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D:\PREFEITURA ARACI- ATUAL\PREGÃO ELETRÔNICO\MEDICAMENTOS\2024 - injetáveis\"/>
    </mc:Choice>
  </mc:AlternateContent>
  <xr:revisionPtr revIDLastSave="0" documentId="8_{3ADDBFF6-1B8A-46ED-968B-4B19A7F856C7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Gráf1" sheetId="2" r:id="rId1"/>
    <sheet name="Planilha1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14" i="1"/>
  <c r="F15" i="1"/>
  <c r="F16" i="1"/>
  <c r="F17" i="1"/>
  <c r="F18" i="1"/>
  <c r="F5" i="1" l="1"/>
  <c r="F6" i="1"/>
  <c r="F7" i="1"/>
  <c r="F8" i="1"/>
  <c r="F9" i="1"/>
  <c r="F10" i="1"/>
  <c r="F11" i="1"/>
  <c r="F12" i="1"/>
  <c r="F4" i="1" l="1"/>
  <c r="F19" i="1" s="1"/>
</calcChain>
</file>

<file path=xl/sharedStrings.xml><?xml version="1.0" encoding="utf-8"?>
<sst xmlns="http://schemas.openxmlformats.org/spreadsheetml/2006/main" count="40" uniqueCount="26">
  <si>
    <t>UND.</t>
  </si>
  <si>
    <t>VALIDADE DA PROPOSTA: 60 DIAS.</t>
  </si>
  <si>
    <t>CONDIÇÕES DE PAGAMENTO:</t>
  </si>
  <si>
    <t>LOCAL E DATA,</t>
  </si>
  <si>
    <t>VALOR TOTAL</t>
  </si>
  <si>
    <t>ITEM</t>
  </si>
  <si>
    <t>ESPECIFICAÇÃO</t>
  </si>
  <si>
    <t>QTD.</t>
  </si>
  <si>
    <t>VALOR UNITÁRIO</t>
  </si>
  <si>
    <t>CLORIDRATO DE NALBUFINA 10 MG/ML - SOLUÇÃO INJETÁVEL - AMPOLA 1 ML.</t>
  </si>
  <si>
    <t>DEXTROCETAMINA S(+), CLORIDRATO  50MG/ML - SOLUÇÃO INJETÁVEL - AMPOLA 10 ML.</t>
  </si>
  <si>
    <t>DEXTROCETAMINA S(+), CLORIDRATO  50MG/ML - SOLUÇÃO INJETÁVEL - AMPOLA 2 ML.</t>
  </si>
  <si>
    <t>ETOMIDATO 2MG/ML - SOLUÇÃO INJETÁVEL - AMPOLA 10 ML.</t>
  </si>
  <si>
    <t>FENTANILA, CITRATO 78,5 MCG/ML ( 50 mcg/ml de fentanila base) - SOLUÇÃO INJETÁVEL - AMPOLA 10 ML.</t>
  </si>
  <si>
    <t>FENTANILA, CITRATO 78,5 MCG/ML ( 50 mcg/ml de fentanila base) - SOLUÇÃO INJETÁVEL - AMPOLA 2 ML.</t>
  </si>
  <si>
    <t>MIDAZOLAM 5MG/ML - SOLUÇÃO INJETÁVEL - AMPOLA 10 ML.</t>
  </si>
  <si>
    <t>MIDAZOLAM 5MG/ML - SOLUÇÃO INJETÁVEL - AMPOLA 3 ML.</t>
  </si>
  <si>
    <t>MORFINA, SULFATO  10MG/ML - SOLUÇÃO INJETÁVEL - AMPOLA 1 ML.</t>
  </si>
  <si>
    <t>MORFINA, SULFATO  1MG/ML - SOLUÇÃO INJETÁVEL - AMPOLA 2 ML.</t>
  </si>
  <si>
    <t>MORFINA, SULFATO 0,1 MG/ML - SOLUÇÃO INJETÁVEL - AMPOLA 1 ML.</t>
  </si>
  <si>
    <t>PETIDINA, CLORIDRATO 50MG/ML - SOLUÇÃO INJETÁVEL - AMPOLA 2 ML.</t>
  </si>
  <si>
    <t>PROPOFOL 10MG/ML  - EMULSÃO INJETAVEL - AMPOLA OU FRASCO 20 ML.</t>
  </si>
  <si>
    <t>SUXAMETÔNIO (CLORETO DE SUCCINILCOLINA) 10MG/ML - FRASCO AMPOLA 10 ML.</t>
  </si>
  <si>
    <t>TRAMADOL, CLORIDRATO 50MG/ML- SOLUÇÃO INJETÁVEL - AMPOLA 2 ML.</t>
  </si>
  <si>
    <t>AMP</t>
  </si>
  <si>
    <t>F/A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</si>
</sst>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6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4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4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justify" vertical="top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3" fontId="4" fillId="2" borderId="2" xfId="1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Planilha1!$B$3:$B$3</c:f>
              <c:strCache>
                <c:ptCount val="1"/>
                <c:pt idx="0">
                  <c:v>ESPECIFICAÇÃO</c:v>
                </c:pt>
              </c:strCache>
            </c:strRef>
          </c:tx>
          <c:invertIfNegative val="0"/>
          <c:cat>
            <c:strRef>
              <c:f>Planilha1!$A$4:$A$19</c:f>
              <c:strCach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VALOR TOTAL</c:v>
                </c:pt>
              </c:strCache>
            </c:strRef>
          </c:cat>
          <c:val>
            <c:numRef>
              <c:f>Planilha1!$B$4:$B$19</c:f>
              <c:numCache>
                <c:formatCode>General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B2-4378-8D35-7230E8DFBEFC}"/>
            </c:ext>
          </c:extLst>
        </c:ser>
        <c:ser>
          <c:idx val="1"/>
          <c:order val="1"/>
          <c:tx>
            <c:strRef>
              <c:f>Planilha1!$C$3:$C$3</c:f>
              <c:strCache>
                <c:ptCount val="1"/>
                <c:pt idx="0">
                  <c:v>UND.</c:v>
                </c:pt>
              </c:strCache>
            </c:strRef>
          </c:tx>
          <c:invertIfNegative val="0"/>
          <c:cat>
            <c:strRef>
              <c:f>Planilha1!$A$4:$A$19</c:f>
              <c:strCach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VALOR TOTAL</c:v>
                </c:pt>
              </c:strCache>
            </c:strRef>
          </c:cat>
          <c:val>
            <c:numRef>
              <c:f>Planilha1!$C$4:$C$19</c:f>
              <c:numCache>
                <c:formatCode>#,##0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 formatCode="General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2B2-4378-8D35-7230E8DFBEFC}"/>
            </c:ext>
          </c:extLst>
        </c:ser>
        <c:ser>
          <c:idx val="2"/>
          <c:order val="2"/>
          <c:tx>
            <c:strRef>
              <c:f>Planilha1!$D$3:$D$3</c:f>
              <c:strCache>
                <c:ptCount val="1"/>
                <c:pt idx="0">
                  <c:v>QTD.</c:v>
                </c:pt>
              </c:strCache>
            </c:strRef>
          </c:tx>
          <c:invertIfNegative val="0"/>
          <c:cat>
            <c:strRef>
              <c:f>Planilha1!$A$4:$A$19</c:f>
              <c:strCach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VALOR TOTAL</c:v>
                </c:pt>
              </c:strCache>
            </c:strRef>
          </c:cat>
          <c:val>
            <c:numRef>
              <c:f>Planilha1!$D$4:$D$19</c:f>
              <c:numCache>
                <c:formatCode>#,##0</c:formatCode>
                <c:ptCount val="16"/>
                <c:pt idx="0">
                  <c:v>240</c:v>
                </c:pt>
                <c:pt idx="1">
                  <c:v>960</c:v>
                </c:pt>
                <c:pt idx="2">
                  <c:v>1200</c:v>
                </c:pt>
                <c:pt idx="3">
                  <c:v>960</c:v>
                </c:pt>
                <c:pt idx="4">
                  <c:v>2400</c:v>
                </c:pt>
                <c:pt idx="5">
                  <c:v>1200</c:v>
                </c:pt>
                <c:pt idx="6">
                  <c:v>3000</c:v>
                </c:pt>
                <c:pt idx="7">
                  <c:v>2400</c:v>
                </c:pt>
                <c:pt idx="8">
                  <c:v>1800</c:v>
                </c:pt>
                <c:pt idx="9">
                  <c:v>1800</c:v>
                </c:pt>
                <c:pt idx="10">
                  <c:v>600</c:v>
                </c:pt>
                <c:pt idx="11">
                  <c:v>600</c:v>
                </c:pt>
                <c:pt idx="12" formatCode="General">
                  <c:v>600</c:v>
                </c:pt>
                <c:pt idx="13">
                  <c:v>600</c:v>
                </c:pt>
                <c:pt idx="14">
                  <c:v>4800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2B2-4378-8D35-7230E8DFBEFC}"/>
            </c:ext>
          </c:extLst>
        </c:ser>
        <c:ser>
          <c:idx val="3"/>
          <c:order val="3"/>
          <c:tx>
            <c:strRef>
              <c:f>Planilha1!$E$3:$E$3</c:f>
              <c:strCache>
                <c:ptCount val="1"/>
                <c:pt idx="0">
                  <c:v>VALOR UNITÁRIO</c:v>
                </c:pt>
              </c:strCache>
            </c:strRef>
          </c:tx>
          <c:invertIfNegative val="0"/>
          <c:cat>
            <c:strRef>
              <c:f>Planilha1!$A$4:$A$19</c:f>
              <c:strCach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VALOR TOTAL</c:v>
                </c:pt>
              </c:strCache>
            </c:strRef>
          </c:cat>
          <c:val>
            <c:numRef>
              <c:f>Planilha1!$E$4:$E$19</c:f>
              <c:numCache>
                <c:formatCode>_("R$"* #,##0.00_);_("R$"* \(#,##0.00\);_("R$"* "-"??_);_(@_)</c:formatCode>
                <c:ptCount val="16"/>
              </c:numCache>
            </c:numRef>
          </c:val>
          <c:extLst>
            <c:ext xmlns:c16="http://schemas.microsoft.com/office/drawing/2014/chart" uri="{C3380CC4-5D6E-409C-BE32-E72D297353CC}">
              <c16:uniqueId val="{00000003-12B2-4378-8D35-7230E8DFBEFC}"/>
            </c:ext>
          </c:extLst>
        </c:ser>
        <c:ser>
          <c:idx val="4"/>
          <c:order val="4"/>
          <c:tx>
            <c:strRef>
              <c:f>Planilha1!$F$3:$F$3</c:f>
              <c:strCache>
                <c:ptCount val="1"/>
                <c:pt idx="0">
                  <c:v>VALOR TOTAL</c:v>
                </c:pt>
              </c:strCache>
            </c:strRef>
          </c:tx>
          <c:invertIfNegative val="0"/>
          <c:cat>
            <c:strRef>
              <c:f>Planilha1!$A$4:$A$19</c:f>
              <c:strCach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VALOR TOTAL</c:v>
                </c:pt>
              </c:strCache>
            </c:strRef>
          </c:cat>
          <c:val>
            <c:numRef>
              <c:f>Planilha1!$F$4:$F$19</c:f>
              <c:numCache>
                <c:formatCode>_("R$"* #,##0.00_);_("R$"* \(#,##0.00\);_("R$"* "-"??_);_(@_)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2B2-4378-8D35-7230E8DFBE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136064"/>
        <c:axId val="40150144"/>
      </c:barChart>
      <c:catAx>
        <c:axId val="401360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40150144"/>
        <c:crosses val="autoZero"/>
        <c:auto val="1"/>
        <c:lblAlgn val="ctr"/>
        <c:lblOffset val="100"/>
        <c:noMultiLvlLbl val="0"/>
      </c:catAx>
      <c:valAx>
        <c:axId val="401501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01360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zoomScale="103" workbookViewId="0" zoomToFit="1"/>
  </sheetViews>
  <pageMargins left="0.511811024" right="0.511811024" top="0.78740157499999996" bottom="0.78740157499999996" header="0.31496062000000002" footer="0.31496062000000002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645218" cy="6020170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1755322</xdr:colOff>
      <xdr:row>0</xdr:row>
      <xdr:rowOff>2299606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92ADCA7B-AC4D-4D6C-BF49-4A7AAEA842A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7798143" cy="22996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tabSelected="1" zoomScale="70" zoomScaleNormal="70" workbookViewId="0">
      <selection activeCell="D12" sqref="D12"/>
    </sheetView>
  </sheetViews>
  <sheetFormatPr defaultRowHeight="14.4" x14ac:dyDescent="0.3"/>
  <cols>
    <col min="1" max="1" width="9.88671875" style="1" customWidth="1"/>
    <col min="2" max="2" width="185.109375" style="1" customWidth="1"/>
    <col min="3" max="3" width="12.88671875" customWidth="1"/>
    <col min="4" max="4" width="14.109375" customWidth="1"/>
    <col min="5" max="5" width="18.88671875" customWidth="1"/>
    <col min="6" max="6" width="27.88671875" style="1" customWidth="1"/>
  </cols>
  <sheetData>
    <row r="1" spans="1:6" ht="180.75" customHeight="1" x14ac:dyDescent="0.3">
      <c r="A1" s="18"/>
      <c r="B1" s="18"/>
      <c r="C1" s="18"/>
      <c r="D1" s="18"/>
      <c r="E1" s="18"/>
      <c r="F1" s="18"/>
    </row>
    <row r="2" spans="1:6" ht="12" customHeight="1" x14ac:dyDescent="0.3">
      <c r="A2" s="10"/>
      <c r="B2" s="10"/>
      <c r="C2" s="10"/>
      <c r="D2" s="10"/>
      <c r="E2" s="10"/>
      <c r="F2" s="10"/>
    </row>
    <row r="3" spans="1:6" ht="43.5" customHeight="1" x14ac:dyDescent="0.3">
      <c r="A3" s="4" t="s">
        <v>5</v>
      </c>
      <c r="B3" s="4" t="s">
        <v>6</v>
      </c>
      <c r="C3" s="4" t="s">
        <v>0</v>
      </c>
      <c r="D3" s="4" t="s">
        <v>7</v>
      </c>
      <c r="E3" s="4" t="s">
        <v>8</v>
      </c>
      <c r="F3" s="4" t="s">
        <v>4</v>
      </c>
    </row>
    <row r="4" spans="1:6" ht="21.75" customHeight="1" x14ac:dyDescent="0.3">
      <c r="A4" s="6">
        <v>1</v>
      </c>
      <c r="B4" s="11" t="s">
        <v>9</v>
      </c>
      <c r="C4" s="13" t="s">
        <v>24</v>
      </c>
      <c r="D4" s="15">
        <v>240</v>
      </c>
      <c r="E4" s="5"/>
      <c r="F4" s="7">
        <f>E4*D4</f>
        <v>0</v>
      </c>
    </row>
    <row r="5" spans="1:6" ht="21" customHeight="1" x14ac:dyDescent="0.3">
      <c r="A5" s="6">
        <v>2</v>
      </c>
      <c r="B5" s="11" t="s">
        <v>10</v>
      </c>
      <c r="C5" s="13" t="s">
        <v>25</v>
      </c>
      <c r="D5" s="15">
        <v>960</v>
      </c>
      <c r="E5" s="5"/>
      <c r="F5" s="7">
        <f t="shared" ref="F5:F18" si="0">E5*D5</f>
        <v>0</v>
      </c>
    </row>
    <row r="6" spans="1:6" ht="21.75" customHeight="1" x14ac:dyDescent="0.3">
      <c r="A6" s="6">
        <v>3</v>
      </c>
      <c r="B6" s="11" t="s">
        <v>11</v>
      </c>
      <c r="C6" s="13" t="s">
        <v>24</v>
      </c>
      <c r="D6" s="15">
        <v>1200</v>
      </c>
      <c r="E6" s="5"/>
      <c r="F6" s="7">
        <f t="shared" si="0"/>
        <v>0</v>
      </c>
    </row>
    <row r="7" spans="1:6" ht="20.25" customHeight="1" x14ac:dyDescent="0.3">
      <c r="A7" s="6">
        <v>4</v>
      </c>
      <c r="B7" s="11" t="s">
        <v>12</v>
      </c>
      <c r="C7" s="13" t="s">
        <v>24</v>
      </c>
      <c r="D7" s="15">
        <v>960</v>
      </c>
      <c r="E7" s="5"/>
      <c r="F7" s="7">
        <f t="shared" si="0"/>
        <v>0</v>
      </c>
    </row>
    <row r="8" spans="1:6" ht="21.75" customHeight="1" x14ac:dyDescent="0.3">
      <c r="A8" s="6">
        <v>5</v>
      </c>
      <c r="B8" s="11" t="s">
        <v>13</v>
      </c>
      <c r="C8" s="13" t="s">
        <v>24</v>
      </c>
      <c r="D8" s="15">
        <v>2400</v>
      </c>
      <c r="E8" s="5"/>
      <c r="F8" s="7">
        <f t="shared" si="0"/>
        <v>0</v>
      </c>
    </row>
    <row r="9" spans="1:6" ht="24" customHeight="1" x14ac:dyDescent="0.3">
      <c r="A9" s="6">
        <v>6</v>
      </c>
      <c r="B9" s="11" t="s">
        <v>14</v>
      </c>
      <c r="C9" s="13" t="s">
        <v>24</v>
      </c>
      <c r="D9" s="15">
        <v>1200</v>
      </c>
      <c r="E9" s="5"/>
      <c r="F9" s="7">
        <f t="shared" si="0"/>
        <v>0</v>
      </c>
    </row>
    <row r="10" spans="1:6" ht="21" customHeight="1" x14ac:dyDescent="0.3">
      <c r="A10" s="6">
        <v>7</v>
      </c>
      <c r="B10" s="11" t="s">
        <v>15</v>
      </c>
      <c r="C10" s="13" t="s">
        <v>24</v>
      </c>
      <c r="D10" s="15">
        <v>3000</v>
      </c>
      <c r="E10" s="5"/>
      <c r="F10" s="7">
        <f t="shared" si="0"/>
        <v>0</v>
      </c>
    </row>
    <row r="11" spans="1:6" ht="23.25" customHeight="1" x14ac:dyDescent="0.3">
      <c r="A11" s="6">
        <v>8</v>
      </c>
      <c r="B11" s="11" t="s">
        <v>16</v>
      </c>
      <c r="C11" s="13" t="s">
        <v>24</v>
      </c>
      <c r="D11" s="15">
        <v>2400</v>
      </c>
      <c r="E11" s="5"/>
      <c r="F11" s="7">
        <f t="shared" si="0"/>
        <v>0</v>
      </c>
    </row>
    <row r="12" spans="1:6" ht="21.75" customHeight="1" x14ac:dyDescent="0.3">
      <c r="A12" s="6">
        <v>9</v>
      </c>
      <c r="B12" s="11" t="s">
        <v>17</v>
      </c>
      <c r="C12" s="13" t="s">
        <v>24</v>
      </c>
      <c r="D12" s="15">
        <v>1800</v>
      </c>
      <c r="E12" s="5"/>
      <c r="F12" s="7">
        <f t="shared" si="0"/>
        <v>0</v>
      </c>
    </row>
    <row r="13" spans="1:6" ht="21.75" customHeight="1" x14ac:dyDescent="0.3">
      <c r="A13" s="6">
        <v>10</v>
      </c>
      <c r="B13" s="11" t="s">
        <v>18</v>
      </c>
      <c r="C13" s="13" t="s">
        <v>24</v>
      </c>
      <c r="D13" s="15">
        <v>1800</v>
      </c>
      <c r="E13" s="5"/>
      <c r="F13" s="7">
        <f t="shared" si="0"/>
        <v>0</v>
      </c>
    </row>
    <row r="14" spans="1:6" ht="21.75" customHeight="1" x14ac:dyDescent="0.3">
      <c r="A14" s="6">
        <v>11</v>
      </c>
      <c r="B14" s="11" t="s">
        <v>19</v>
      </c>
      <c r="C14" s="13" t="s">
        <v>24</v>
      </c>
      <c r="D14" s="15">
        <v>600</v>
      </c>
      <c r="E14" s="5"/>
      <c r="F14" s="7">
        <f t="shared" si="0"/>
        <v>0</v>
      </c>
    </row>
    <row r="15" spans="1:6" ht="21.75" customHeight="1" x14ac:dyDescent="0.3">
      <c r="A15" s="6">
        <v>12</v>
      </c>
      <c r="B15" s="11" t="s">
        <v>20</v>
      </c>
      <c r="C15" s="13" t="s">
        <v>24</v>
      </c>
      <c r="D15" s="15">
        <v>600</v>
      </c>
      <c r="E15" s="5"/>
      <c r="F15" s="7">
        <f t="shared" si="0"/>
        <v>0</v>
      </c>
    </row>
    <row r="16" spans="1:6" ht="21.75" customHeight="1" x14ac:dyDescent="0.3">
      <c r="A16" s="6">
        <v>13</v>
      </c>
      <c r="B16" s="12" t="s">
        <v>21</v>
      </c>
      <c r="C16" s="14" t="s">
        <v>24</v>
      </c>
      <c r="D16" s="16">
        <v>600</v>
      </c>
      <c r="E16" s="5"/>
      <c r="F16" s="7">
        <f t="shared" si="0"/>
        <v>0</v>
      </c>
    </row>
    <row r="17" spans="1:6" ht="21.75" customHeight="1" x14ac:dyDescent="0.3">
      <c r="A17" s="6">
        <v>14</v>
      </c>
      <c r="B17" s="11" t="s">
        <v>22</v>
      </c>
      <c r="C17" s="13" t="s">
        <v>24</v>
      </c>
      <c r="D17" s="15">
        <v>600</v>
      </c>
      <c r="E17" s="5"/>
      <c r="F17" s="7">
        <f t="shared" si="0"/>
        <v>0</v>
      </c>
    </row>
    <row r="18" spans="1:6" ht="21.75" customHeight="1" x14ac:dyDescent="0.3">
      <c r="A18" s="6">
        <v>15</v>
      </c>
      <c r="B18" s="11" t="s">
        <v>23</v>
      </c>
      <c r="C18" s="13" t="s">
        <v>24</v>
      </c>
      <c r="D18" s="15">
        <v>4800</v>
      </c>
      <c r="E18" s="5"/>
      <c r="F18" s="7">
        <f t="shared" si="0"/>
        <v>0</v>
      </c>
    </row>
    <row r="19" spans="1:6" ht="37.5" customHeight="1" x14ac:dyDescent="0.3">
      <c r="A19" s="19" t="s">
        <v>4</v>
      </c>
      <c r="B19" s="20"/>
      <c r="C19" s="20"/>
      <c r="D19" s="20"/>
      <c r="E19" s="21"/>
      <c r="F19" s="3">
        <f>SUM(F4:F18)</f>
        <v>0</v>
      </c>
    </row>
    <row r="20" spans="1:6" ht="23.25" customHeight="1" x14ac:dyDescent="0.3">
      <c r="A20" s="8"/>
      <c r="B20" s="8"/>
      <c r="C20" s="8"/>
      <c r="D20" s="8"/>
      <c r="E20" s="8"/>
      <c r="F20" s="9"/>
    </row>
    <row r="22" spans="1:6" ht="21" x14ac:dyDescent="0.4">
      <c r="A22" s="17" t="s">
        <v>1</v>
      </c>
      <c r="B22" s="17"/>
    </row>
    <row r="23" spans="1:6" ht="21" x14ac:dyDescent="0.4">
      <c r="A23" s="17" t="s">
        <v>2</v>
      </c>
      <c r="B23" s="17"/>
    </row>
    <row r="24" spans="1:6" ht="21" x14ac:dyDescent="0.4">
      <c r="A24" s="2"/>
      <c r="B24" s="2"/>
    </row>
    <row r="25" spans="1:6" ht="21" x14ac:dyDescent="0.4">
      <c r="A25" s="17" t="s">
        <v>3</v>
      </c>
      <c r="B25" s="17"/>
    </row>
  </sheetData>
  <mergeCells count="5">
    <mergeCell ref="A23:B23"/>
    <mergeCell ref="A25:B25"/>
    <mergeCell ref="A1:F1"/>
    <mergeCell ref="A22:B22"/>
    <mergeCell ref="A19:E19"/>
  </mergeCells>
  <pageMargins left="0.511811024" right="0.511811024" top="0.78740157499999996" bottom="0.78740157499999996" header="0.31496062000000002" footer="0.31496062000000002"/>
  <pageSetup paperSize="9" scale="34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Gráficos</vt:lpstr>
      </vt:variant>
      <vt:variant>
        <vt:i4>1</vt:i4>
      </vt:variant>
    </vt:vector>
  </HeadingPairs>
  <TitlesOfParts>
    <vt:vector size="2" baseType="lpstr">
      <vt:lpstr>Planilha1</vt:lpstr>
      <vt:lpstr>Gráf1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CPD-PMA</dc:creator>
  <cp:lastModifiedBy>Licitacao Araci</cp:lastModifiedBy>
  <cp:lastPrinted>2024-03-01T13:42:31Z</cp:lastPrinted>
  <dcterms:created xsi:type="dcterms:W3CDTF">2023-01-13T13:05:56Z</dcterms:created>
  <dcterms:modified xsi:type="dcterms:W3CDTF">2024-09-17T13:43:04Z</dcterms:modified>
</cp:coreProperties>
</file>