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-Projetos\2025\1-Projetos\CAMPO GRANDE\Hosp Reg Elevadores\Nova pasta\"/>
    </mc:Choice>
  </mc:AlternateContent>
  <bookViews>
    <workbookView xWindow="-120" yWindow="-120" windowWidth="29040" windowHeight="15990" tabRatio="707" activeTab="1"/>
  </bookViews>
  <sheets>
    <sheet name="BOMPRECO" sheetId="1" r:id="rId1"/>
    <sheet name="PLAN" sheetId="28" r:id="rId2"/>
  </sheets>
  <definedNames>
    <definedName name="_xlnm._FilterDatabase" localSheetId="1" hidden="1">PLAN!$A$11:$G$29</definedName>
    <definedName name="_xlnm.Database">BOMPRECO!$A$4:$G$2647</definedName>
  </definedNames>
  <calcPr calcId="162913"/>
</workbook>
</file>

<file path=xl/calcChain.xml><?xml version="1.0" encoding="utf-8"?>
<calcChain xmlns="http://schemas.openxmlformats.org/spreadsheetml/2006/main">
  <c r="H2468" i="1" l="1"/>
  <c r="B32" i="28"/>
  <c r="C32" i="28"/>
  <c r="E32" i="28"/>
  <c r="F32" i="28"/>
  <c r="H7" i="28"/>
  <c r="J7" i="28" s="1"/>
  <c r="L7" i="28" s="1"/>
  <c r="I7" i="28"/>
  <c r="K7" i="28" s="1"/>
  <c r="M7" i="28" s="1"/>
  <c r="B8" i="28"/>
  <c r="C8" i="28"/>
  <c r="E8" i="28"/>
  <c r="F8" i="28"/>
  <c r="H8" i="28"/>
  <c r="J8" i="28" s="1"/>
  <c r="L8" i="28" s="1"/>
  <c r="I8" i="28"/>
  <c r="K8" i="28" s="1"/>
  <c r="M8" i="28" s="1"/>
  <c r="B35" i="28"/>
  <c r="C35" i="28"/>
  <c r="E35" i="28"/>
  <c r="F35" i="28"/>
  <c r="B20" i="28"/>
  <c r="C20" i="28"/>
  <c r="E20" i="28"/>
  <c r="F20" i="28"/>
  <c r="H9" i="28"/>
  <c r="J9" i="28" s="1"/>
  <c r="L9" i="28" s="1"/>
  <c r="I9" i="28"/>
  <c r="K9" i="28" s="1"/>
  <c r="M9" i="28" s="1"/>
  <c r="B12" i="28"/>
  <c r="C12" i="28"/>
  <c r="E12" i="28"/>
  <c r="F12" i="28"/>
  <c r="C10" i="28"/>
  <c r="F10" i="28"/>
  <c r="H10" i="28"/>
  <c r="J10" i="28" s="1"/>
  <c r="L10" i="28" s="1"/>
  <c r="I10" i="28"/>
  <c r="K10" i="28" s="1"/>
  <c r="M10" i="28" s="1"/>
  <c r="B19" i="28"/>
  <c r="C19" i="28"/>
  <c r="E19" i="28"/>
  <c r="F19" i="28"/>
  <c r="H11" i="28"/>
  <c r="J11" i="28" s="1"/>
  <c r="L11" i="28" s="1"/>
  <c r="I11" i="28"/>
  <c r="K11" i="28" s="1"/>
  <c r="M11" i="28" s="1"/>
  <c r="H12" i="28"/>
  <c r="J12" i="28" s="1"/>
  <c r="L12" i="28" s="1"/>
  <c r="I12" i="28"/>
  <c r="K12" i="28" s="1"/>
  <c r="M12" i="28" s="1"/>
  <c r="B17" i="28"/>
  <c r="C17" i="28"/>
  <c r="E17" i="28"/>
  <c r="F17" i="28"/>
  <c r="H13" i="28"/>
  <c r="J13" i="28" s="1"/>
  <c r="L13" i="28" s="1"/>
  <c r="I13" i="28"/>
  <c r="K13" i="28" s="1"/>
  <c r="M13" i="28" s="1"/>
  <c r="H14" i="28"/>
  <c r="J14" i="28" s="1"/>
  <c r="L14" i="28" s="1"/>
  <c r="I14" i="28"/>
  <c r="K14" i="28" s="1"/>
  <c r="M14" i="28" s="1"/>
  <c r="H15" i="28"/>
  <c r="J15" i="28" s="1"/>
  <c r="L15" i="28" s="1"/>
  <c r="I15" i="28"/>
  <c r="K15" i="28" s="1"/>
  <c r="M15" i="28" s="1"/>
  <c r="H16" i="28"/>
  <c r="J16" i="28" s="1"/>
  <c r="L16" i="28" s="1"/>
  <c r="I16" i="28"/>
  <c r="K16" i="28" s="1"/>
  <c r="M16" i="28" s="1"/>
  <c r="B15" i="28"/>
  <c r="E15" i="28"/>
  <c r="F15" i="28"/>
  <c r="H17" i="28"/>
  <c r="J17" i="28" s="1"/>
  <c r="L17" i="28" s="1"/>
  <c r="I17" i="28"/>
  <c r="K17" i="28" s="1"/>
  <c r="M17" i="28" s="1"/>
  <c r="B25" i="28"/>
  <c r="C25" i="28"/>
  <c r="E25" i="28"/>
  <c r="F25" i="28"/>
  <c r="H18" i="28"/>
  <c r="J18" i="28" s="1"/>
  <c r="L18" i="28" s="1"/>
  <c r="I18" i="28"/>
  <c r="K18" i="28" s="1"/>
  <c r="M18" i="28" s="1"/>
  <c r="H19" i="28"/>
  <c r="J19" i="28" s="1"/>
  <c r="L19" i="28" s="1"/>
  <c r="I19" i="28"/>
  <c r="K19" i="28" s="1"/>
  <c r="M19" i="28" s="1"/>
  <c r="B34" i="28"/>
  <c r="C34" i="28"/>
  <c r="E34" i="28"/>
  <c r="F34" i="28"/>
  <c r="H20" i="28"/>
  <c r="J20" i="28" s="1"/>
  <c r="L20" i="28" s="1"/>
  <c r="I20" i="28"/>
  <c r="K20" i="28" s="1"/>
  <c r="M20" i="28" s="1"/>
  <c r="B22" i="28"/>
  <c r="C22" i="28"/>
  <c r="E22" i="28"/>
  <c r="F22" i="28"/>
  <c r="H21" i="28"/>
  <c r="J21" i="28" s="1"/>
  <c r="L21" i="28" s="1"/>
  <c r="I21" i="28"/>
  <c r="K21" i="28" s="1"/>
  <c r="M21" i="28" s="1"/>
  <c r="B37" i="28"/>
  <c r="C37" i="28"/>
  <c r="E37" i="28"/>
  <c r="F37" i="28"/>
  <c r="B13" i="28"/>
  <c r="C13" i="28"/>
  <c r="E13" i="28"/>
  <c r="F13" i="28"/>
  <c r="H22" i="28"/>
  <c r="J22" i="28" s="1"/>
  <c r="L22" i="28" s="1"/>
  <c r="I22" i="28"/>
  <c r="K22" i="28" s="1"/>
  <c r="M22" i="28" s="1"/>
  <c r="B6" i="28"/>
  <c r="C6" i="28"/>
  <c r="E6" i="28"/>
  <c r="F6" i="28"/>
  <c r="H23" i="28"/>
  <c r="J23" i="28" s="1"/>
  <c r="L23" i="28" s="1"/>
  <c r="I23" i="28"/>
  <c r="K23" i="28" s="1"/>
  <c r="M23" i="28" s="1"/>
  <c r="B29" i="28"/>
  <c r="C29" i="28"/>
  <c r="E29" i="28"/>
  <c r="F29" i="28"/>
  <c r="H24" i="28"/>
  <c r="J24" i="28" s="1"/>
  <c r="L24" i="28" s="1"/>
  <c r="I24" i="28"/>
  <c r="K24" i="28" s="1"/>
  <c r="M24" i="28" s="1"/>
  <c r="B30" i="28"/>
  <c r="C30" i="28"/>
  <c r="E30" i="28"/>
  <c r="F30" i="28"/>
  <c r="H25" i="28"/>
  <c r="J25" i="28" s="1"/>
  <c r="L25" i="28" s="1"/>
  <c r="I25" i="28"/>
  <c r="K25" i="28" s="1"/>
  <c r="M25" i="28" s="1"/>
  <c r="B21" i="28"/>
  <c r="C21" i="28"/>
  <c r="E21" i="28"/>
  <c r="F21" i="28"/>
  <c r="H26" i="28"/>
  <c r="J26" i="28" s="1"/>
  <c r="L26" i="28" s="1"/>
  <c r="I26" i="28"/>
  <c r="K26" i="28" s="1"/>
  <c r="M26" i="28" s="1"/>
  <c r="H27" i="28"/>
  <c r="J27" i="28" s="1"/>
  <c r="L27" i="28" s="1"/>
  <c r="I27" i="28"/>
  <c r="K27" i="28" s="1"/>
  <c r="M27" i="28" s="1"/>
  <c r="B23" i="28"/>
  <c r="C23" i="28"/>
  <c r="E23" i="28"/>
  <c r="F23" i="28"/>
  <c r="B33" i="28"/>
  <c r="C33" i="28"/>
  <c r="E33" i="28"/>
  <c r="F33" i="28"/>
  <c r="H28" i="28"/>
  <c r="J28" i="28" s="1"/>
  <c r="L28" i="28" s="1"/>
  <c r="I28" i="28"/>
  <c r="K28" i="28" s="1"/>
  <c r="M28" i="28" s="1"/>
  <c r="B36" i="28"/>
  <c r="C36" i="28"/>
  <c r="E36" i="28"/>
  <c r="F36" i="28"/>
  <c r="H29" i="28"/>
  <c r="J29" i="28" s="1"/>
  <c r="L29" i="28" s="1"/>
  <c r="I29" i="28"/>
  <c r="K29" i="28" s="1"/>
  <c r="M29" i="28" s="1"/>
  <c r="B7" i="28"/>
  <c r="C7" i="28"/>
  <c r="E7" i="28"/>
  <c r="F7" i="28"/>
  <c r="H30" i="28"/>
  <c r="J30" i="28" s="1"/>
  <c r="L30" i="28" s="1"/>
  <c r="I30" i="28"/>
  <c r="K30" i="28" s="1"/>
  <c r="M30" i="28" s="1"/>
  <c r="B14" i="28"/>
  <c r="C14" i="28"/>
  <c r="E14" i="28"/>
  <c r="F14" i="28"/>
  <c r="H31" i="28"/>
  <c r="J31" i="28" s="1"/>
  <c r="L31" i="28" s="1"/>
  <c r="I31" i="28"/>
  <c r="K31" i="28" s="1"/>
  <c r="M31" i="28" s="1"/>
  <c r="B26" i="28"/>
  <c r="C26" i="28"/>
  <c r="E26" i="28"/>
  <c r="F26" i="28"/>
  <c r="H32" i="28"/>
  <c r="J32" i="28" s="1"/>
  <c r="L32" i="28" s="1"/>
  <c r="I32" i="28"/>
  <c r="K32" i="28" s="1"/>
  <c r="M32" i="28" s="1"/>
  <c r="C11" i="28"/>
  <c r="F11" i="28"/>
  <c r="H33" i="28"/>
  <c r="J33" i="28" s="1"/>
  <c r="L33" i="28" s="1"/>
  <c r="I33" i="28"/>
  <c r="K33" i="28" s="1"/>
  <c r="M33" i="28" s="1"/>
  <c r="B27" i="28"/>
  <c r="C27" i="28"/>
  <c r="E27" i="28"/>
  <c r="F27" i="28"/>
  <c r="H34" i="28"/>
  <c r="J34" i="28" s="1"/>
  <c r="L34" i="28" s="1"/>
  <c r="I34" i="28"/>
  <c r="K34" i="28" s="1"/>
  <c r="M34" i="28" s="1"/>
  <c r="B18" i="28"/>
  <c r="C18" i="28"/>
  <c r="E18" i="28"/>
  <c r="F18" i="28"/>
  <c r="H35" i="28"/>
  <c r="J35" i="28" s="1"/>
  <c r="L35" i="28" s="1"/>
  <c r="I35" i="28"/>
  <c r="K35" i="28" s="1"/>
  <c r="M35" i="28" s="1"/>
  <c r="B24" i="28"/>
  <c r="C24" i="28"/>
  <c r="E24" i="28"/>
  <c r="F24" i="28"/>
  <c r="H36" i="28"/>
  <c r="J36" i="28" s="1"/>
  <c r="L36" i="28" s="1"/>
  <c r="I36" i="28"/>
  <c r="K36" i="28" s="1"/>
  <c r="M36" i="28" s="1"/>
  <c r="B28" i="28"/>
  <c r="C28" i="28"/>
  <c r="E28" i="28"/>
  <c r="F28" i="28"/>
  <c r="H37" i="28"/>
  <c r="J37" i="28" s="1"/>
  <c r="L37" i="28" s="1"/>
  <c r="I37" i="28"/>
  <c r="K37" i="28" s="1"/>
  <c r="M37" i="28" s="1"/>
  <c r="B38" i="28"/>
  <c r="C38" i="28"/>
  <c r="E38" i="28"/>
  <c r="F38" i="28"/>
  <c r="H38" i="28"/>
  <c r="J38" i="28" s="1"/>
  <c r="L38" i="28" s="1"/>
  <c r="I38" i="28"/>
  <c r="K38" i="28" s="1"/>
  <c r="M38" i="28" s="1"/>
  <c r="B39" i="28"/>
  <c r="C39" i="28"/>
  <c r="E39" i="28"/>
  <c r="F39" i="28"/>
  <c r="H39" i="28"/>
  <c r="J39" i="28" s="1"/>
  <c r="L39" i="28" s="1"/>
  <c r="I39" i="28"/>
  <c r="K39" i="28" s="1"/>
  <c r="M39" i="28" s="1"/>
  <c r="B40" i="28"/>
  <c r="C40" i="28"/>
  <c r="E40" i="28"/>
  <c r="F40" i="28"/>
  <c r="H40" i="28"/>
  <c r="J40" i="28" s="1"/>
  <c r="L40" i="28" s="1"/>
  <c r="I40" i="28"/>
  <c r="K40" i="28" s="1"/>
  <c r="M40" i="28" s="1"/>
  <c r="B41" i="28"/>
  <c r="C41" i="28"/>
  <c r="E41" i="28"/>
  <c r="F41" i="28"/>
  <c r="H41" i="28"/>
  <c r="J41" i="28" s="1"/>
  <c r="L41" i="28" s="1"/>
  <c r="I41" i="28"/>
  <c r="K41" i="28" s="1"/>
  <c r="M41" i="28" s="1"/>
  <c r="B42" i="28"/>
  <c r="C42" i="28"/>
  <c r="E42" i="28"/>
  <c r="F42" i="28"/>
  <c r="H42" i="28"/>
  <c r="J42" i="28" s="1"/>
  <c r="L42" i="28" s="1"/>
  <c r="I42" i="28"/>
  <c r="K42" i="28" s="1"/>
  <c r="M42" i="28" s="1"/>
  <c r="B43" i="28"/>
  <c r="C43" i="28"/>
  <c r="E43" i="28"/>
  <c r="F43" i="28"/>
  <c r="H43" i="28"/>
  <c r="J43" i="28" s="1"/>
  <c r="L43" i="28" s="1"/>
  <c r="I43" i="28"/>
  <c r="K43" i="28" s="1"/>
  <c r="M43" i="28" s="1"/>
  <c r="B44" i="28"/>
  <c r="C44" i="28"/>
  <c r="E44" i="28"/>
  <c r="F44" i="28"/>
  <c r="H44" i="28"/>
  <c r="J44" i="28" s="1"/>
  <c r="L44" i="28" s="1"/>
  <c r="I44" i="28"/>
  <c r="K44" i="28" s="1"/>
  <c r="M44" i="28" s="1"/>
  <c r="B45" i="28"/>
  <c r="C45" i="28"/>
  <c r="E45" i="28"/>
  <c r="F45" i="28"/>
  <c r="H45" i="28"/>
  <c r="J45" i="28" s="1"/>
  <c r="L45" i="28" s="1"/>
  <c r="I45" i="28"/>
  <c r="K45" i="28" s="1"/>
  <c r="M45" i="28" s="1"/>
  <c r="B46" i="28"/>
  <c r="C46" i="28"/>
  <c r="E46" i="28"/>
  <c r="F46" i="28"/>
  <c r="H46" i="28"/>
  <c r="J46" i="28" s="1"/>
  <c r="L46" i="28" s="1"/>
  <c r="I46" i="28"/>
  <c r="K46" i="28" s="1"/>
  <c r="M46" i="28" s="1"/>
  <c r="B47" i="28"/>
  <c r="C47" i="28"/>
  <c r="E47" i="28"/>
  <c r="F47" i="28"/>
  <c r="H47" i="28"/>
  <c r="J47" i="28" s="1"/>
  <c r="L47" i="28" s="1"/>
  <c r="I47" i="28"/>
  <c r="K47" i="28" s="1"/>
  <c r="M47" i="28" s="1"/>
  <c r="B48" i="28"/>
  <c r="C48" i="28"/>
  <c r="E48" i="28"/>
  <c r="F48" i="28"/>
  <c r="H48" i="28"/>
  <c r="J48" i="28" s="1"/>
  <c r="L48" i="28" s="1"/>
  <c r="I48" i="28"/>
  <c r="K48" i="28" s="1"/>
  <c r="M48" i="28" s="1"/>
  <c r="B49" i="28"/>
  <c r="C49" i="28"/>
  <c r="E49" i="28"/>
  <c r="F49" i="28"/>
  <c r="H49" i="28"/>
  <c r="J49" i="28" s="1"/>
  <c r="L49" i="28" s="1"/>
  <c r="I49" i="28"/>
  <c r="K49" i="28" s="1"/>
  <c r="M49" i="28" s="1"/>
  <c r="B50" i="28"/>
  <c r="C50" i="28"/>
  <c r="E50" i="28"/>
  <c r="F50" i="28"/>
  <c r="H50" i="28"/>
  <c r="J50" i="28" s="1"/>
  <c r="L50" i="28" s="1"/>
  <c r="I50" i="28"/>
  <c r="K50" i="28" s="1"/>
  <c r="M50" i="28" s="1"/>
  <c r="B51" i="28"/>
  <c r="C51" i="28"/>
  <c r="E51" i="28"/>
  <c r="F51" i="28"/>
  <c r="H51" i="28"/>
  <c r="J51" i="28" s="1"/>
  <c r="L51" i="28" s="1"/>
  <c r="I51" i="28"/>
  <c r="K51" i="28" s="1"/>
  <c r="M51" i="28" s="1"/>
  <c r="B52" i="28"/>
  <c r="C52" i="28"/>
  <c r="E52" i="28"/>
  <c r="F52" i="28"/>
  <c r="H52" i="28"/>
  <c r="J52" i="28" s="1"/>
  <c r="L52" i="28" s="1"/>
  <c r="I52" i="28"/>
  <c r="K52" i="28" s="1"/>
  <c r="M52" i="28" s="1"/>
  <c r="B53" i="28"/>
  <c r="C53" i="28"/>
  <c r="E53" i="28"/>
  <c r="F53" i="28"/>
  <c r="H53" i="28"/>
  <c r="J53" i="28" s="1"/>
  <c r="L53" i="28" s="1"/>
  <c r="I53" i="28"/>
  <c r="K53" i="28" s="1"/>
  <c r="M53" i="28" s="1"/>
  <c r="B54" i="28"/>
  <c r="C54" i="28"/>
  <c r="E54" i="28"/>
  <c r="F54" i="28"/>
  <c r="H54" i="28"/>
  <c r="J54" i="28" s="1"/>
  <c r="L54" i="28" s="1"/>
  <c r="I54" i="28"/>
  <c r="K54" i="28" s="1"/>
  <c r="M54" i="28" s="1"/>
  <c r="B55" i="28"/>
  <c r="C55" i="28"/>
  <c r="E55" i="28"/>
  <c r="F55" i="28"/>
  <c r="H55" i="28"/>
  <c r="J55" i="28" s="1"/>
  <c r="L55" i="28" s="1"/>
  <c r="I55" i="28"/>
  <c r="K55" i="28" s="1"/>
  <c r="M55" i="28" s="1"/>
  <c r="B56" i="28"/>
  <c r="C56" i="28"/>
  <c r="E56" i="28"/>
  <c r="F56" i="28"/>
  <c r="H56" i="28"/>
  <c r="J56" i="28" s="1"/>
  <c r="L56" i="28" s="1"/>
  <c r="I56" i="28"/>
  <c r="K56" i="28" s="1"/>
  <c r="M56" i="28" s="1"/>
  <c r="B57" i="28"/>
  <c r="C57" i="28"/>
  <c r="E57" i="28"/>
  <c r="F57" i="28"/>
  <c r="H57" i="28"/>
  <c r="J57" i="28" s="1"/>
  <c r="L57" i="28" s="1"/>
  <c r="I57" i="28"/>
  <c r="K57" i="28" s="1"/>
  <c r="M57" i="28" s="1"/>
  <c r="B58" i="28"/>
  <c r="C58" i="28"/>
  <c r="E58" i="28"/>
  <c r="F58" i="28"/>
  <c r="H58" i="28"/>
  <c r="J58" i="28" s="1"/>
  <c r="L58" i="28" s="1"/>
  <c r="I58" i="28"/>
  <c r="K58" i="28" s="1"/>
  <c r="M58" i="28" s="1"/>
  <c r="B59" i="28"/>
  <c r="C59" i="28"/>
  <c r="E59" i="28"/>
  <c r="F59" i="28"/>
  <c r="H59" i="28"/>
  <c r="J59" i="28" s="1"/>
  <c r="L59" i="28" s="1"/>
  <c r="I59" i="28"/>
  <c r="K59" i="28" s="1"/>
  <c r="M59" i="28" s="1"/>
  <c r="B60" i="28"/>
  <c r="C60" i="28"/>
  <c r="E60" i="28"/>
  <c r="F60" i="28"/>
  <c r="H60" i="28"/>
  <c r="J60" i="28" s="1"/>
  <c r="L60" i="28" s="1"/>
  <c r="I60" i="28"/>
  <c r="K60" i="28" s="1"/>
  <c r="M60" i="28" s="1"/>
  <c r="B61" i="28"/>
  <c r="C61" i="28"/>
  <c r="E61" i="28"/>
  <c r="F61" i="28"/>
  <c r="H61" i="28"/>
  <c r="J61" i="28" s="1"/>
  <c r="L61" i="28" s="1"/>
  <c r="I61" i="28"/>
  <c r="K61" i="28" s="1"/>
  <c r="M61" i="28" s="1"/>
  <c r="B62" i="28"/>
  <c r="C62" i="28"/>
  <c r="E62" i="28"/>
  <c r="F62" i="28"/>
  <c r="H62" i="28"/>
  <c r="J62" i="28" s="1"/>
  <c r="L62" i="28" s="1"/>
  <c r="I62" i="28"/>
  <c r="K62" i="28" s="1"/>
  <c r="M62" i="28" s="1"/>
  <c r="B63" i="28"/>
  <c r="C63" i="28"/>
  <c r="E63" i="28"/>
  <c r="F63" i="28"/>
  <c r="H63" i="28"/>
  <c r="J63" i="28" s="1"/>
  <c r="L63" i="28" s="1"/>
  <c r="I63" i="28"/>
  <c r="K63" i="28" s="1"/>
  <c r="M63" i="28" s="1"/>
  <c r="B64" i="28"/>
  <c r="C64" i="28"/>
  <c r="E64" i="28"/>
  <c r="F64" i="28"/>
  <c r="H64" i="28"/>
  <c r="J64" i="28" s="1"/>
  <c r="L64" i="28" s="1"/>
  <c r="I64" i="28"/>
  <c r="K64" i="28" s="1"/>
  <c r="M64" i="28" s="1"/>
  <c r="B65" i="28"/>
  <c r="C65" i="28"/>
  <c r="E65" i="28"/>
  <c r="F65" i="28"/>
  <c r="H65" i="28"/>
  <c r="J65" i="28" s="1"/>
  <c r="L65" i="28" s="1"/>
  <c r="I65" i="28"/>
  <c r="K65" i="28" s="1"/>
  <c r="M65" i="28" s="1"/>
  <c r="B66" i="28"/>
  <c r="C66" i="28"/>
  <c r="E66" i="28"/>
  <c r="F66" i="28"/>
  <c r="H66" i="28"/>
  <c r="J66" i="28" s="1"/>
  <c r="L66" i="28" s="1"/>
  <c r="I66" i="28"/>
  <c r="K66" i="28" s="1"/>
  <c r="M66" i="28" s="1"/>
  <c r="B67" i="28"/>
  <c r="C67" i="28"/>
  <c r="E67" i="28"/>
  <c r="F67" i="28"/>
  <c r="H67" i="28"/>
  <c r="J67" i="28" s="1"/>
  <c r="L67" i="28" s="1"/>
  <c r="I67" i="28"/>
  <c r="K67" i="28" s="1"/>
  <c r="M67" i="28" s="1"/>
  <c r="B68" i="28"/>
  <c r="C68" i="28"/>
  <c r="E68" i="28"/>
  <c r="F68" i="28"/>
  <c r="H68" i="28"/>
  <c r="J68" i="28" s="1"/>
  <c r="L68" i="28" s="1"/>
  <c r="I68" i="28"/>
  <c r="K68" i="28" s="1"/>
  <c r="M68" i="28" s="1"/>
  <c r="B69" i="28"/>
  <c r="C69" i="28"/>
  <c r="E69" i="28"/>
  <c r="F69" i="28"/>
  <c r="H69" i="28"/>
  <c r="J69" i="28" s="1"/>
  <c r="L69" i="28" s="1"/>
  <c r="I69" i="28"/>
  <c r="K69" i="28" s="1"/>
  <c r="M69" i="28" s="1"/>
  <c r="B70" i="28"/>
  <c r="C70" i="28"/>
  <c r="E70" i="28"/>
  <c r="F70" i="28"/>
  <c r="H70" i="28"/>
  <c r="J70" i="28" s="1"/>
  <c r="L70" i="28" s="1"/>
  <c r="I70" i="28"/>
  <c r="K70" i="28" s="1"/>
  <c r="M70" i="28" s="1"/>
  <c r="B71" i="28"/>
  <c r="C71" i="28"/>
  <c r="E71" i="28"/>
  <c r="F71" i="28"/>
  <c r="H71" i="28"/>
  <c r="J71" i="28" s="1"/>
  <c r="L71" i="28" s="1"/>
  <c r="I71" i="28"/>
  <c r="K71" i="28" s="1"/>
  <c r="M71" i="28" s="1"/>
  <c r="B72" i="28"/>
  <c r="C72" i="28"/>
  <c r="E72" i="28"/>
  <c r="F72" i="28"/>
  <c r="H72" i="28"/>
  <c r="J72" i="28" s="1"/>
  <c r="L72" i="28" s="1"/>
  <c r="I72" i="28"/>
  <c r="K72" i="28" s="1"/>
  <c r="M72" i="28" s="1"/>
  <c r="B73" i="28"/>
  <c r="C73" i="28"/>
  <c r="E73" i="28"/>
  <c r="F73" i="28"/>
  <c r="H73" i="28"/>
  <c r="J73" i="28" s="1"/>
  <c r="L73" i="28" s="1"/>
  <c r="I73" i="28"/>
  <c r="K73" i="28" s="1"/>
  <c r="M73" i="28" s="1"/>
  <c r="B74" i="28"/>
  <c r="C74" i="28"/>
  <c r="E74" i="28"/>
  <c r="F74" i="28"/>
  <c r="H74" i="28"/>
  <c r="J74" i="28" s="1"/>
  <c r="L74" i="28" s="1"/>
  <c r="I74" i="28"/>
  <c r="K74" i="28" s="1"/>
  <c r="M74" i="28" s="1"/>
  <c r="B75" i="28"/>
  <c r="C75" i="28"/>
  <c r="E75" i="28"/>
  <c r="F75" i="28"/>
  <c r="H75" i="28"/>
  <c r="J75" i="28" s="1"/>
  <c r="L75" i="28" s="1"/>
  <c r="I75" i="28"/>
  <c r="K75" i="28" s="1"/>
  <c r="M75" i="28" s="1"/>
  <c r="B76" i="28"/>
  <c r="C76" i="28"/>
  <c r="E76" i="28"/>
  <c r="F76" i="28"/>
  <c r="H76" i="28"/>
  <c r="J76" i="28" s="1"/>
  <c r="L76" i="28" s="1"/>
  <c r="I76" i="28"/>
  <c r="K76" i="28" s="1"/>
  <c r="M76" i="28" s="1"/>
  <c r="B77" i="28"/>
  <c r="C77" i="28"/>
  <c r="E77" i="28"/>
  <c r="F77" i="28"/>
  <c r="H77" i="28"/>
  <c r="J77" i="28" s="1"/>
  <c r="L77" i="28" s="1"/>
  <c r="I77" i="28"/>
  <c r="K77" i="28" s="1"/>
  <c r="M77" i="28" s="1"/>
  <c r="B78" i="28"/>
  <c r="C78" i="28"/>
  <c r="E78" i="28"/>
  <c r="F78" i="28"/>
  <c r="H78" i="28"/>
  <c r="J78" i="28" s="1"/>
  <c r="L78" i="28" s="1"/>
  <c r="I78" i="28"/>
  <c r="K78" i="28" s="1"/>
  <c r="M78" i="28" s="1"/>
  <c r="B79" i="28"/>
  <c r="C79" i="28"/>
  <c r="E79" i="28"/>
  <c r="F79" i="28"/>
  <c r="H79" i="28"/>
  <c r="J79" i="28" s="1"/>
  <c r="L79" i="28" s="1"/>
  <c r="I79" i="28"/>
  <c r="K79" i="28" s="1"/>
  <c r="M79" i="28" s="1"/>
  <c r="B80" i="28"/>
  <c r="C80" i="28"/>
  <c r="E80" i="28"/>
  <c r="F80" i="28"/>
  <c r="H80" i="28"/>
  <c r="J80" i="28" s="1"/>
  <c r="L80" i="28" s="1"/>
  <c r="I80" i="28"/>
  <c r="K80" i="28" s="1"/>
  <c r="M80" i="28" s="1"/>
  <c r="B81" i="28"/>
  <c r="C81" i="28"/>
  <c r="E81" i="28"/>
  <c r="F81" i="28"/>
  <c r="H81" i="28"/>
  <c r="J81" i="28" s="1"/>
  <c r="L81" i="28" s="1"/>
  <c r="I81" i="28"/>
  <c r="K81" i="28" s="1"/>
  <c r="M81" i="28" s="1"/>
  <c r="B82" i="28"/>
  <c r="C82" i="28"/>
  <c r="E82" i="28"/>
  <c r="F82" i="28"/>
  <c r="H82" i="28"/>
  <c r="J82" i="28" s="1"/>
  <c r="L82" i="28" s="1"/>
  <c r="I82" i="28"/>
  <c r="K82" i="28" s="1"/>
  <c r="M82" i="28" s="1"/>
  <c r="B83" i="28"/>
  <c r="C83" i="28"/>
  <c r="E83" i="28"/>
  <c r="F83" i="28"/>
  <c r="H83" i="28"/>
  <c r="J83" i="28" s="1"/>
  <c r="L83" i="28" s="1"/>
  <c r="I83" i="28"/>
  <c r="K83" i="28" s="1"/>
  <c r="M83" i="28" s="1"/>
  <c r="B84" i="28"/>
  <c r="C84" i="28"/>
  <c r="E84" i="28"/>
  <c r="F84" i="28"/>
  <c r="H84" i="28"/>
  <c r="J84" i="28" s="1"/>
  <c r="L84" i="28" s="1"/>
  <c r="I84" i="28"/>
  <c r="K84" i="28" s="1"/>
  <c r="M84" i="28" s="1"/>
  <c r="B85" i="28"/>
  <c r="C85" i="28"/>
  <c r="E85" i="28"/>
  <c r="F85" i="28"/>
  <c r="H85" i="28"/>
  <c r="J85" i="28" s="1"/>
  <c r="L85" i="28" s="1"/>
  <c r="I85" i="28"/>
  <c r="K85" i="28" s="1"/>
  <c r="M85" i="28" s="1"/>
  <c r="B86" i="28"/>
  <c r="C86" i="28"/>
  <c r="E86" i="28"/>
  <c r="F86" i="28"/>
  <c r="H86" i="28"/>
  <c r="J86" i="28" s="1"/>
  <c r="L86" i="28" s="1"/>
  <c r="I86" i="28"/>
  <c r="K86" i="28" s="1"/>
  <c r="M86" i="28" s="1"/>
  <c r="B87" i="28"/>
  <c r="C87" i="28"/>
  <c r="E87" i="28"/>
  <c r="F87" i="28"/>
  <c r="H87" i="28"/>
  <c r="J87" i="28" s="1"/>
  <c r="L87" i="28" s="1"/>
  <c r="I87" i="28"/>
  <c r="K87" i="28" s="1"/>
  <c r="M87" i="28" s="1"/>
  <c r="B88" i="28"/>
  <c r="C88" i="28"/>
  <c r="E88" i="28"/>
  <c r="F88" i="28"/>
  <c r="H88" i="28"/>
  <c r="J88" i="28" s="1"/>
  <c r="L88" i="28" s="1"/>
  <c r="I88" i="28"/>
  <c r="K88" i="28" s="1"/>
  <c r="M88" i="28" s="1"/>
  <c r="B89" i="28"/>
  <c r="C89" i="28"/>
  <c r="E89" i="28"/>
  <c r="F89" i="28"/>
  <c r="H89" i="28"/>
  <c r="J89" i="28" s="1"/>
  <c r="L89" i="28" s="1"/>
  <c r="I89" i="28"/>
  <c r="K89" i="28" s="1"/>
  <c r="M89" i="28" s="1"/>
  <c r="B90" i="28"/>
  <c r="C90" i="28"/>
  <c r="E90" i="28"/>
  <c r="F90" i="28"/>
  <c r="H90" i="28"/>
  <c r="J90" i="28" s="1"/>
  <c r="L90" i="28" s="1"/>
  <c r="I90" i="28"/>
  <c r="K90" i="28" s="1"/>
  <c r="M90" i="28" s="1"/>
  <c r="B91" i="28"/>
  <c r="C91" i="28"/>
  <c r="E91" i="28"/>
  <c r="F91" i="28"/>
  <c r="H91" i="28"/>
  <c r="J91" i="28" s="1"/>
  <c r="L91" i="28" s="1"/>
  <c r="I91" i="28"/>
  <c r="K91" i="28" s="1"/>
  <c r="M91" i="28" s="1"/>
  <c r="B92" i="28"/>
  <c r="C92" i="28"/>
  <c r="E92" i="28"/>
  <c r="F92" i="28"/>
  <c r="H92" i="28"/>
  <c r="J92" i="28" s="1"/>
  <c r="L92" i="28" s="1"/>
  <c r="I92" i="28"/>
  <c r="K92" i="28" s="1"/>
  <c r="M92" i="28" s="1"/>
  <c r="B93" i="28"/>
  <c r="C93" i="28"/>
  <c r="E93" i="28"/>
  <c r="F93" i="28"/>
  <c r="H93" i="28"/>
  <c r="J93" i="28" s="1"/>
  <c r="L93" i="28" s="1"/>
  <c r="I93" i="28"/>
  <c r="K93" i="28" s="1"/>
  <c r="M93" i="28" s="1"/>
  <c r="B94" i="28"/>
  <c r="C94" i="28"/>
  <c r="E94" i="28"/>
  <c r="F94" i="28"/>
  <c r="H94" i="28"/>
  <c r="J94" i="28" s="1"/>
  <c r="L94" i="28" s="1"/>
  <c r="I94" i="28"/>
  <c r="K94" i="28" s="1"/>
  <c r="M94" i="28" s="1"/>
  <c r="B95" i="28"/>
  <c r="C95" i="28"/>
  <c r="E95" i="28"/>
  <c r="F95" i="28"/>
  <c r="H95" i="28"/>
  <c r="J95" i="28" s="1"/>
  <c r="L95" i="28" s="1"/>
  <c r="I95" i="28"/>
  <c r="K95" i="28" s="1"/>
  <c r="M95" i="28" s="1"/>
  <c r="B96" i="28"/>
  <c r="C96" i="28"/>
  <c r="E96" i="28"/>
  <c r="F96" i="28"/>
  <c r="H96" i="28"/>
  <c r="J96" i="28" s="1"/>
  <c r="L96" i="28" s="1"/>
  <c r="I96" i="28"/>
  <c r="K96" i="28" s="1"/>
  <c r="M96" i="28" s="1"/>
  <c r="B97" i="28"/>
  <c r="C97" i="28"/>
  <c r="E97" i="28"/>
  <c r="F97" i="28"/>
  <c r="H97" i="28"/>
  <c r="J97" i="28" s="1"/>
  <c r="L97" i="28" s="1"/>
  <c r="I97" i="28"/>
  <c r="K97" i="28" s="1"/>
  <c r="M97" i="28" s="1"/>
  <c r="B98" i="28"/>
  <c r="C98" i="28"/>
  <c r="E98" i="28"/>
  <c r="F98" i="28"/>
  <c r="H98" i="28"/>
  <c r="J98" i="28" s="1"/>
  <c r="L98" i="28" s="1"/>
  <c r="I98" i="28"/>
  <c r="K98" i="28" s="1"/>
  <c r="M98" i="28" s="1"/>
  <c r="B99" i="28"/>
  <c r="C99" i="28"/>
  <c r="E99" i="28"/>
  <c r="F99" i="28"/>
  <c r="H99" i="28"/>
  <c r="J99" i="28" s="1"/>
  <c r="L99" i="28" s="1"/>
  <c r="I99" i="28"/>
  <c r="K99" i="28" s="1"/>
  <c r="M99" i="28" s="1"/>
  <c r="B100" i="28"/>
  <c r="C100" i="28"/>
  <c r="E100" i="28"/>
  <c r="F100" i="28"/>
  <c r="H100" i="28"/>
  <c r="J100" i="28" s="1"/>
  <c r="L100" i="28" s="1"/>
  <c r="I100" i="28"/>
  <c r="K100" i="28" s="1"/>
  <c r="M100" i="28" s="1"/>
  <c r="B101" i="28"/>
  <c r="C101" i="28"/>
  <c r="E101" i="28"/>
  <c r="F101" i="28"/>
  <c r="H101" i="28"/>
  <c r="J101" i="28" s="1"/>
  <c r="L101" i="28" s="1"/>
  <c r="I101" i="28"/>
  <c r="K101" i="28" s="1"/>
  <c r="M101" i="28" s="1"/>
  <c r="B102" i="28"/>
  <c r="C102" i="28"/>
  <c r="E102" i="28"/>
  <c r="F102" i="28"/>
  <c r="H102" i="28"/>
  <c r="J102" i="28" s="1"/>
  <c r="L102" i="28" s="1"/>
  <c r="I102" i="28"/>
  <c r="K102" i="28" s="1"/>
  <c r="M102" i="28" s="1"/>
  <c r="B103" i="28"/>
  <c r="C103" i="28"/>
  <c r="E103" i="28"/>
  <c r="F103" i="28"/>
  <c r="H103" i="28"/>
  <c r="J103" i="28" s="1"/>
  <c r="L103" i="28" s="1"/>
  <c r="I103" i="28"/>
  <c r="K103" i="28" s="1"/>
  <c r="M103" i="28" s="1"/>
  <c r="B104" i="28"/>
  <c r="C104" i="28"/>
  <c r="E104" i="28"/>
  <c r="F104" i="28"/>
  <c r="H104" i="28"/>
  <c r="J104" i="28" s="1"/>
  <c r="L104" i="28" s="1"/>
  <c r="I104" i="28"/>
  <c r="K104" i="28" s="1"/>
  <c r="M104" i="28" s="1"/>
  <c r="B105" i="28"/>
  <c r="C105" i="28"/>
  <c r="E105" i="28"/>
  <c r="F105" i="28"/>
  <c r="H105" i="28"/>
  <c r="J105" i="28" s="1"/>
  <c r="L105" i="28" s="1"/>
  <c r="I105" i="28"/>
  <c r="K105" i="28" s="1"/>
  <c r="M105" i="28" s="1"/>
  <c r="B106" i="28"/>
  <c r="C106" i="28"/>
  <c r="E106" i="28"/>
  <c r="F106" i="28"/>
  <c r="H106" i="28"/>
  <c r="J106" i="28" s="1"/>
  <c r="L106" i="28" s="1"/>
  <c r="I106" i="28"/>
  <c r="K106" i="28" s="1"/>
  <c r="M106" i="28" s="1"/>
  <c r="B107" i="28"/>
  <c r="C107" i="28"/>
  <c r="E107" i="28"/>
  <c r="F107" i="28"/>
  <c r="H107" i="28"/>
  <c r="J107" i="28" s="1"/>
  <c r="L107" i="28" s="1"/>
  <c r="I107" i="28"/>
  <c r="K107" i="28" s="1"/>
  <c r="M107" i="28" s="1"/>
  <c r="B108" i="28"/>
  <c r="C108" i="28"/>
  <c r="E108" i="28"/>
  <c r="F108" i="28"/>
  <c r="H108" i="28"/>
  <c r="J108" i="28" s="1"/>
  <c r="L108" i="28" s="1"/>
  <c r="I108" i="28"/>
  <c r="K108" i="28" s="1"/>
  <c r="M108" i="28" s="1"/>
  <c r="B109" i="28"/>
  <c r="C109" i="28"/>
  <c r="E109" i="28"/>
  <c r="F109" i="28"/>
  <c r="H109" i="28"/>
  <c r="J109" i="28" s="1"/>
  <c r="L109" i="28" s="1"/>
  <c r="I109" i="28"/>
  <c r="K109" i="28" s="1"/>
  <c r="M109" i="28" s="1"/>
  <c r="B110" i="28"/>
  <c r="C110" i="28"/>
  <c r="E110" i="28"/>
  <c r="F110" i="28"/>
  <c r="H110" i="28"/>
  <c r="J110" i="28" s="1"/>
  <c r="L110" i="28" s="1"/>
  <c r="I110" i="28"/>
  <c r="K110" i="28" s="1"/>
  <c r="M110" i="28" s="1"/>
  <c r="B111" i="28"/>
  <c r="C111" i="28"/>
  <c r="E111" i="28"/>
  <c r="F111" i="28"/>
  <c r="H111" i="28"/>
  <c r="J111" i="28" s="1"/>
  <c r="L111" i="28" s="1"/>
  <c r="I111" i="28"/>
  <c r="K111" i="28" s="1"/>
  <c r="M111" i="28" s="1"/>
  <c r="B112" i="28"/>
  <c r="C112" i="28"/>
  <c r="E112" i="28"/>
  <c r="F112" i="28"/>
  <c r="H112" i="28"/>
  <c r="J112" i="28" s="1"/>
  <c r="L112" i="28" s="1"/>
  <c r="I112" i="28"/>
  <c r="K112" i="28" s="1"/>
  <c r="M112" i="28" s="1"/>
  <c r="B113" i="28"/>
  <c r="C113" i="28"/>
  <c r="E113" i="28"/>
  <c r="F113" i="28"/>
  <c r="H113" i="28"/>
  <c r="J113" i="28" s="1"/>
  <c r="L113" i="28" s="1"/>
  <c r="I113" i="28"/>
  <c r="K113" i="28" s="1"/>
  <c r="M113" i="28" s="1"/>
  <c r="B114" i="28"/>
  <c r="C114" i="28"/>
  <c r="E114" i="28"/>
  <c r="F114" i="28"/>
  <c r="H114" i="28"/>
  <c r="J114" i="28" s="1"/>
  <c r="L114" i="28" s="1"/>
  <c r="I114" i="28"/>
  <c r="K114" i="28" s="1"/>
  <c r="M114" i="28" s="1"/>
  <c r="B115" i="28"/>
  <c r="C115" i="28"/>
  <c r="E115" i="28"/>
  <c r="F115" i="28"/>
  <c r="H115" i="28"/>
  <c r="J115" i="28" s="1"/>
  <c r="L115" i="28" s="1"/>
  <c r="I115" i="28"/>
  <c r="K115" i="28" s="1"/>
  <c r="M115" i="28" s="1"/>
  <c r="B116" i="28"/>
  <c r="C116" i="28"/>
  <c r="E116" i="28"/>
  <c r="F116" i="28"/>
  <c r="H116" i="28"/>
  <c r="J116" i="28" s="1"/>
  <c r="L116" i="28" s="1"/>
  <c r="I116" i="28"/>
  <c r="K116" i="28" s="1"/>
  <c r="M116" i="28" s="1"/>
  <c r="B117" i="28"/>
  <c r="C117" i="28"/>
  <c r="E117" i="28"/>
  <c r="F117" i="28"/>
  <c r="H117" i="28"/>
  <c r="J117" i="28" s="1"/>
  <c r="L117" i="28" s="1"/>
  <c r="I117" i="28"/>
  <c r="K117" i="28" s="1"/>
  <c r="M117" i="28" s="1"/>
  <c r="B118" i="28"/>
  <c r="C118" i="28"/>
  <c r="E118" i="28"/>
  <c r="F118" i="28"/>
  <c r="H118" i="28"/>
  <c r="J118" i="28" s="1"/>
  <c r="L118" i="28" s="1"/>
  <c r="I118" i="28"/>
  <c r="K118" i="28" s="1"/>
  <c r="M118" i="28" s="1"/>
  <c r="B119" i="28"/>
  <c r="C119" i="28"/>
  <c r="E119" i="28"/>
  <c r="F119" i="28"/>
  <c r="H119" i="28"/>
  <c r="J119" i="28" s="1"/>
  <c r="L119" i="28" s="1"/>
  <c r="I119" i="28"/>
  <c r="K119" i="28" s="1"/>
  <c r="M119" i="28" s="1"/>
  <c r="B120" i="28"/>
  <c r="C120" i="28"/>
  <c r="E120" i="28"/>
  <c r="F120" i="28"/>
  <c r="H120" i="28"/>
  <c r="J120" i="28" s="1"/>
  <c r="L120" i="28" s="1"/>
  <c r="I120" i="28"/>
  <c r="K120" i="28" s="1"/>
  <c r="M120" i="28" s="1"/>
  <c r="B121" i="28"/>
  <c r="C121" i="28"/>
  <c r="E121" i="28"/>
  <c r="F121" i="28"/>
  <c r="H121" i="28"/>
  <c r="J121" i="28" s="1"/>
  <c r="L121" i="28" s="1"/>
  <c r="I121" i="28"/>
  <c r="K121" i="28" s="1"/>
  <c r="M121" i="28" s="1"/>
  <c r="B122" i="28"/>
  <c r="C122" i="28"/>
  <c r="E122" i="28"/>
  <c r="F122" i="28"/>
  <c r="H122" i="28"/>
  <c r="J122" i="28" s="1"/>
  <c r="L122" i="28" s="1"/>
  <c r="I122" i="28"/>
  <c r="K122" i="28" s="1"/>
  <c r="M122" i="28" s="1"/>
  <c r="B123" i="28"/>
  <c r="C123" i="28"/>
  <c r="E123" i="28"/>
  <c r="F123" i="28"/>
  <c r="H123" i="28"/>
  <c r="J123" i="28" s="1"/>
  <c r="L123" i="28" s="1"/>
  <c r="I123" i="28"/>
  <c r="K123" i="28" s="1"/>
  <c r="M123" i="28" s="1"/>
  <c r="B124" i="28"/>
  <c r="C124" i="28"/>
  <c r="E124" i="28"/>
  <c r="F124" i="28"/>
  <c r="H124" i="28"/>
  <c r="J124" i="28" s="1"/>
  <c r="L124" i="28" s="1"/>
  <c r="I124" i="28"/>
  <c r="K124" i="28" s="1"/>
  <c r="M124" i="28" s="1"/>
  <c r="B125" i="28"/>
  <c r="C125" i="28"/>
  <c r="E125" i="28"/>
  <c r="F125" i="28"/>
  <c r="H125" i="28"/>
  <c r="J125" i="28" s="1"/>
  <c r="L125" i="28" s="1"/>
  <c r="I125" i="28"/>
  <c r="K125" i="28" s="1"/>
  <c r="M125" i="28" s="1"/>
  <c r="B126" i="28"/>
  <c r="C126" i="28"/>
  <c r="E126" i="28"/>
  <c r="F126" i="28"/>
  <c r="H126" i="28"/>
  <c r="J126" i="28" s="1"/>
  <c r="L126" i="28" s="1"/>
  <c r="I126" i="28"/>
  <c r="K126" i="28" s="1"/>
  <c r="M126" i="28" s="1"/>
  <c r="B127" i="28"/>
  <c r="C127" i="28"/>
  <c r="E127" i="28"/>
  <c r="F127" i="28"/>
  <c r="H127" i="28"/>
  <c r="J127" i="28" s="1"/>
  <c r="L127" i="28" s="1"/>
  <c r="I127" i="28"/>
  <c r="K127" i="28" s="1"/>
  <c r="M127" i="28" s="1"/>
  <c r="B128" i="28"/>
  <c r="C128" i="28"/>
  <c r="E128" i="28"/>
  <c r="F128" i="28"/>
  <c r="H128" i="28"/>
  <c r="J128" i="28" s="1"/>
  <c r="L128" i="28" s="1"/>
  <c r="I128" i="28"/>
  <c r="K128" i="28" s="1"/>
  <c r="M128" i="28" s="1"/>
  <c r="B129" i="28"/>
  <c r="C129" i="28"/>
  <c r="E129" i="28"/>
  <c r="F129" i="28"/>
  <c r="H129" i="28"/>
  <c r="J129" i="28" s="1"/>
  <c r="L129" i="28" s="1"/>
  <c r="I129" i="28"/>
  <c r="K129" i="28" s="1"/>
  <c r="M129" i="28" s="1"/>
  <c r="B130" i="28"/>
  <c r="C130" i="28"/>
  <c r="E130" i="28"/>
  <c r="F130" i="28"/>
  <c r="H130" i="28"/>
  <c r="J130" i="28" s="1"/>
  <c r="L130" i="28" s="1"/>
  <c r="I130" i="28"/>
  <c r="K130" i="28" s="1"/>
  <c r="M130" i="28" s="1"/>
  <c r="B131" i="28"/>
  <c r="C131" i="28"/>
  <c r="E131" i="28"/>
  <c r="F131" i="28"/>
  <c r="H131" i="28"/>
  <c r="J131" i="28" s="1"/>
  <c r="L131" i="28" s="1"/>
  <c r="I131" i="28"/>
  <c r="K131" i="28" s="1"/>
  <c r="M131" i="28" s="1"/>
  <c r="B132" i="28"/>
  <c r="C132" i="28"/>
  <c r="E132" i="28"/>
  <c r="F132" i="28"/>
  <c r="H132" i="28"/>
  <c r="J132" i="28" s="1"/>
  <c r="L132" i="28" s="1"/>
  <c r="I132" i="28"/>
  <c r="K132" i="28" s="1"/>
  <c r="M132" i="28" s="1"/>
  <c r="B133" i="28"/>
  <c r="C133" i="28"/>
  <c r="E133" i="28"/>
  <c r="F133" i="28"/>
  <c r="H133" i="28"/>
  <c r="J133" i="28" s="1"/>
  <c r="L133" i="28" s="1"/>
  <c r="I133" i="28"/>
  <c r="K133" i="28" s="1"/>
  <c r="M133" i="28" s="1"/>
  <c r="B134" i="28"/>
  <c r="C134" i="28"/>
  <c r="E134" i="28"/>
  <c r="F134" i="28"/>
  <c r="H134" i="28"/>
  <c r="J134" i="28" s="1"/>
  <c r="L134" i="28" s="1"/>
  <c r="I134" i="28"/>
  <c r="K134" i="28" s="1"/>
  <c r="M134" i="28" s="1"/>
  <c r="B135" i="28"/>
  <c r="C135" i="28"/>
  <c r="E135" i="28"/>
  <c r="F135" i="28"/>
  <c r="H135" i="28"/>
  <c r="J135" i="28" s="1"/>
  <c r="L135" i="28" s="1"/>
  <c r="I135" i="28"/>
  <c r="K135" i="28" s="1"/>
  <c r="M135" i="28" s="1"/>
  <c r="B136" i="28"/>
  <c r="C136" i="28"/>
  <c r="E136" i="28"/>
  <c r="F136" i="28"/>
  <c r="H136" i="28"/>
  <c r="J136" i="28" s="1"/>
  <c r="L136" i="28" s="1"/>
  <c r="I136" i="28"/>
  <c r="K136" i="28" s="1"/>
  <c r="M136" i="28" s="1"/>
  <c r="B137" i="28"/>
  <c r="C137" i="28"/>
  <c r="E137" i="28"/>
  <c r="F137" i="28"/>
  <c r="H137" i="28"/>
  <c r="J137" i="28" s="1"/>
  <c r="L137" i="28" s="1"/>
  <c r="I137" i="28"/>
  <c r="K137" i="28" s="1"/>
  <c r="M137" i="28" s="1"/>
  <c r="B138" i="28"/>
  <c r="C138" i="28"/>
  <c r="E138" i="28"/>
  <c r="F138" i="28"/>
  <c r="H138" i="28"/>
  <c r="J138" i="28" s="1"/>
  <c r="L138" i="28" s="1"/>
  <c r="I138" i="28"/>
  <c r="K138" i="28" s="1"/>
  <c r="M138" i="28" s="1"/>
  <c r="B139" i="28"/>
  <c r="C139" i="28"/>
  <c r="E139" i="28"/>
  <c r="F139" i="28"/>
  <c r="H139" i="28"/>
  <c r="J139" i="28" s="1"/>
  <c r="L139" i="28" s="1"/>
  <c r="I139" i="28"/>
  <c r="K139" i="28" s="1"/>
  <c r="M139" i="28" s="1"/>
  <c r="B140" i="28"/>
  <c r="C140" i="28"/>
  <c r="E140" i="28"/>
  <c r="F140" i="28"/>
  <c r="H140" i="28"/>
  <c r="J140" i="28" s="1"/>
  <c r="L140" i="28" s="1"/>
  <c r="I140" i="28"/>
  <c r="K140" i="28" s="1"/>
  <c r="M140" i="28" s="1"/>
  <c r="B141" i="28"/>
  <c r="C141" i="28"/>
  <c r="E141" i="28"/>
  <c r="F141" i="28"/>
  <c r="H141" i="28"/>
  <c r="J141" i="28" s="1"/>
  <c r="L141" i="28" s="1"/>
  <c r="I141" i="28"/>
  <c r="K141" i="28" s="1"/>
  <c r="M141" i="28" s="1"/>
  <c r="B142" i="28"/>
  <c r="C142" i="28"/>
  <c r="E142" i="28"/>
  <c r="F142" i="28"/>
  <c r="H142" i="28"/>
  <c r="J142" i="28" s="1"/>
  <c r="L142" i="28" s="1"/>
  <c r="I142" i="28"/>
  <c r="K142" i="28" s="1"/>
  <c r="M142" i="28" s="1"/>
  <c r="B143" i="28"/>
  <c r="C143" i="28"/>
  <c r="E143" i="28"/>
  <c r="F143" i="28"/>
  <c r="H143" i="28"/>
  <c r="J143" i="28" s="1"/>
  <c r="L143" i="28" s="1"/>
  <c r="I143" i="28"/>
  <c r="K143" i="28" s="1"/>
  <c r="M143" i="28" s="1"/>
  <c r="B144" i="28"/>
  <c r="C144" i="28"/>
  <c r="E144" i="28"/>
  <c r="F144" i="28"/>
  <c r="H144" i="28"/>
  <c r="J144" i="28" s="1"/>
  <c r="L144" i="28" s="1"/>
  <c r="I144" i="28"/>
  <c r="K144" i="28" s="1"/>
  <c r="M144" i="28" s="1"/>
  <c r="B145" i="28"/>
  <c r="C145" i="28"/>
  <c r="E145" i="28"/>
  <c r="F145" i="28"/>
  <c r="H145" i="28"/>
  <c r="J145" i="28" s="1"/>
  <c r="L145" i="28" s="1"/>
  <c r="I145" i="28"/>
  <c r="K145" i="28" s="1"/>
  <c r="M145" i="28" s="1"/>
  <c r="B146" i="28"/>
  <c r="C146" i="28"/>
  <c r="E146" i="28"/>
  <c r="F146" i="28"/>
  <c r="H146" i="28"/>
  <c r="J146" i="28" s="1"/>
  <c r="L146" i="28" s="1"/>
  <c r="I146" i="28"/>
  <c r="K146" i="28" s="1"/>
  <c r="M146" i="28" s="1"/>
  <c r="B147" i="28"/>
  <c r="C147" i="28"/>
  <c r="E147" i="28"/>
  <c r="F147" i="28"/>
  <c r="H147" i="28"/>
  <c r="J147" i="28" s="1"/>
  <c r="L147" i="28" s="1"/>
  <c r="I147" i="28"/>
  <c r="K147" i="28" s="1"/>
  <c r="M147" i="28" s="1"/>
  <c r="B148" i="28"/>
  <c r="C148" i="28"/>
  <c r="E148" i="28"/>
  <c r="F148" i="28"/>
  <c r="H148" i="28"/>
  <c r="J148" i="28" s="1"/>
  <c r="L148" i="28" s="1"/>
  <c r="I148" i="28"/>
  <c r="K148" i="28" s="1"/>
  <c r="M148" i="28" s="1"/>
  <c r="B149" i="28"/>
  <c r="C149" i="28"/>
  <c r="E149" i="28"/>
  <c r="F149" i="28"/>
  <c r="H149" i="28"/>
  <c r="J149" i="28" s="1"/>
  <c r="L149" i="28" s="1"/>
  <c r="I149" i="28"/>
  <c r="K149" i="28" s="1"/>
  <c r="M149" i="28" s="1"/>
  <c r="B150" i="28"/>
  <c r="C150" i="28"/>
  <c r="E150" i="28"/>
  <c r="F150" i="28"/>
  <c r="H150" i="28"/>
  <c r="J150" i="28" s="1"/>
  <c r="L150" i="28" s="1"/>
  <c r="I150" i="28"/>
  <c r="K150" i="28" s="1"/>
  <c r="M150" i="28" s="1"/>
  <c r="B151" i="28"/>
  <c r="C151" i="28"/>
  <c r="E151" i="28"/>
  <c r="F151" i="28"/>
  <c r="H151" i="28"/>
  <c r="J151" i="28" s="1"/>
  <c r="L151" i="28" s="1"/>
  <c r="I151" i="28"/>
  <c r="K151" i="28" s="1"/>
  <c r="M151" i="28" s="1"/>
  <c r="B152" i="28"/>
  <c r="C152" i="28"/>
  <c r="E152" i="28"/>
  <c r="F152" i="28"/>
  <c r="H152" i="28"/>
  <c r="J152" i="28" s="1"/>
  <c r="L152" i="28" s="1"/>
  <c r="I152" i="28"/>
  <c r="K152" i="28" s="1"/>
  <c r="M152" i="28" s="1"/>
  <c r="B153" i="28"/>
  <c r="C153" i="28"/>
  <c r="E153" i="28"/>
  <c r="F153" i="28"/>
  <c r="H153" i="28"/>
  <c r="J153" i="28" s="1"/>
  <c r="L153" i="28" s="1"/>
  <c r="I153" i="28"/>
  <c r="K153" i="28" s="1"/>
  <c r="M153" i="28" s="1"/>
  <c r="B154" i="28"/>
  <c r="C154" i="28"/>
  <c r="E154" i="28"/>
  <c r="F154" i="28"/>
  <c r="H154" i="28"/>
  <c r="J154" i="28" s="1"/>
  <c r="L154" i="28" s="1"/>
  <c r="I154" i="28"/>
  <c r="K154" i="28" s="1"/>
  <c r="M154" i="28" s="1"/>
  <c r="B155" i="28"/>
  <c r="C155" i="28"/>
  <c r="E155" i="28"/>
  <c r="F155" i="28"/>
  <c r="H155" i="28"/>
  <c r="J155" i="28" s="1"/>
  <c r="L155" i="28" s="1"/>
  <c r="I155" i="28"/>
  <c r="K155" i="28" s="1"/>
  <c r="M155" i="28" s="1"/>
  <c r="B156" i="28"/>
  <c r="C156" i="28"/>
  <c r="E156" i="28"/>
  <c r="F156" i="28"/>
  <c r="H156" i="28"/>
  <c r="J156" i="28" s="1"/>
  <c r="L156" i="28" s="1"/>
  <c r="I156" i="28"/>
  <c r="K156" i="28" s="1"/>
  <c r="M156" i="28" s="1"/>
  <c r="B157" i="28"/>
  <c r="C157" i="28"/>
  <c r="E157" i="28"/>
  <c r="F157" i="28"/>
  <c r="H157" i="28"/>
  <c r="J157" i="28" s="1"/>
  <c r="L157" i="28" s="1"/>
  <c r="I157" i="28"/>
  <c r="K157" i="28" s="1"/>
  <c r="M157" i="28" s="1"/>
  <c r="B158" i="28"/>
  <c r="C158" i="28"/>
  <c r="E158" i="28"/>
  <c r="F158" i="28"/>
  <c r="H158" i="28"/>
  <c r="J158" i="28" s="1"/>
  <c r="L158" i="28" s="1"/>
  <c r="I158" i="28"/>
  <c r="K158" i="28" s="1"/>
  <c r="M158" i="28" s="1"/>
  <c r="B159" i="28"/>
  <c r="C159" i="28"/>
  <c r="E159" i="28"/>
  <c r="F159" i="28"/>
  <c r="H159" i="28"/>
  <c r="J159" i="28" s="1"/>
  <c r="L159" i="28" s="1"/>
  <c r="I159" i="28"/>
  <c r="K159" i="28" s="1"/>
  <c r="M159" i="28" s="1"/>
  <c r="B160" i="28"/>
  <c r="C160" i="28"/>
  <c r="E160" i="28"/>
  <c r="F160" i="28"/>
  <c r="H160" i="28"/>
  <c r="J160" i="28" s="1"/>
  <c r="L160" i="28" s="1"/>
  <c r="I160" i="28"/>
  <c r="K160" i="28" s="1"/>
  <c r="M160" i="28" s="1"/>
  <c r="B161" i="28"/>
  <c r="C161" i="28"/>
  <c r="E161" i="28"/>
  <c r="F161" i="28"/>
  <c r="H161" i="28"/>
  <c r="J161" i="28" s="1"/>
  <c r="L161" i="28" s="1"/>
  <c r="I161" i="28"/>
  <c r="K161" i="28" s="1"/>
  <c r="M161" i="28" s="1"/>
  <c r="B162" i="28"/>
  <c r="C162" i="28"/>
  <c r="E162" i="28"/>
  <c r="F162" i="28"/>
  <c r="H162" i="28"/>
  <c r="J162" i="28" s="1"/>
  <c r="L162" i="28" s="1"/>
  <c r="I162" i="28"/>
  <c r="K162" i="28" s="1"/>
  <c r="M162" i="28" s="1"/>
  <c r="B163" i="28"/>
  <c r="C163" i="28"/>
  <c r="E163" i="28"/>
  <c r="F163" i="28"/>
  <c r="H163" i="28"/>
  <c r="J163" i="28" s="1"/>
  <c r="L163" i="28" s="1"/>
  <c r="I163" i="28"/>
  <c r="K163" i="28" s="1"/>
  <c r="M163" i="28" s="1"/>
  <c r="B164" i="28"/>
  <c r="C164" i="28"/>
  <c r="E164" i="28"/>
  <c r="F164" i="28"/>
  <c r="H164" i="28"/>
  <c r="J164" i="28" s="1"/>
  <c r="L164" i="28" s="1"/>
  <c r="I164" i="28"/>
  <c r="K164" i="28" s="1"/>
  <c r="M164" i="28" s="1"/>
  <c r="B165" i="28"/>
  <c r="C165" i="28"/>
  <c r="E165" i="28"/>
  <c r="F165" i="28"/>
  <c r="H165" i="28"/>
  <c r="J165" i="28" s="1"/>
  <c r="L165" i="28" s="1"/>
  <c r="I165" i="28"/>
  <c r="K165" i="28" s="1"/>
  <c r="M165" i="28" s="1"/>
  <c r="B166" i="28"/>
  <c r="C166" i="28"/>
  <c r="E166" i="28"/>
  <c r="F166" i="28"/>
  <c r="H166" i="28"/>
  <c r="J166" i="28" s="1"/>
  <c r="L166" i="28" s="1"/>
  <c r="I166" i="28"/>
  <c r="K166" i="28" s="1"/>
  <c r="M166" i="28" s="1"/>
  <c r="B167" i="28"/>
  <c r="C167" i="28"/>
  <c r="E167" i="28"/>
  <c r="F167" i="28"/>
  <c r="H167" i="28"/>
  <c r="J167" i="28" s="1"/>
  <c r="L167" i="28" s="1"/>
  <c r="I167" i="28"/>
  <c r="K167" i="28" s="1"/>
  <c r="M167" i="28" s="1"/>
  <c r="B168" i="28"/>
  <c r="C168" i="28"/>
  <c r="E168" i="28"/>
  <c r="F168" i="28"/>
  <c r="H168" i="28"/>
  <c r="J168" i="28" s="1"/>
  <c r="L168" i="28" s="1"/>
  <c r="I168" i="28"/>
  <c r="K168" i="28" s="1"/>
  <c r="M168" i="28" s="1"/>
  <c r="B169" i="28"/>
  <c r="C169" i="28"/>
  <c r="E169" i="28"/>
  <c r="F169" i="28"/>
  <c r="H169" i="28"/>
  <c r="J169" i="28" s="1"/>
  <c r="L169" i="28" s="1"/>
  <c r="I169" i="28"/>
  <c r="K169" i="28" s="1"/>
  <c r="M169" i="28" s="1"/>
  <c r="B170" i="28"/>
  <c r="C170" i="28"/>
  <c r="E170" i="28"/>
  <c r="F170" i="28"/>
  <c r="H170" i="28"/>
  <c r="J170" i="28" s="1"/>
  <c r="L170" i="28" s="1"/>
  <c r="I170" i="28"/>
  <c r="K170" i="28" s="1"/>
  <c r="M170" i="28" s="1"/>
  <c r="B171" i="28"/>
  <c r="C171" i="28"/>
  <c r="E171" i="28"/>
  <c r="F171" i="28"/>
  <c r="H171" i="28"/>
  <c r="J171" i="28" s="1"/>
  <c r="L171" i="28" s="1"/>
  <c r="I171" i="28"/>
  <c r="K171" i="28" s="1"/>
  <c r="M171" i="28" s="1"/>
  <c r="B172" i="28"/>
  <c r="C172" i="28"/>
  <c r="E172" i="28"/>
  <c r="F172" i="28"/>
  <c r="H172" i="28"/>
  <c r="J172" i="28" s="1"/>
  <c r="L172" i="28" s="1"/>
  <c r="I172" i="28"/>
  <c r="K172" i="28" s="1"/>
  <c r="M172" i="28" s="1"/>
  <c r="B173" i="28"/>
  <c r="C173" i="28"/>
  <c r="E173" i="28"/>
  <c r="F173" i="28"/>
  <c r="H173" i="28"/>
  <c r="J173" i="28" s="1"/>
  <c r="L173" i="28" s="1"/>
  <c r="I173" i="28"/>
  <c r="K173" i="28" s="1"/>
  <c r="M173" i="28" s="1"/>
  <c r="B174" i="28"/>
  <c r="C174" i="28"/>
  <c r="E174" i="28"/>
  <c r="F174" i="28"/>
  <c r="H174" i="28"/>
  <c r="J174" i="28" s="1"/>
  <c r="L174" i="28" s="1"/>
  <c r="I174" i="28"/>
  <c r="K174" i="28" s="1"/>
  <c r="M174" i="28" s="1"/>
  <c r="B175" i="28"/>
  <c r="C175" i="28"/>
  <c r="E175" i="28"/>
  <c r="F175" i="28"/>
  <c r="H175" i="28"/>
  <c r="J175" i="28" s="1"/>
  <c r="L175" i="28" s="1"/>
  <c r="I175" i="28"/>
  <c r="K175" i="28" s="1"/>
  <c r="M175" i="28" s="1"/>
  <c r="B176" i="28"/>
  <c r="C176" i="28"/>
  <c r="E176" i="28"/>
  <c r="F176" i="28"/>
  <c r="H176" i="28"/>
  <c r="J176" i="28" s="1"/>
  <c r="L176" i="28" s="1"/>
  <c r="I176" i="28"/>
  <c r="K176" i="28" s="1"/>
  <c r="M176" i="28" s="1"/>
  <c r="B177" i="28"/>
  <c r="C177" i="28"/>
  <c r="E177" i="28"/>
  <c r="F177" i="28"/>
  <c r="H177" i="28"/>
  <c r="J177" i="28" s="1"/>
  <c r="L177" i="28" s="1"/>
  <c r="I177" i="28"/>
  <c r="K177" i="28" s="1"/>
  <c r="M177" i="28" s="1"/>
  <c r="B178" i="28"/>
  <c r="C178" i="28"/>
  <c r="E178" i="28"/>
  <c r="F178" i="28"/>
  <c r="H178" i="28"/>
  <c r="J178" i="28" s="1"/>
  <c r="L178" i="28" s="1"/>
  <c r="I178" i="28"/>
  <c r="K178" i="28" s="1"/>
  <c r="M178" i="28" s="1"/>
  <c r="B179" i="28"/>
  <c r="C179" i="28"/>
  <c r="E179" i="28"/>
  <c r="F179" i="28"/>
  <c r="H179" i="28"/>
  <c r="J179" i="28" s="1"/>
  <c r="L179" i="28" s="1"/>
  <c r="I179" i="28"/>
  <c r="K179" i="28" s="1"/>
  <c r="M179" i="28" s="1"/>
  <c r="B180" i="28"/>
  <c r="C180" i="28"/>
  <c r="E180" i="28"/>
  <c r="F180" i="28"/>
  <c r="H180" i="28"/>
  <c r="J180" i="28" s="1"/>
  <c r="L180" i="28" s="1"/>
  <c r="I180" i="28"/>
  <c r="K180" i="28" s="1"/>
  <c r="M180" i="28" s="1"/>
  <c r="B181" i="28"/>
  <c r="C181" i="28"/>
  <c r="E181" i="28"/>
  <c r="F181" i="28"/>
  <c r="H181" i="28"/>
  <c r="J181" i="28" s="1"/>
  <c r="L181" i="28" s="1"/>
  <c r="I181" i="28"/>
  <c r="K181" i="28" s="1"/>
  <c r="M181" i="28" s="1"/>
  <c r="B182" i="28"/>
  <c r="C182" i="28"/>
  <c r="E182" i="28"/>
  <c r="F182" i="28"/>
  <c r="H182" i="28"/>
  <c r="J182" i="28" s="1"/>
  <c r="L182" i="28" s="1"/>
  <c r="I182" i="28"/>
  <c r="K182" i="28" s="1"/>
  <c r="M182" i="28" s="1"/>
  <c r="B183" i="28"/>
  <c r="C183" i="28"/>
  <c r="E183" i="28"/>
  <c r="F183" i="28"/>
  <c r="H183" i="28"/>
  <c r="J183" i="28" s="1"/>
  <c r="L183" i="28" s="1"/>
  <c r="I183" i="28"/>
  <c r="K183" i="28" s="1"/>
  <c r="M183" i="28" s="1"/>
  <c r="B184" i="28"/>
  <c r="C184" i="28"/>
  <c r="E184" i="28"/>
  <c r="F184" i="28"/>
  <c r="H184" i="28"/>
  <c r="J184" i="28" s="1"/>
  <c r="L184" i="28" s="1"/>
  <c r="I184" i="28"/>
  <c r="K184" i="28" s="1"/>
  <c r="M184" i="28" s="1"/>
  <c r="B185" i="28"/>
  <c r="C185" i="28"/>
  <c r="E185" i="28"/>
  <c r="F185" i="28"/>
  <c r="H185" i="28"/>
  <c r="J185" i="28" s="1"/>
  <c r="L185" i="28" s="1"/>
  <c r="I185" i="28"/>
  <c r="K185" i="28" s="1"/>
  <c r="M185" i="28" s="1"/>
  <c r="B186" i="28"/>
  <c r="C186" i="28"/>
  <c r="E186" i="28"/>
  <c r="F186" i="28"/>
  <c r="H186" i="28"/>
  <c r="J186" i="28" s="1"/>
  <c r="L186" i="28" s="1"/>
  <c r="I186" i="28"/>
  <c r="K186" i="28" s="1"/>
  <c r="M186" i="28" s="1"/>
  <c r="B187" i="28"/>
  <c r="C187" i="28"/>
  <c r="E187" i="28"/>
  <c r="F187" i="28"/>
  <c r="H187" i="28"/>
  <c r="J187" i="28" s="1"/>
  <c r="L187" i="28" s="1"/>
  <c r="I187" i="28"/>
  <c r="K187" i="28" s="1"/>
  <c r="M187" i="28" s="1"/>
  <c r="B188" i="28"/>
  <c r="C188" i="28"/>
  <c r="E188" i="28"/>
  <c r="F188" i="28"/>
  <c r="H188" i="28"/>
  <c r="J188" i="28" s="1"/>
  <c r="L188" i="28" s="1"/>
  <c r="I188" i="28"/>
  <c r="K188" i="28" s="1"/>
  <c r="M188" i="28" s="1"/>
  <c r="B189" i="28"/>
  <c r="C189" i="28"/>
  <c r="E189" i="28"/>
  <c r="F189" i="28"/>
  <c r="H189" i="28"/>
  <c r="J189" i="28" s="1"/>
  <c r="L189" i="28" s="1"/>
  <c r="I189" i="28"/>
  <c r="K189" i="28" s="1"/>
  <c r="M189" i="28" s="1"/>
  <c r="B190" i="28"/>
  <c r="C190" i="28"/>
  <c r="E190" i="28"/>
  <c r="F190" i="28"/>
  <c r="H190" i="28"/>
  <c r="J190" i="28" s="1"/>
  <c r="L190" i="28" s="1"/>
  <c r="I190" i="28"/>
  <c r="K190" i="28" s="1"/>
  <c r="M190" i="28" s="1"/>
  <c r="B191" i="28"/>
  <c r="C191" i="28"/>
  <c r="E191" i="28"/>
  <c r="F191" i="28"/>
  <c r="H191" i="28"/>
  <c r="J191" i="28" s="1"/>
  <c r="L191" i="28" s="1"/>
  <c r="I191" i="28"/>
  <c r="K191" i="28" s="1"/>
  <c r="M191" i="28" s="1"/>
  <c r="B192" i="28"/>
  <c r="C192" i="28"/>
  <c r="E192" i="28"/>
  <c r="F192" i="28"/>
  <c r="H192" i="28"/>
  <c r="J192" i="28" s="1"/>
  <c r="L192" i="28" s="1"/>
  <c r="I192" i="28"/>
  <c r="K192" i="28" s="1"/>
  <c r="M192" i="28" s="1"/>
  <c r="B193" i="28"/>
  <c r="C193" i="28"/>
  <c r="E193" i="28"/>
  <c r="F193" i="28"/>
  <c r="H193" i="28"/>
  <c r="J193" i="28" s="1"/>
  <c r="L193" i="28" s="1"/>
  <c r="I193" i="28"/>
  <c r="K193" i="28" s="1"/>
  <c r="M193" i="28" s="1"/>
  <c r="B194" i="28"/>
  <c r="C194" i="28"/>
  <c r="E194" i="28"/>
  <c r="F194" i="28"/>
  <c r="H194" i="28"/>
  <c r="J194" i="28" s="1"/>
  <c r="L194" i="28" s="1"/>
  <c r="I194" i="28"/>
  <c r="K194" i="28" s="1"/>
  <c r="M194" i="28" s="1"/>
  <c r="B195" i="28"/>
  <c r="C195" i="28"/>
  <c r="E195" i="28"/>
  <c r="F195" i="28"/>
  <c r="H195" i="28"/>
  <c r="J195" i="28" s="1"/>
  <c r="L195" i="28" s="1"/>
  <c r="I195" i="28"/>
  <c r="K195" i="28" s="1"/>
  <c r="M195" i="28" s="1"/>
  <c r="B196" i="28"/>
  <c r="C196" i="28"/>
  <c r="E196" i="28"/>
  <c r="F196" i="28"/>
  <c r="H196" i="28"/>
  <c r="J196" i="28" s="1"/>
  <c r="L196" i="28" s="1"/>
  <c r="I196" i="28"/>
  <c r="K196" i="28" s="1"/>
  <c r="M196" i="28" s="1"/>
  <c r="B197" i="28"/>
  <c r="C197" i="28"/>
  <c r="E197" i="28"/>
  <c r="F197" i="28"/>
  <c r="H197" i="28"/>
  <c r="J197" i="28" s="1"/>
  <c r="L197" i="28" s="1"/>
  <c r="I197" i="28"/>
  <c r="K197" i="28" s="1"/>
  <c r="M197" i="28" s="1"/>
  <c r="B198" i="28"/>
  <c r="C198" i="28"/>
  <c r="E198" i="28"/>
  <c r="F198" i="28"/>
  <c r="H198" i="28"/>
  <c r="J198" i="28" s="1"/>
  <c r="L198" i="28" s="1"/>
  <c r="I198" i="28"/>
  <c r="K198" i="28" s="1"/>
  <c r="M198" i="28" s="1"/>
  <c r="B199" i="28"/>
  <c r="C199" i="28"/>
  <c r="E199" i="28"/>
  <c r="F199" i="28"/>
  <c r="H199" i="28"/>
  <c r="J199" i="28" s="1"/>
  <c r="L199" i="28" s="1"/>
  <c r="I199" i="28"/>
  <c r="K199" i="28" s="1"/>
  <c r="M199" i="28" s="1"/>
  <c r="B200" i="28"/>
  <c r="C200" i="28"/>
  <c r="E200" i="28"/>
  <c r="F200" i="28"/>
  <c r="H200" i="28"/>
  <c r="J200" i="28" s="1"/>
  <c r="L200" i="28" s="1"/>
  <c r="I200" i="28"/>
  <c r="K200" i="28" s="1"/>
  <c r="M200" i="28" s="1"/>
  <c r="B201" i="28"/>
  <c r="C201" i="28"/>
  <c r="E201" i="28"/>
  <c r="F201" i="28"/>
  <c r="H201" i="28"/>
  <c r="J201" i="28" s="1"/>
  <c r="L201" i="28" s="1"/>
  <c r="I201" i="28"/>
  <c r="K201" i="28" s="1"/>
  <c r="M201" i="28" s="1"/>
  <c r="B202" i="28"/>
  <c r="C202" i="28"/>
  <c r="E202" i="28"/>
  <c r="F202" i="28"/>
  <c r="H202" i="28"/>
  <c r="J202" i="28" s="1"/>
  <c r="L202" i="28" s="1"/>
  <c r="I202" i="28"/>
  <c r="K202" i="28" s="1"/>
  <c r="M202" i="28" s="1"/>
  <c r="B203" i="28"/>
  <c r="C203" i="28"/>
  <c r="E203" i="28"/>
  <c r="F203" i="28"/>
  <c r="H203" i="28"/>
  <c r="J203" i="28" s="1"/>
  <c r="L203" i="28" s="1"/>
  <c r="I203" i="28"/>
  <c r="K203" i="28" s="1"/>
  <c r="M203" i="28" s="1"/>
  <c r="B204" i="28"/>
  <c r="C204" i="28"/>
  <c r="E204" i="28"/>
  <c r="F204" i="28"/>
  <c r="H204" i="28"/>
  <c r="J204" i="28" s="1"/>
  <c r="L204" i="28" s="1"/>
  <c r="I204" i="28"/>
  <c r="K204" i="28" s="1"/>
  <c r="M204" i="28" s="1"/>
  <c r="B205" i="28"/>
  <c r="C205" i="28"/>
  <c r="E205" i="28"/>
  <c r="F205" i="28"/>
  <c r="H205" i="28"/>
  <c r="J205" i="28" s="1"/>
  <c r="L205" i="28" s="1"/>
  <c r="I205" i="28"/>
  <c r="K205" i="28" s="1"/>
  <c r="M205" i="28" s="1"/>
  <c r="B206" i="28"/>
  <c r="C206" i="28"/>
  <c r="E206" i="28"/>
  <c r="F206" i="28"/>
  <c r="H206" i="28"/>
  <c r="J206" i="28" s="1"/>
  <c r="L206" i="28" s="1"/>
  <c r="I206" i="28"/>
  <c r="K206" i="28" s="1"/>
  <c r="M206" i="28" s="1"/>
  <c r="B207" i="28"/>
  <c r="C207" i="28"/>
  <c r="E207" i="28"/>
  <c r="F207" i="28"/>
  <c r="H207" i="28"/>
  <c r="J207" i="28" s="1"/>
  <c r="L207" i="28" s="1"/>
  <c r="I207" i="28"/>
  <c r="K207" i="28" s="1"/>
  <c r="M207" i="28" s="1"/>
  <c r="B208" i="28"/>
  <c r="C208" i="28"/>
  <c r="E208" i="28"/>
  <c r="F208" i="28"/>
  <c r="H208" i="28"/>
  <c r="J208" i="28" s="1"/>
  <c r="L208" i="28" s="1"/>
  <c r="I208" i="28"/>
  <c r="K208" i="28" s="1"/>
  <c r="M208" i="28" s="1"/>
  <c r="B209" i="28"/>
  <c r="C209" i="28"/>
  <c r="E209" i="28"/>
  <c r="F209" i="28"/>
  <c r="H209" i="28"/>
  <c r="J209" i="28" s="1"/>
  <c r="L209" i="28" s="1"/>
  <c r="I209" i="28"/>
  <c r="K209" i="28" s="1"/>
  <c r="M209" i="28" s="1"/>
  <c r="B210" i="28"/>
  <c r="C210" i="28"/>
  <c r="E210" i="28"/>
  <c r="F210" i="28"/>
  <c r="H210" i="28"/>
  <c r="J210" i="28" s="1"/>
  <c r="L210" i="28" s="1"/>
  <c r="I210" i="28"/>
  <c r="K210" i="28" s="1"/>
  <c r="M210" i="28" s="1"/>
  <c r="B211" i="28"/>
  <c r="C211" i="28"/>
  <c r="E211" i="28"/>
  <c r="F211" i="28"/>
  <c r="H211" i="28"/>
  <c r="J211" i="28" s="1"/>
  <c r="L211" i="28" s="1"/>
  <c r="I211" i="28"/>
  <c r="K211" i="28" s="1"/>
  <c r="M211" i="28" s="1"/>
  <c r="B212" i="28"/>
  <c r="C212" i="28"/>
  <c r="E212" i="28"/>
  <c r="F212" i="28"/>
  <c r="H212" i="28"/>
  <c r="J212" i="28" s="1"/>
  <c r="L212" i="28" s="1"/>
  <c r="I212" i="28"/>
  <c r="K212" i="28" s="1"/>
  <c r="M212" i="28" s="1"/>
  <c r="B213" i="28"/>
  <c r="C213" i="28"/>
  <c r="E213" i="28"/>
  <c r="F213" i="28"/>
  <c r="H213" i="28"/>
  <c r="J213" i="28" s="1"/>
  <c r="L213" i="28" s="1"/>
  <c r="I213" i="28"/>
  <c r="K213" i="28" s="1"/>
  <c r="M213" i="28" s="1"/>
  <c r="B214" i="28"/>
  <c r="C214" i="28"/>
  <c r="E214" i="28"/>
  <c r="F214" i="28"/>
  <c r="H214" i="28"/>
  <c r="J214" i="28" s="1"/>
  <c r="L214" i="28" s="1"/>
  <c r="I214" i="28"/>
  <c r="K214" i="28" s="1"/>
  <c r="M214" i="28" s="1"/>
  <c r="B215" i="28"/>
  <c r="C215" i="28"/>
  <c r="E215" i="28"/>
  <c r="F215" i="28"/>
  <c r="H215" i="28"/>
  <c r="J215" i="28" s="1"/>
  <c r="L215" i="28" s="1"/>
  <c r="I215" i="28"/>
  <c r="K215" i="28" s="1"/>
  <c r="M215" i="28" s="1"/>
  <c r="B216" i="28"/>
  <c r="C216" i="28"/>
  <c r="E216" i="28"/>
  <c r="F216" i="28"/>
  <c r="H216" i="28"/>
  <c r="J216" i="28" s="1"/>
  <c r="L216" i="28" s="1"/>
  <c r="I216" i="28"/>
  <c r="K216" i="28" s="1"/>
  <c r="M216" i="28" s="1"/>
  <c r="B217" i="28"/>
  <c r="C217" i="28"/>
  <c r="E217" i="28"/>
  <c r="F217" i="28"/>
  <c r="H217" i="28"/>
  <c r="J217" i="28" s="1"/>
  <c r="L217" i="28" s="1"/>
  <c r="I217" i="28"/>
  <c r="K217" i="28" s="1"/>
  <c r="M217" i="28" s="1"/>
  <c r="B218" i="28"/>
  <c r="C218" i="28"/>
  <c r="E218" i="28"/>
  <c r="F218" i="28"/>
  <c r="H218" i="28"/>
  <c r="J218" i="28" s="1"/>
  <c r="L218" i="28" s="1"/>
  <c r="I218" i="28"/>
  <c r="K218" i="28" s="1"/>
  <c r="M218" i="28" s="1"/>
  <c r="B219" i="28"/>
  <c r="C219" i="28"/>
  <c r="E219" i="28"/>
  <c r="F219" i="28"/>
  <c r="H219" i="28"/>
  <c r="J219" i="28" s="1"/>
  <c r="L219" i="28" s="1"/>
  <c r="I219" i="28"/>
  <c r="K219" i="28" s="1"/>
  <c r="M219" i="28" s="1"/>
  <c r="B220" i="28"/>
  <c r="C220" i="28"/>
  <c r="E220" i="28"/>
  <c r="F220" i="28"/>
  <c r="H220" i="28"/>
  <c r="J220" i="28" s="1"/>
  <c r="L220" i="28" s="1"/>
  <c r="I220" i="28"/>
  <c r="K220" i="28" s="1"/>
  <c r="M220" i="28" s="1"/>
  <c r="B221" i="28"/>
  <c r="C221" i="28"/>
  <c r="E221" i="28"/>
  <c r="F221" i="28"/>
  <c r="H221" i="28"/>
  <c r="J221" i="28" s="1"/>
  <c r="L221" i="28" s="1"/>
  <c r="I221" i="28"/>
  <c r="K221" i="28" s="1"/>
  <c r="M221" i="28" s="1"/>
  <c r="B222" i="28"/>
  <c r="C222" i="28"/>
  <c r="E222" i="28"/>
  <c r="F222" i="28"/>
  <c r="H222" i="28"/>
  <c r="J222" i="28" s="1"/>
  <c r="L222" i="28" s="1"/>
  <c r="I222" i="28"/>
  <c r="K222" i="28" s="1"/>
  <c r="M222" i="28" s="1"/>
  <c r="B223" i="28"/>
  <c r="C223" i="28"/>
  <c r="E223" i="28"/>
  <c r="F223" i="28"/>
  <c r="H223" i="28"/>
  <c r="J223" i="28" s="1"/>
  <c r="L223" i="28" s="1"/>
  <c r="I223" i="28"/>
  <c r="K223" i="28" s="1"/>
  <c r="M223" i="28" s="1"/>
  <c r="B224" i="28"/>
  <c r="C224" i="28"/>
  <c r="E224" i="28"/>
  <c r="F224" i="28"/>
  <c r="H224" i="28"/>
  <c r="J224" i="28" s="1"/>
  <c r="L224" i="28" s="1"/>
  <c r="I224" i="28"/>
  <c r="K224" i="28" s="1"/>
  <c r="M224" i="28" s="1"/>
  <c r="B225" i="28"/>
  <c r="C225" i="28"/>
  <c r="E225" i="28"/>
  <c r="F225" i="28"/>
  <c r="H225" i="28"/>
  <c r="J225" i="28" s="1"/>
  <c r="L225" i="28" s="1"/>
  <c r="I225" i="28"/>
  <c r="K225" i="28" s="1"/>
  <c r="M225" i="28" s="1"/>
  <c r="B226" i="28"/>
  <c r="C226" i="28"/>
  <c r="E226" i="28"/>
  <c r="F226" i="28"/>
  <c r="H226" i="28"/>
  <c r="J226" i="28" s="1"/>
  <c r="L226" i="28" s="1"/>
  <c r="I226" i="28"/>
  <c r="K226" i="28" s="1"/>
  <c r="M226" i="28" s="1"/>
  <c r="B227" i="28"/>
  <c r="C227" i="28"/>
  <c r="E227" i="28"/>
  <c r="F227" i="28"/>
  <c r="H227" i="28"/>
  <c r="J227" i="28" s="1"/>
  <c r="L227" i="28" s="1"/>
  <c r="I227" i="28"/>
  <c r="K227" i="28" s="1"/>
  <c r="M227" i="28" s="1"/>
  <c r="B228" i="28"/>
  <c r="C228" i="28"/>
  <c r="E228" i="28"/>
  <c r="F228" i="28"/>
  <c r="H228" i="28"/>
  <c r="J228" i="28" s="1"/>
  <c r="L228" i="28" s="1"/>
  <c r="I228" i="28"/>
  <c r="K228" i="28" s="1"/>
  <c r="M228" i="28" s="1"/>
  <c r="B229" i="28"/>
  <c r="C229" i="28"/>
  <c r="E229" i="28"/>
  <c r="F229" i="28"/>
  <c r="H229" i="28"/>
  <c r="J229" i="28" s="1"/>
  <c r="L229" i="28" s="1"/>
  <c r="I229" i="28"/>
  <c r="K229" i="28" s="1"/>
  <c r="M229" i="28" s="1"/>
  <c r="B230" i="28"/>
  <c r="C230" i="28"/>
  <c r="E230" i="28"/>
  <c r="F230" i="28"/>
  <c r="H230" i="28"/>
  <c r="J230" i="28" s="1"/>
  <c r="L230" i="28" s="1"/>
  <c r="I230" i="28"/>
  <c r="K230" i="28" s="1"/>
  <c r="M230" i="28" s="1"/>
  <c r="B231" i="28"/>
  <c r="C231" i="28"/>
  <c r="E231" i="28"/>
  <c r="F231" i="28"/>
  <c r="H231" i="28"/>
  <c r="J231" i="28" s="1"/>
  <c r="L231" i="28" s="1"/>
  <c r="I231" i="28"/>
  <c r="K231" i="28" s="1"/>
  <c r="M231" i="28" s="1"/>
  <c r="B232" i="28"/>
  <c r="C232" i="28"/>
  <c r="E232" i="28"/>
  <c r="F232" i="28"/>
  <c r="H232" i="28"/>
  <c r="J232" i="28" s="1"/>
  <c r="L232" i="28" s="1"/>
  <c r="I232" i="28"/>
  <c r="K232" i="28" s="1"/>
  <c r="M232" i="28" s="1"/>
  <c r="B233" i="28"/>
  <c r="C233" i="28"/>
  <c r="E233" i="28"/>
  <c r="F233" i="28"/>
  <c r="H233" i="28"/>
  <c r="J233" i="28" s="1"/>
  <c r="L233" i="28" s="1"/>
  <c r="I233" i="28"/>
  <c r="K233" i="28" s="1"/>
  <c r="M233" i="28" s="1"/>
  <c r="B234" i="28"/>
  <c r="C234" i="28"/>
  <c r="E234" i="28"/>
  <c r="F234" i="28"/>
  <c r="H234" i="28"/>
  <c r="J234" i="28" s="1"/>
  <c r="L234" i="28" s="1"/>
  <c r="I234" i="28"/>
  <c r="K234" i="28" s="1"/>
  <c r="M234" i="28" s="1"/>
  <c r="B235" i="28"/>
  <c r="C235" i="28"/>
  <c r="E235" i="28"/>
  <c r="F235" i="28"/>
  <c r="H235" i="28"/>
  <c r="J235" i="28" s="1"/>
  <c r="L235" i="28" s="1"/>
  <c r="I235" i="28"/>
  <c r="K235" i="28" s="1"/>
  <c r="M235" i="28" s="1"/>
  <c r="B236" i="28"/>
  <c r="C236" i="28"/>
  <c r="E236" i="28"/>
  <c r="F236" i="28"/>
  <c r="H236" i="28"/>
  <c r="J236" i="28" s="1"/>
  <c r="L236" i="28" s="1"/>
  <c r="I236" i="28"/>
  <c r="K236" i="28" s="1"/>
  <c r="M236" i="28" s="1"/>
  <c r="B237" i="28"/>
  <c r="C237" i="28"/>
  <c r="E237" i="28"/>
  <c r="F237" i="28"/>
  <c r="H237" i="28"/>
  <c r="J237" i="28" s="1"/>
  <c r="L237" i="28" s="1"/>
  <c r="I237" i="28"/>
  <c r="K237" i="28" s="1"/>
  <c r="M237" i="28" s="1"/>
  <c r="B238" i="28"/>
  <c r="C238" i="28"/>
  <c r="E238" i="28"/>
  <c r="F238" i="28"/>
  <c r="H238" i="28"/>
  <c r="J238" i="28" s="1"/>
  <c r="L238" i="28" s="1"/>
  <c r="I238" i="28"/>
  <c r="K238" i="28" s="1"/>
  <c r="M238" i="28" s="1"/>
  <c r="B239" i="28"/>
  <c r="C239" i="28"/>
  <c r="E239" i="28"/>
  <c r="F239" i="28"/>
  <c r="H239" i="28"/>
  <c r="J239" i="28" s="1"/>
  <c r="L239" i="28" s="1"/>
  <c r="I239" i="28"/>
  <c r="K239" i="28" s="1"/>
  <c r="M239" i="28" s="1"/>
  <c r="B240" i="28"/>
  <c r="C240" i="28"/>
  <c r="E240" i="28"/>
  <c r="F240" i="28"/>
  <c r="H240" i="28"/>
  <c r="J240" i="28" s="1"/>
  <c r="L240" i="28" s="1"/>
  <c r="I240" i="28"/>
  <c r="K240" i="28" s="1"/>
  <c r="M240" i="28" s="1"/>
  <c r="B241" i="28"/>
  <c r="C241" i="28"/>
  <c r="E241" i="28"/>
  <c r="F241" i="28"/>
  <c r="H241" i="28"/>
  <c r="J241" i="28" s="1"/>
  <c r="L241" i="28" s="1"/>
  <c r="I241" i="28"/>
  <c r="K241" i="28" s="1"/>
  <c r="M241" i="28" s="1"/>
  <c r="B242" i="28"/>
  <c r="C242" i="28"/>
  <c r="E242" i="28"/>
  <c r="F242" i="28"/>
  <c r="H242" i="28"/>
  <c r="J242" i="28" s="1"/>
  <c r="L242" i="28" s="1"/>
  <c r="I242" i="28"/>
  <c r="K242" i="28" s="1"/>
  <c r="M242" i="28" s="1"/>
  <c r="B243" i="28"/>
  <c r="C243" i="28"/>
  <c r="E243" i="28"/>
  <c r="F243" i="28"/>
  <c r="H243" i="28"/>
  <c r="J243" i="28" s="1"/>
  <c r="L243" i="28" s="1"/>
  <c r="I243" i="28"/>
  <c r="K243" i="28" s="1"/>
  <c r="M243" i="28" s="1"/>
  <c r="B244" i="28"/>
  <c r="C244" i="28"/>
  <c r="E244" i="28"/>
  <c r="F244" i="28"/>
  <c r="H244" i="28"/>
  <c r="J244" i="28" s="1"/>
  <c r="L244" i="28" s="1"/>
  <c r="I244" i="28"/>
  <c r="K244" i="28" s="1"/>
  <c r="M244" i="28" s="1"/>
  <c r="B245" i="28"/>
  <c r="C245" i="28"/>
  <c r="E245" i="28"/>
  <c r="F245" i="28"/>
  <c r="H245" i="28"/>
  <c r="J245" i="28" s="1"/>
  <c r="L245" i="28" s="1"/>
  <c r="I245" i="28"/>
  <c r="K245" i="28" s="1"/>
  <c r="M245" i="28" s="1"/>
  <c r="B246" i="28"/>
  <c r="C246" i="28"/>
  <c r="E246" i="28"/>
  <c r="F246" i="28"/>
  <c r="H246" i="28"/>
  <c r="J246" i="28" s="1"/>
  <c r="L246" i="28" s="1"/>
  <c r="I246" i="28"/>
  <c r="K246" i="28" s="1"/>
  <c r="M246" i="28" s="1"/>
  <c r="B247" i="28"/>
  <c r="C247" i="28"/>
  <c r="E247" i="28"/>
  <c r="F247" i="28"/>
  <c r="H247" i="28"/>
  <c r="J247" i="28" s="1"/>
  <c r="L247" i="28" s="1"/>
  <c r="I247" i="28"/>
  <c r="K247" i="28" s="1"/>
  <c r="M247" i="28" s="1"/>
  <c r="B248" i="28"/>
  <c r="C248" i="28"/>
  <c r="E248" i="28"/>
  <c r="F248" i="28"/>
  <c r="H248" i="28"/>
  <c r="J248" i="28" s="1"/>
  <c r="L248" i="28" s="1"/>
  <c r="I248" i="28"/>
  <c r="K248" i="28" s="1"/>
  <c r="M248" i="28" s="1"/>
  <c r="B249" i="28"/>
  <c r="C249" i="28"/>
  <c r="E249" i="28"/>
  <c r="F249" i="28"/>
  <c r="H249" i="28"/>
  <c r="J249" i="28" s="1"/>
  <c r="L249" i="28" s="1"/>
  <c r="I249" i="28"/>
  <c r="K249" i="28" s="1"/>
  <c r="M249" i="28" s="1"/>
  <c r="B250" i="28"/>
  <c r="C250" i="28"/>
  <c r="E250" i="28"/>
  <c r="F250" i="28"/>
  <c r="H250" i="28"/>
  <c r="J250" i="28" s="1"/>
  <c r="L250" i="28" s="1"/>
  <c r="I250" i="28"/>
  <c r="K250" i="28" s="1"/>
  <c r="M250" i="28" s="1"/>
  <c r="B251" i="28"/>
  <c r="C251" i="28"/>
  <c r="E251" i="28"/>
  <c r="F251" i="28"/>
  <c r="H251" i="28"/>
  <c r="J251" i="28" s="1"/>
  <c r="L251" i="28" s="1"/>
  <c r="I251" i="28"/>
  <c r="K251" i="28" s="1"/>
  <c r="M251" i="28" s="1"/>
  <c r="B252" i="28"/>
  <c r="C252" i="28"/>
  <c r="E252" i="28"/>
  <c r="F252" i="28"/>
  <c r="H252" i="28"/>
  <c r="J252" i="28" s="1"/>
  <c r="L252" i="28" s="1"/>
  <c r="I252" i="28"/>
  <c r="K252" i="28" s="1"/>
  <c r="M252" i="28" s="1"/>
  <c r="B253" i="28"/>
  <c r="C253" i="28"/>
  <c r="E253" i="28"/>
  <c r="F253" i="28"/>
  <c r="H253" i="28"/>
  <c r="J253" i="28" s="1"/>
  <c r="L253" i="28" s="1"/>
  <c r="I253" i="28"/>
  <c r="K253" i="28" s="1"/>
  <c r="M253" i="28" s="1"/>
  <c r="B254" i="28"/>
  <c r="C254" i="28"/>
  <c r="E254" i="28"/>
  <c r="F254" i="28"/>
  <c r="H254" i="28"/>
  <c r="J254" i="28" s="1"/>
  <c r="L254" i="28" s="1"/>
  <c r="I254" i="28"/>
  <c r="K254" i="28" s="1"/>
  <c r="M254" i="28" s="1"/>
  <c r="B255" i="28"/>
  <c r="C255" i="28"/>
  <c r="E255" i="28"/>
  <c r="F255" i="28"/>
  <c r="H255" i="28"/>
  <c r="J255" i="28" s="1"/>
  <c r="L255" i="28" s="1"/>
  <c r="I255" i="28"/>
  <c r="K255" i="28" s="1"/>
  <c r="M255" i="28" s="1"/>
  <c r="B256" i="28"/>
  <c r="C256" i="28"/>
  <c r="E256" i="28"/>
  <c r="F256" i="28"/>
  <c r="H256" i="28"/>
  <c r="J256" i="28" s="1"/>
  <c r="L256" i="28" s="1"/>
  <c r="I256" i="28"/>
  <c r="K256" i="28" s="1"/>
  <c r="M256" i="28" s="1"/>
  <c r="B257" i="28"/>
  <c r="C257" i="28"/>
  <c r="E257" i="28"/>
  <c r="F257" i="28"/>
  <c r="H257" i="28"/>
  <c r="J257" i="28" s="1"/>
  <c r="L257" i="28" s="1"/>
  <c r="I257" i="28"/>
  <c r="K257" i="28" s="1"/>
  <c r="M257" i="28" s="1"/>
  <c r="B258" i="28"/>
  <c r="C258" i="28"/>
  <c r="E258" i="28"/>
  <c r="F258" i="28"/>
  <c r="H258" i="28"/>
  <c r="J258" i="28" s="1"/>
  <c r="L258" i="28" s="1"/>
  <c r="I258" i="28"/>
  <c r="K258" i="28" s="1"/>
  <c r="M258" i="28" s="1"/>
  <c r="B259" i="28"/>
  <c r="C259" i="28"/>
  <c r="E259" i="28"/>
  <c r="F259" i="28"/>
  <c r="H259" i="28"/>
  <c r="J259" i="28" s="1"/>
  <c r="L259" i="28" s="1"/>
  <c r="I259" i="28"/>
  <c r="K259" i="28" s="1"/>
  <c r="M259" i="28" s="1"/>
  <c r="B260" i="28"/>
  <c r="C260" i="28"/>
  <c r="E260" i="28"/>
  <c r="F260" i="28"/>
  <c r="H260" i="28"/>
  <c r="J260" i="28" s="1"/>
  <c r="L260" i="28" s="1"/>
  <c r="I260" i="28"/>
  <c r="K260" i="28" s="1"/>
  <c r="M260" i="28" s="1"/>
  <c r="B261" i="28"/>
  <c r="C261" i="28"/>
  <c r="E261" i="28"/>
  <c r="F261" i="28"/>
  <c r="H261" i="28"/>
  <c r="J261" i="28" s="1"/>
  <c r="L261" i="28" s="1"/>
  <c r="I261" i="28"/>
  <c r="K261" i="28" s="1"/>
  <c r="M261" i="28" s="1"/>
  <c r="B262" i="28"/>
  <c r="C262" i="28"/>
  <c r="E262" i="28"/>
  <c r="F262" i="28"/>
  <c r="H262" i="28"/>
  <c r="J262" i="28" s="1"/>
  <c r="L262" i="28" s="1"/>
  <c r="I262" i="28"/>
  <c r="K262" i="28" s="1"/>
  <c r="M262" i="28" s="1"/>
  <c r="B263" i="28"/>
  <c r="C263" i="28"/>
  <c r="E263" i="28"/>
  <c r="F263" i="28"/>
  <c r="H263" i="28"/>
  <c r="J263" i="28" s="1"/>
  <c r="L263" i="28" s="1"/>
  <c r="I263" i="28"/>
  <c r="K263" i="28" s="1"/>
  <c r="M263" i="28" s="1"/>
  <c r="B264" i="28"/>
  <c r="C264" i="28"/>
  <c r="E264" i="28"/>
  <c r="F264" i="28"/>
  <c r="H264" i="28"/>
  <c r="J264" i="28" s="1"/>
  <c r="L264" i="28" s="1"/>
  <c r="I264" i="28"/>
  <c r="K264" i="28" s="1"/>
  <c r="M264" i="28" s="1"/>
  <c r="B265" i="28"/>
  <c r="C265" i="28"/>
  <c r="E265" i="28"/>
  <c r="F265" i="28"/>
  <c r="H265" i="28"/>
  <c r="J265" i="28" s="1"/>
  <c r="L265" i="28" s="1"/>
  <c r="I265" i="28"/>
  <c r="K265" i="28" s="1"/>
  <c r="M265" i="28" s="1"/>
  <c r="B266" i="28"/>
  <c r="C266" i="28"/>
  <c r="E266" i="28"/>
  <c r="F266" i="28"/>
  <c r="H266" i="28"/>
  <c r="J266" i="28" s="1"/>
  <c r="L266" i="28" s="1"/>
  <c r="I266" i="28"/>
  <c r="K266" i="28" s="1"/>
  <c r="M266" i="28" s="1"/>
  <c r="B267" i="28"/>
  <c r="C267" i="28"/>
  <c r="E267" i="28"/>
  <c r="F267" i="28"/>
  <c r="H267" i="28"/>
  <c r="J267" i="28" s="1"/>
  <c r="L267" i="28" s="1"/>
  <c r="I267" i="28"/>
  <c r="K267" i="28" s="1"/>
  <c r="M267" i="28" s="1"/>
  <c r="B268" i="28"/>
  <c r="C268" i="28"/>
  <c r="E268" i="28"/>
  <c r="F268" i="28"/>
  <c r="H268" i="28"/>
  <c r="J268" i="28" s="1"/>
  <c r="L268" i="28" s="1"/>
  <c r="I268" i="28"/>
  <c r="K268" i="28" s="1"/>
  <c r="M268" i="28" s="1"/>
  <c r="B269" i="28"/>
  <c r="C269" i="28"/>
  <c r="E269" i="28"/>
  <c r="F269" i="28"/>
  <c r="H269" i="28"/>
  <c r="J269" i="28" s="1"/>
  <c r="L269" i="28" s="1"/>
  <c r="I269" i="28"/>
  <c r="K269" i="28" s="1"/>
  <c r="M269" i="28" s="1"/>
  <c r="B270" i="28"/>
  <c r="C270" i="28"/>
  <c r="E270" i="28"/>
  <c r="F270" i="28"/>
  <c r="H270" i="28"/>
  <c r="J270" i="28" s="1"/>
  <c r="L270" i="28" s="1"/>
  <c r="I270" i="28"/>
  <c r="K270" i="28" s="1"/>
  <c r="M270" i="28" s="1"/>
  <c r="B271" i="28"/>
  <c r="C271" i="28"/>
  <c r="E271" i="28"/>
  <c r="F271" i="28"/>
  <c r="H271" i="28"/>
  <c r="J271" i="28" s="1"/>
  <c r="L271" i="28" s="1"/>
  <c r="I271" i="28"/>
  <c r="K271" i="28" s="1"/>
  <c r="M271" i="28" s="1"/>
  <c r="B272" i="28"/>
  <c r="C272" i="28"/>
  <c r="E272" i="28"/>
  <c r="F272" i="28"/>
  <c r="H272" i="28"/>
  <c r="J272" i="28" s="1"/>
  <c r="L272" i="28" s="1"/>
  <c r="I272" i="28"/>
  <c r="K272" i="28" s="1"/>
  <c r="M272" i="28" s="1"/>
  <c r="B273" i="28"/>
  <c r="C273" i="28"/>
  <c r="E273" i="28"/>
  <c r="F273" i="28"/>
  <c r="H273" i="28"/>
  <c r="J273" i="28" s="1"/>
  <c r="L273" i="28" s="1"/>
  <c r="I273" i="28"/>
  <c r="K273" i="28" s="1"/>
  <c r="M273" i="28" s="1"/>
  <c r="B274" i="28"/>
  <c r="C274" i="28"/>
  <c r="E274" i="28"/>
  <c r="F274" i="28"/>
  <c r="H274" i="28"/>
  <c r="J274" i="28" s="1"/>
  <c r="L274" i="28" s="1"/>
  <c r="I274" i="28"/>
  <c r="K274" i="28" s="1"/>
  <c r="M274" i="28" s="1"/>
  <c r="B275" i="28"/>
  <c r="C275" i="28"/>
  <c r="E275" i="28"/>
  <c r="F275" i="28"/>
  <c r="H275" i="28"/>
  <c r="J275" i="28" s="1"/>
  <c r="L275" i="28" s="1"/>
  <c r="I275" i="28"/>
  <c r="K275" i="28" s="1"/>
  <c r="M275" i="28" s="1"/>
  <c r="B276" i="28"/>
  <c r="C276" i="28"/>
  <c r="E276" i="28"/>
  <c r="F276" i="28"/>
  <c r="H276" i="28"/>
  <c r="J276" i="28" s="1"/>
  <c r="L276" i="28" s="1"/>
  <c r="I276" i="28"/>
  <c r="K276" i="28" s="1"/>
  <c r="M276" i="28" s="1"/>
  <c r="B277" i="28"/>
  <c r="C277" i="28"/>
  <c r="E277" i="28"/>
  <c r="F277" i="28"/>
  <c r="H277" i="28"/>
  <c r="J277" i="28" s="1"/>
  <c r="L277" i="28" s="1"/>
  <c r="I277" i="28"/>
  <c r="K277" i="28" s="1"/>
  <c r="M277" i="28" s="1"/>
  <c r="B278" i="28"/>
  <c r="C278" i="28"/>
  <c r="E278" i="28"/>
  <c r="F278" i="28"/>
  <c r="H278" i="28"/>
  <c r="J278" i="28" s="1"/>
  <c r="L278" i="28" s="1"/>
  <c r="I278" i="28"/>
  <c r="K278" i="28" s="1"/>
  <c r="M278" i="28" s="1"/>
  <c r="B279" i="28"/>
  <c r="C279" i="28"/>
  <c r="E279" i="28"/>
  <c r="F279" i="28"/>
  <c r="H279" i="28"/>
  <c r="J279" i="28" s="1"/>
  <c r="L279" i="28" s="1"/>
  <c r="I279" i="28"/>
  <c r="K279" i="28" s="1"/>
  <c r="M279" i="28" s="1"/>
  <c r="B280" i="28"/>
  <c r="C280" i="28"/>
  <c r="E280" i="28"/>
  <c r="F280" i="28"/>
  <c r="H280" i="28"/>
  <c r="J280" i="28" s="1"/>
  <c r="L280" i="28" s="1"/>
  <c r="I280" i="28"/>
  <c r="K280" i="28" s="1"/>
  <c r="M280" i="28" s="1"/>
  <c r="B281" i="28"/>
  <c r="C281" i="28"/>
  <c r="E281" i="28"/>
  <c r="F281" i="28"/>
  <c r="H281" i="28"/>
  <c r="J281" i="28" s="1"/>
  <c r="L281" i="28" s="1"/>
  <c r="I281" i="28"/>
  <c r="K281" i="28" s="1"/>
  <c r="M281" i="28" s="1"/>
  <c r="B282" i="28"/>
  <c r="C282" i="28"/>
  <c r="E282" i="28"/>
  <c r="F282" i="28"/>
  <c r="H282" i="28"/>
  <c r="J282" i="28" s="1"/>
  <c r="L282" i="28" s="1"/>
  <c r="I282" i="28"/>
  <c r="K282" i="28" s="1"/>
  <c r="M282" i="28" s="1"/>
  <c r="B283" i="28"/>
  <c r="C283" i="28"/>
  <c r="E283" i="28"/>
  <c r="F283" i="28"/>
  <c r="H283" i="28"/>
  <c r="J283" i="28" s="1"/>
  <c r="L283" i="28" s="1"/>
  <c r="I283" i="28"/>
  <c r="K283" i="28" s="1"/>
  <c r="M283" i="28" s="1"/>
  <c r="B284" i="28"/>
  <c r="C284" i="28"/>
  <c r="E284" i="28"/>
  <c r="F284" i="28"/>
  <c r="H284" i="28"/>
  <c r="J284" i="28" s="1"/>
  <c r="L284" i="28" s="1"/>
  <c r="I284" i="28"/>
  <c r="K284" i="28" s="1"/>
  <c r="M284" i="28" s="1"/>
  <c r="B285" i="28"/>
  <c r="C285" i="28"/>
  <c r="E285" i="28"/>
  <c r="F285" i="28"/>
  <c r="H285" i="28"/>
  <c r="J285" i="28" s="1"/>
  <c r="L285" i="28" s="1"/>
  <c r="I285" i="28"/>
  <c r="K285" i="28" s="1"/>
  <c r="M285" i="28" s="1"/>
  <c r="B286" i="28"/>
  <c r="C286" i="28"/>
  <c r="E286" i="28"/>
  <c r="F286" i="28"/>
  <c r="H286" i="28"/>
  <c r="J286" i="28" s="1"/>
  <c r="L286" i="28" s="1"/>
  <c r="I286" i="28"/>
  <c r="K286" i="28" s="1"/>
  <c r="M286" i="28" s="1"/>
  <c r="B287" i="28"/>
  <c r="C287" i="28"/>
  <c r="E287" i="28"/>
  <c r="F287" i="28"/>
  <c r="H287" i="28"/>
  <c r="J287" i="28" s="1"/>
  <c r="L287" i="28" s="1"/>
  <c r="I287" i="28"/>
  <c r="K287" i="28" s="1"/>
  <c r="M287" i="28" s="1"/>
  <c r="B288" i="28"/>
  <c r="C288" i="28"/>
  <c r="E288" i="28"/>
  <c r="F288" i="28"/>
  <c r="H288" i="28"/>
  <c r="J288" i="28" s="1"/>
  <c r="L288" i="28" s="1"/>
  <c r="I288" i="28"/>
  <c r="K288" i="28" s="1"/>
  <c r="M288" i="28" s="1"/>
  <c r="B289" i="28"/>
  <c r="C289" i="28"/>
  <c r="E289" i="28"/>
  <c r="F289" i="28"/>
  <c r="H289" i="28"/>
  <c r="J289" i="28" s="1"/>
  <c r="L289" i="28" s="1"/>
  <c r="I289" i="28"/>
  <c r="K289" i="28" s="1"/>
  <c r="M289" i="28" s="1"/>
  <c r="B290" i="28"/>
  <c r="C290" i="28"/>
  <c r="E290" i="28"/>
  <c r="F290" i="28"/>
  <c r="H290" i="28"/>
  <c r="J290" i="28" s="1"/>
  <c r="L290" i="28" s="1"/>
  <c r="I290" i="28"/>
  <c r="K290" i="28" s="1"/>
  <c r="M290" i="28" s="1"/>
  <c r="B291" i="28"/>
  <c r="C291" i="28"/>
  <c r="E291" i="28"/>
  <c r="F291" i="28"/>
  <c r="H291" i="28"/>
  <c r="J291" i="28" s="1"/>
  <c r="L291" i="28" s="1"/>
  <c r="I291" i="28"/>
  <c r="K291" i="28" s="1"/>
  <c r="M291" i="28" s="1"/>
  <c r="B292" i="28"/>
  <c r="C292" i="28"/>
  <c r="E292" i="28"/>
  <c r="F292" i="28"/>
  <c r="H292" i="28"/>
  <c r="J292" i="28" s="1"/>
  <c r="L292" i="28" s="1"/>
  <c r="I292" i="28"/>
  <c r="K292" i="28" s="1"/>
  <c r="M292" i="28" s="1"/>
  <c r="B293" i="28"/>
  <c r="C293" i="28"/>
  <c r="E293" i="28"/>
  <c r="F293" i="28"/>
  <c r="H293" i="28"/>
  <c r="J293" i="28" s="1"/>
  <c r="L293" i="28" s="1"/>
  <c r="I293" i="28"/>
  <c r="K293" i="28" s="1"/>
  <c r="M293" i="28" s="1"/>
  <c r="B294" i="28"/>
  <c r="C294" i="28"/>
  <c r="E294" i="28"/>
  <c r="F294" i="28"/>
  <c r="H294" i="28"/>
  <c r="J294" i="28" s="1"/>
  <c r="L294" i="28" s="1"/>
  <c r="I294" i="28"/>
  <c r="K294" i="28" s="1"/>
  <c r="M294" i="28" s="1"/>
  <c r="B295" i="28"/>
  <c r="C295" i="28"/>
  <c r="E295" i="28"/>
  <c r="F295" i="28"/>
  <c r="H295" i="28"/>
  <c r="J295" i="28" s="1"/>
  <c r="L295" i="28" s="1"/>
  <c r="I295" i="28"/>
  <c r="K295" i="28" s="1"/>
  <c r="M295" i="28" s="1"/>
  <c r="B296" i="28"/>
  <c r="C296" i="28"/>
  <c r="E296" i="28"/>
  <c r="F296" i="28"/>
  <c r="H296" i="28"/>
  <c r="J296" i="28" s="1"/>
  <c r="L296" i="28" s="1"/>
  <c r="I296" i="28"/>
  <c r="K296" i="28" s="1"/>
  <c r="M296" i="28" s="1"/>
  <c r="B297" i="28"/>
  <c r="C297" i="28"/>
  <c r="E297" i="28"/>
  <c r="F297" i="28"/>
  <c r="H297" i="28"/>
  <c r="J297" i="28" s="1"/>
  <c r="L297" i="28" s="1"/>
  <c r="I297" i="28"/>
  <c r="K297" i="28" s="1"/>
  <c r="M297" i="28" s="1"/>
  <c r="B298" i="28"/>
  <c r="C298" i="28"/>
  <c r="E298" i="28"/>
  <c r="F298" i="28"/>
  <c r="H298" i="28"/>
  <c r="J298" i="28" s="1"/>
  <c r="L298" i="28" s="1"/>
  <c r="I298" i="28"/>
  <c r="K298" i="28" s="1"/>
  <c r="M298" i="28" s="1"/>
  <c r="B299" i="28"/>
  <c r="C299" i="28"/>
  <c r="E299" i="28"/>
  <c r="F299" i="28"/>
  <c r="H299" i="28"/>
  <c r="J299" i="28" s="1"/>
  <c r="L299" i="28" s="1"/>
  <c r="I299" i="28"/>
  <c r="K299" i="28" s="1"/>
  <c r="M299" i="28" s="1"/>
  <c r="B300" i="28"/>
  <c r="C300" i="28"/>
  <c r="E300" i="28"/>
  <c r="F300" i="28"/>
  <c r="H300" i="28"/>
  <c r="J300" i="28" s="1"/>
  <c r="L300" i="28" s="1"/>
  <c r="I300" i="28"/>
  <c r="K300" i="28" s="1"/>
  <c r="M300" i="28" s="1"/>
  <c r="B301" i="28"/>
  <c r="C301" i="28"/>
  <c r="E301" i="28"/>
  <c r="F301" i="28"/>
  <c r="H301" i="28"/>
  <c r="J301" i="28" s="1"/>
  <c r="L301" i="28" s="1"/>
  <c r="I301" i="28"/>
  <c r="K301" i="28" s="1"/>
  <c r="M301" i="28" s="1"/>
  <c r="B302" i="28"/>
  <c r="C302" i="28"/>
  <c r="E302" i="28"/>
  <c r="F302" i="28"/>
  <c r="H302" i="28"/>
  <c r="J302" i="28" s="1"/>
  <c r="L302" i="28" s="1"/>
  <c r="I302" i="28"/>
  <c r="K302" i="28" s="1"/>
  <c r="M302" i="28" s="1"/>
  <c r="B303" i="28"/>
  <c r="C303" i="28"/>
  <c r="E303" i="28"/>
  <c r="F303" i="28"/>
  <c r="H303" i="28"/>
  <c r="J303" i="28" s="1"/>
  <c r="L303" i="28" s="1"/>
  <c r="I303" i="28"/>
  <c r="K303" i="28" s="1"/>
  <c r="M303" i="28" s="1"/>
  <c r="B304" i="28"/>
  <c r="C304" i="28"/>
  <c r="E304" i="28"/>
  <c r="F304" i="28"/>
  <c r="H304" i="28"/>
  <c r="J304" i="28" s="1"/>
  <c r="L304" i="28" s="1"/>
  <c r="I304" i="28"/>
  <c r="K304" i="28" s="1"/>
  <c r="M304" i="28" s="1"/>
  <c r="B305" i="28"/>
  <c r="C305" i="28"/>
  <c r="E305" i="28"/>
  <c r="F305" i="28"/>
  <c r="H305" i="28"/>
  <c r="J305" i="28" s="1"/>
  <c r="L305" i="28" s="1"/>
  <c r="I305" i="28"/>
  <c r="K305" i="28" s="1"/>
  <c r="M305" i="28" s="1"/>
  <c r="B306" i="28"/>
  <c r="C306" i="28"/>
  <c r="E306" i="28"/>
  <c r="F306" i="28"/>
  <c r="H306" i="28"/>
  <c r="J306" i="28" s="1"/>
  <c r="L306" i="28" s="1"/>
  <c r="I306" i="28"/>
  <c r="K306" i="28" s="1"/>
  <c r="M306" i="28" s="1"/>
  <c r="B307" i="28"/>
  <c r="C307" i="28"/>
  <c r="E307" i="28"/>
  <c r="F307" i="28"/>
  <c r="H307" i="28"/>
  <c r="J307" i="28" s="1"/>
  <c r="L307" i="28" s="1"/>
  <c r="I307" i="28"/>
  <c r="K307" i="28" s="1"/>
  <c r="M307" i="28" s="1"/>
  <c r="B308" i="28"/>
  <c r="C308" i="28"/>
  <c r="E308" i="28"/>
  <c r="F308" i="28"/>
  <c r="H308" i="28"/>
  <c r="J308" i="28" s="1"/>
  <c r="L308" i="28" s="1"/>
  <c r="I308" i="28"/>
  <c r="K308" i="28" s="1"/>
  <c r="M308" i="28" s="1"/>
  <c r="B309" i="28"/>
  <c r="C309" i="28"/>
  <c r="E309" i="28"/>
  <c r="F309" i="28"/>
  <c r="H309" i="28"/>
  <c r="J309" i="28" s="1"/>
  <c r="L309" i="28" s="1"/>
  <c r="I309" i="28"/>
  <c r="K309" i="28" s="1"/>
  <c r="M309" i="28" s="1"/>
  <c r="B310" i="28"/>
  <c r="C310" i="28"/>
  <c r="E310" i="28"/>
  <c r="F310" i="28"/>
  <c r="H310" i="28"/>
  <c r="J310" i="28" s="1"/>
  <c r="L310" i="28" s="1"/>
  <c r="I310" i="28"/>
  <c r="K310" i="28" s="1"/>
  <c r="M310" i="28" s="1"/>
  <c r="B311" i="28"/>
  <c r="C311" i="28"/>
  <c r="E311" i="28"/>
  <c r="F311" i="28"/>
  <c r="H311" i="28"/>
  <c r="J311" i="28" s="1"/>
  <c r="L311" i="28" s="1"/>
  <c r="I311" i="28"/>
  <c r="K311" i="28" s="1"/>
  <c r="M311" i="28" s="1"/>
  <c r="B312" i="28"/>
  <c r="C312" i="28"/>
  <c r="E312" i="28"/>
  <c r="F312" i="28"/>
  <c r="H312" i="28"/>
  <c r="J312" i="28" s="1"/>
  <c r="L312" i="28" s="1"/>
  <c r="I312" i="28"/>
  <c r="K312" i="28" s="1"/>
  <c r="M312" i="28" s="1"/>
  <c r="B313" i="28"/>
  <c r="C313" i="28"/>
  <c r="E313" i="28"/>
  <c r="F313" i="28"/>
  <c r="H313" i="28"/>
  <c r="J313" i="28" s="1"/>
  <c r="L313" i="28" s="1"/>
  <c r="I313" i="28"/>
  <c r="K313" i="28" s="1"/>
  <c r="M313" i="28" s="1"/>
  <c r="B314" i="28"/>
  <c r="C314" i="28"/>
  <c r="E314" i="28"/>
  <c r="F314" i="28"/>
  <c r="H314" i="28"/>
  <c r="J314" i="28" s="1"/>
  <c r="L314" i="28" s="1"/>
  <c r="I314" i="28"/>
  <c r="K314" i="28" s="1"/>
  <c r="M314" i="28" s="1"/>
  <c r="B315" i="28"/>
  <c r="C315" i="28"/>
  <c r="E315" i="28"/>
  <c r="F315" i="28"/>
  <c r="H315" i="28"/>
  <c r="J315" i="28" s="1"/>
  <c r="L315" i="28" s="1"/>
  <c r="I315" i="28"/>
  <c r="K315" i="28" s="1"/>
  <c r="M315" i="28" s="1"/>
  <c r="B316" i="28"/>
  <c r="C316" i="28"/>
  <c r="E316" i="28"/>
  <c r="F316" i="28"/>
  <c r="H316" i="28"/>
  <c r="J316" i="28" s="1"/>
  <c r="L316" i="28" s="1"/>
  <c r="I316" i="28"/>
  <c r="K316" i="28" s="1"/>
  <c r="M316" i="28" s="1"/>
  <c r="B317" i="28"/>
  <c r="C317" i="28"/>
  <c r="E317" i="28"/>
  <c r="F317" i="28"/>
  <c r="H317" i="28"/>
  <c r="J317" i="28" s="1"/>
  <c r="L317" i="28" s="1"/>
  <c r="I317" i="28"/>
  <c r="K317" i="28" s="1"/>
  <c r="M317" i="28" s="1"/>
  <c r="B318" i="28"/>
  <c r="C318" i="28"/>
  <c r="E318" i="28"/>
  <c r="F318" i="28"/>
  <c r="H318" i="28"/>
  <c r="J318" i="28" s="1"/>
  <c r="L318" i="28" s="1"/>
  <c r="I318" i="28"/>
  <c r="K318" i="28" s="1"/>
  <c r="M318" i="28" s="1"/>
  <c r="B319" i="28"/>
  <c r="C319" i="28"/>
  <c r="E319" i="28"/>
  <c r="F319" i="28"/>
  <c r="H319" i="28"/>
  <c r="J319" i="28" s="1"/>
  <c r="L319" i="28" s="1"/>
  <c r="I319" i="28"/>
  <c r="K319" i="28" s="1"/>
  <c r="M319" i="28" s="1"/>
  <c r="B320" i="28"/>
  <c r="C320" i="28"/>
  <c r="E320" i="28"/>
  <c r="F320" i="28"/>
  <c r="H320" i="28"/>
  <c r="J320" i="28" s="1"/>
  <c r="L320" i="28" s="1"/>
  <c r="I320" i="28"/>
  <c r="K320" i="28" s="1"/>
  <c r="M320" i="28" s="1"/>
  <c r="B321" i="28"/>
  <c r="C321" i="28"/>
  <c r="E321" i="28"/>
  <c r="F321" i="28"/>
  <c r="H321" i="28"/>
  <c r="J321" i="28" s="1"/>
  <c r="L321" i="28" s="1"/>
  <c r="I321" i="28"/>
  <c r="K321" i="28" s="1"/>
  <c r="M321" i="28" s="1"/>
  <c r="B322" i="28"/>
  <c r="C322" i="28"/>
  <c r="E322" i="28"/>
  <c r="F322" i="28"/>
  <c r="H322" i="28"/>
  <c r="J322" i="28" s="1"/>
  <c r="L322" i="28" s="1"/>
  <c r="I322" i="28"/>
  <c r="K322" i="28" s="1"/>
  <c r="M322" i="28" s="1"/>
  <c r="B323" i="28"/>
  <c r="C323" i="28"/>
  <c r="E323" i="28"/>
  <c r="F323" i="28"/>
  <c r="H323" i="28"/>
  <c r="J323" i="28" s="1"/>
  <c r="L323" i="28" s="1"/>
  <c r="I323" i="28"/>
  <c r="K323" i="28" s="1"/>
  <c r="M323" i="28" s="1"/>
  <c r="B324" i="28"/>
  <c r="C324" i="28"/>
  <c r="E324" i="28"/>
  <c r="F324" i="28"/>
  <c r="H324" i="28"/>
  <c r="J324" i="28" s="1"/>
  <c r="L324" i="28" s="1"/>
  <c r="I324" i="28"/>
  <c r="K324" i="28" s="1"/>
  <c r="M324" i="28" s="1"/>
  <c r="B325" i="28"/>
  <c r="C325" i="28"/>
  <c r="E325" i="28"/>
  <c r="F325" i="28"/>
  <c r="H325" i="28"/>
  <c r="J325" i="28" s="1"/>
  <c r="L325" i="28" s="1"/>
  <c r="I325" i="28"/>
  <c r="K325" i="28" s="1"/>
  <c r="M325" i="28" s="1"/>
  <c r="B326" i="28"/>
  <c r="C326" i="28"/>
  <c r="E326" i="28"/>
  <c r="F326" i="28"/>
  <c r="H326" i="28"/>
  <c r="J326" i="28" s="1"/>
  <c r="L326" i="28" s="1"/>
  <c r="I326" i="28"/>
  <c r="K326" i="28" s="1"/>
  <c r="M326" i="28" s="1"/>
  <c r="B327" i="28"/>
  <c r="C327" i="28"/>
  <c r="E327" i="28"/>
  <c r="F327" i="28"/>
  <c r="H327" i="28"/>
  <c r="J327" i="28" s="1"/>
  <c r="L327" i="28" s="1"/>
  <c r="I327" i="28"/>
  <c r="K327" i="28" s="1"/>
  <c r="M327" i="28" s="1"/>
  <c r="B328" i="28"/>
  <c r="C328" i="28"/>
  <c r="E328" i="28"/>
  <c r="F328" i="28"/>
  <c r="H328" i="28"/>
  <c r="J328" i="28" s="1"/>
  <c r="L328" i="28" s="1"/>
  <c r="I328" i="28"/>
  <c r="K328" i="28" s="1"/>
  <c r="M328" i="28" s="1"/>
  <c r="B329" i="28"/>
  <c r="C329" i="28"/>
  <c r="E329" i="28"/>
  <c r="F329" i="28"/>
  <c r="H329" i="28"/>
  <c r="J329" i="28" s="1"/>
  <c r="L329" i="28" s="1"/>
  <c r="I329" i="28"/>
  <c r="K329" i="28" s="1"/>
  <c r="M329" i="28" s="1"/>
  <c r="B330" i="28"/>
  <c r="C330" i="28"/>
  <c r="E330" i="28"/>
  <c r="F330" i="28"/>
  <c r="H330" i="28"/>
  <c r="J330" i="28" s="1"/>
  <c r="L330" i="28" s="1"/>
  <c r="I330" i="28"/>
  <c r="K330" i="28" s="1"/>
  <c r="M330" i="28" s="1"/>
  <c r="B331" i="28"/>
  <c r="C331" i="28"/>
  <c r="E331" i="28"/>
  <c r="F331" i="28"/>
  <c r="H331" i="28"/>
  <c r="J331" i="28" s="1"/>
  <c r="L331" i="28" s="1"/>
  <c r="I331" i="28"/>
  <c r="K331" i="28" s="1"/>
  <c r="M331" i="28" s="1"/>
  <c r="B332" i="28"/>
  <c r="C332" i="28"/>
  <c r="E332" i="28"/>
  <c r="F332" i="28"/>
  <c r="H332" i="28"/>
  <c r="J332" i="28" s="1"/>
  <c r="L332" i="28" s="1"/>
  <c r="I332" i="28"/>
  <c r="K332" i="28" s="1"/>
  <c r="M332" i="28" s="1"/>
  <c r="B333" i="28"/>
  <c r="C333" i="28"/>
  <c r="E333" i="28"/>
  <c r="F333" i="28"/>
  <c r="H333" i="28"/>
  <c r="J333" i="28" s="1"/>
  <c r="L333" i="28" s="1"/>
  <c r="I333" i="28"/>
  <c r="K333" i="28" s="1"/>
  <c r="M333" i="28" s="1"/>
  <c r="B334" i="28"/>
  <c r="C334" i="28"/>
  <c r="E334" i="28"/>
  <c r="F334" i="28"/>
  <c r="H334" i="28"/>
  <c r="J334" i="28" s="1"/>
  <c r="L334" i="28" s="1"/>
  <c r="I334" i="28"/>
  <c r="K334" i="28" s="1"/>
  <c r="M334" i="28" s="1"/>
  <c r="B335" i="28"/>
  <c r="C335" i="28"/>
  <c r="E335" i="28"/>
  <c r="F335" i="28"/>
  <c r="H335" i="28"/>
  <c r="J335" i="28" s="1"/>
  <c r="L335" i="28" s="1"/>
  <c r="I335" i="28"/>
  <c r="K335" i="28" s="1"/>
  <c r="M335" i="28" s="1"/>
  <c r="B336" i="28"/>
  <c r="C336" i="28"/>
  <c r="E336" i="28"/>
  <c r="F336" i="28"/>
  <c r="H336" i="28"/>
  <c r="J336" i="28" s="1"/>
  <c r="L336" i="28" s="1"/>
  <c r="I336" i="28"/>
  <c r="K336" i="28" s="1"/>
  <c r="M336" i="28" s="1"/>
  <c r="B337" i="28"/>
  <c r="C337" i="28"/>
  <c r="E337" i="28"/>
  <c r="F337" i="28"/>
  <c r="H337" i="28"/>
  <c r="J337" i="28" s="1"/>
  <c r="L337" i="28" s="1"/>
  <c r="I337" i="28"/>
  <c r="K337" i="28" s="1"/>
  <c r="M337" i="28" s="1"/>
  <c r="B338" i="28"/>
  <c r="C338" i="28"/>
  <c r="E338" i="28"/>
  <c r="F338" i="28"/>
  <c r="H338" i="28"/>
  <c r="J338" i="28" s="1"/>
  <c r="L338" i="28" s="1"/>
  <c r="I338" i="28"/>
  <c r="K338" i="28" s="1"/>
  <c r="M338" i="28" s="1"/>
  <c r="B339" i="28"/>
  <c r="C339" i="28"/>
  <c r="E339" i="28"/>
  <c r="F339" i="28"/>
  <c r="H339" i="28"/>
  <c r="J339" i="28" s="1"/>
  <c r="L339" i="28" s="1"/>
  <c r="I339" i="28"/>
  <c r="K339" i="28" s="1"/>
  <c r="M339" i="28" s="1"/>
  <c r="B340" i="28"/>
  <c r="C340" i="28"/>
  <c r="E340" i="28"/>
  <c r="F340" i="28"/>
  <c r="H340" i="28"/>
  <c r="J340" i="28" s="1"/>
  <c r="L340" i="28" s="1"/>
  <c r="I340" i="28"/>
  <c r="K340" i="28" s="1"/>
  <c r="M340" i="28" s="1"/>
  <c r="B341" i="28"/>
  <c r="C341" i="28"/>
  <c r="E341" i="28"/>
  <c r="F341" i="28"/>
  <c r="H341" i="28"/>
  <c r="J341" i="28" s="1"/>
  <c r="L341" i="28" s="1"/>
  <c r="I341" i="28"/>
  <c r="K341" i="28" s="1"/>
  <c r="M341" i="28" s="1"/>
  <c r="B342" i="28"/>
  <c r="C342" i="28"/>
  <c r="E342" i="28"/>
  <c r="F342" i="28"/>
  <c r="H342" i="28"/>
  <c r="J342" i="28" s="1"/>
  <c r="L342" i="28" s="1"/>
  <c r="I342" i="28"/>
  <c r="K342" i="28" s="1"/>
  <c r="M342" i="28" s="1"/>
  <c r="B343" i="28"/>
  <c r="C343" i="28"/>
  <c r="E343" i="28"/>
  <c r="F343" i="28"/>
  <c r="H343" i="28"/>
  <c r="J343" i="28" s="1"/>
  <c r="L343" i="28" s="1"/>
  <c r="I343" i="28"/>
  <c r="K343" i="28" s="1"/>
  <c r="M343" i="28" s="1"/>
  <c r="B344" i="28"/>
  <c r="C344" i="28"/>
  <c r="E344" i="28"/>
  <c r="F344" i="28"/>
  <c r="H344" i="28"/>
  <c r="J344" i="28" s="1"/>
  <c r="L344" i="28" s="1"/>
  <c r="I344" i="28"/>
  <c r="K344" i="28" s="1"/>
  <c r="M344" i="28" s="1"/>
  <c r="B345" i="28"/>
  <c r="C345" i="28"/>
  <c r="E345" i="28"/>
  <c r="F345" i="28"/>
  <c r="H345" i="28"/>
  <c r="J345" i="28" s="1"/>
  <c r="L345" i="28" s="1"/>
  <c r="I345" i="28"/>
  <c r="K345" i="28" s="1"/>
  <c r="M345" i="28" s="1"/>
  <c r="B346" i="28"/>
  <c r="C346" i="28"/>
  <c r="E346" i="28"/>
  <c r="F346" i="28"/>
  <c r="H346" i="28"/>
  <c r="J346" i="28" s="1"/>
  <c r="L346" i="28" s="1"/>
  <c r="I346" i="28"/>
  <c r="K346" i="28" s="1"/>
  <c r="M346" i="28" s="1"/>
  <c r="B347" i="28"/>
  <c r="C347" i="28"/>
  <c r="E347" i="28"/>
  <c r="F347" i="28"/>
  <c r="H347" i="28"/>
  <c r="J347" i="28" s="1"/>
  <c r="L347" i="28" s="1"/>
  <c r="I347" i="28"/>
  <c r="K347" i="28" s="1"/>
  <c r="M347" i="28" s="1"/>
  <c r="B348" i="28"/>
  <c r="C348" i="28"/>
  <c r="E348" i="28"/>
  <c r="F348" i="28"/>
  <c r="H348" i="28"/>
  <c r="J348" i="28" s="1"/>
  <c r="L348" i="28" s="1"/>
  <c r="I348" i="28"/>
  <c r="K348" i="28" s="1"/>
  <c r="M348" i="28" s="1"/>
  <c r="B349" i="28"/>
  <c r="C349" i="28"/>
  <c r="E349" i="28"/>
  <c r="F349" i="28"/>
  <c r="H349" i="28"/>
  <c r="J349" i="28" s="1"/>
  <c r="L349" i="28" s="1"/>
  <c r="I349" i="28"/>
  <c r="K349" i="28" s="1"/>
  <c r="M349" i="28" s="1"/>
  <c r="B350" i="28"/>
  <c r="C350" i="28"/>
  <c r="E350" i="28"/>
  <c r="F350" i="28"/>
  <c r="H350" i="28"/>
  <c r="J350" i="28" s="1"/>
  <c r="L350" i="28" s="1"/>
  <c r="I350" i="28"/>
  <c r="K350" i="28" s="1"/>
  <c r="M350" i="28" s="1"/>
  <c r="B351" i="28"/>
  <c r="C351" i="28"/>
  <c r="E351" i="28"/>
  <c r="F351" i="28"/>
  <c r="H351" i="28"/>
  <c r="J351" i="28" s="1"/>
  <c r="L351" i="28" s="1"/>
  <c r="I351" i="28"/>
  <c r="K351" i="28" s="1"/>
  <c r="M351" i="28" s="1"/>
  <c r="B352" i="28"/>
  <c r="C352" i="28"/>
  <c r="E352" i="28"/>
  <c r="F352" i="28"/>
  <c r="H352" i="28"/>
  <c r="J352" i="28" s="1"/>
  <c r="L352" i="28" s="1"/>
  <c r="I352" i="28"/>
  <c r="K352" i="28" s="1"/>
  <c r="M352" i="28" s="1"/>
  <c r="B353" i="28"/>
  <c r="C353" i="28"/>
  <c r="E353" i="28"/>
  <c r="F353" i="28"/>
  <c r="H353" i="28"/>
  <c r="J353" i="28" s="1"/>
  <c r="L353" i="28" s="1"/>
  <c r="I353" i="28"/>
  <c r="K353" i="28" s="1"/>
  <c r="M353" i="28" s="1"/>
  <c r="B354" i="28"/>
  <c r="C354" i="28"/>
  <c r="E354" i="28"/>
  <c r="F354" i="28"/>
  <c r="H354" i="28"/>
  <c r="J354" i="28" s="1"/>
  <c r="L354" i="28" s="1"/>
  <c r="I354" i="28"/>
  <c r="K354" i="28" s="1"/>
  <c r="M354" i="28" s="1"/>
  <c r="B355" i="28"/>
  <c r="C355" i="28"/>
  <c r="E355" i="28"/>
  <c r="F355" i="28"/>
  <c r="H355" i="28"/>
  <c r="J355" i="28" s="1"/>
  <c r="L355" i="28" s="1"/>
  <c r="I355" i="28"/>
  <c r="K355" i="28" s="1"/>
  <c r="M355" i="28" s="1"/>
  <c r="B356" i="28"/>
  <c r="C356" i="28"/>
  <c r="E356" i="28"/>
  <c r="F356" i="28"/>
  <c r="H356" i="28"/>
  <c r="J356" i="28" s="1"/>
  <c r="L356" i="28" s="1"/>
  <c r="I356" i="28"/>
  <c r="K356" i="28" s="1"/>
  <c r="M356" i="28" s="1"/>
  <c r="B357" i="28"/>
  <c r="C357" i="28"/>
  <c r="E357" i="28"/>
  <c r="F357" i="28"/>
  <c r="H357" i="28"/>
  <c r="J357" i="28" s="1"/>
  <c r="L357" i="28" s="1"/>
  <c r="I357" i="28"/>
  <c r="K357" i="28" s="1"/>
  <c r="M357" i="28" s="1"/>
  <c r="B358" i="28"/>
  <c r="C358" i="28"/>
  <c r="E358" i="28"/>
  <c r="F358" i="28"/>
  <c r="H358" i="28"/>
  <c r="J358" i="28" s="1"/>
  <c r="L358" i="28" s="1"/>
  <c r="I358" i="28"/>
  <c r="K358" i="28" s="1"/>
  <c r="M358" i="28" s="1"/>
  <c r="B359" i="28"/>
  <c r="C359" i="28"/>
  <c r="E359" i="28"/>
  <c r="F359" i="28"/>
  <c r="H359" i="28"/>
  <c r="J359" i="28" s="1"/>
  <c r="L359" i="28" s="1"/>
  <c r="I359" i="28"/>
  <c r="K359" i="28" s="1"/>
  <c r="M359" i="28" s="1"/>
  <c r="B360" i="28"/>
  <c r="C360" i="28"/>
  <c r="E360" i="28"/>
  <c r="F360" i="28"/>
  <c r="H360" i="28"/>
  <c r="J360" i="28" s="1"/>
  <c r="L360" i="28" s="1"/>
  <c r="I360" i="28"/>
  <c r="K360" i="28" s="1"/>
  <c r="M360" i="28" s="1"/>
  <c r="B361" i="28"/>
  <c r="C361" i="28"/>
  <c r="E361" i="28"/>
  <c r="F361" i="28"/>
  <c r="H361" i="28"/>
  <c r="J361" i="28" s="1"/>
  <c r="L361" i="28" s="1"/>
  <c r="I361" i="28"/>
  <c r="K361" i="28" s="1"/>
  <c r="M361" i="28" s="1"/>
  <c r="B362" i="28"/>
  <c r="C362" i="28"/>
  <c r="E362" i="28"/>
  <c r="F362" i="28"/>
  <c r="H362" i="28"/>
  <c r="J362" i="28" s="1"/>
  <c r="L362" i="28" s="1"/>
  <c r="I362" i="28"/>
  <c r="K362" i="28" s="1"/>
  <c r="M362" i="28" s="1"/>
  <c r="B363" i="28"/>
  <c r="C363" i="28"/>
  <c r="E363" i="28"/>
  <c r="F363" i="28"/>
  <c r="H363" i="28"/>
  <c r="J363" i="28" s="1"/>
  <c r="L363" i="28" s="1"/>
  <c r="I363" i="28"/>
  <c r="K363" i="28" s="1"/>
  <c r="M363" i="28" s="1"/>
  <c r="B364" i="28"/>
  <c r="C364" i="28"/>
  <c r="E364" i="28"/>
  <c r="F364" i="28"/>
  <c r="H364" i="28"/>
  <c r="J364" i="28" s="1"/>
  <c r="L364" i="28" s="1"/>
  <c r="I364" i="28"/>
  <c r="K364" i="28" s="1"/>
  <c r="M364" i="28" s="1"/>
  <c r="B365" i="28"/>
  <c r="C365" i="28"/>
  <c r="E365" i="28"/>
  <c r="F365" i="28"/>
  <c r="H365" i="28"/>
  <c r="J365" i="28" s="1"/>
  <c r="L365" i="28" s="1"/>
  <c r="I365" i="28"/>
  <c r="K365" i="28" s="1"/>
  <c r="M365" i="28" s="1"/>
  <c r="B366" i="28"/>
  <c r="C366" i="28"/>
  <c r="E366" i="28"/>
  <c r="F366" i="28"/>
  <c r="H366" i="28"/>
  <c r="J366" i="28" s="1"/>
  <c r="L366" i="28" s="1"/>
  <c r="I366" i="28"/>
  <c r="K366" i="28" s="1"/>
  <c r="M366" i="28" s="1"/>
  <c r="B367" i="28"/>
  <c r="C367" i="28"/>
  <c r="E367" i="28"/>
  <c r="F367" i="28"/>
  <c r="H367" i="28"/>
  <c r="J367" i="28" s="1"/>
  <c r="L367" i="28" s="1"/>
  <c r="I367" i="28"/>
  <c r="K367" i="28" s="1"/>
  <c r="M367" i="28" s="1"/>
  <c r="B368" i="28"/>
  <c r="C368" i="28"/>
  <c r="E368" i="28"/>
  <c r="F368" i="28"/>
  <c r="H368" i="28"/>
  <c r="J368" i="28" s="1"/>
  <c r="L368" i="28" s="1"/>
  <c r="I368" i="28"/>
  <c r="K368" i="28" s="1"/>
  <c r="M368" i="28" s="1"/>
  <c r="B369" i="28"/>
  <c r="C369" i="28"/>
  <c r="E369" i="28"/>
  <c r="F369" i="28"/>
  <c r="H369" i="28"/>
  <c r="J369" i="28" s="1"/>
  <c r="L369" i="28" s="1"/>
  <c r="I369" i="28"/>
  <c r="K369" i="28" s="1"/>
  <c r="M369" i="28" s="1"/>
  <c r="B370" i="28"/>
  <c r="C370" i="28"/>
  <c r="E370" i="28"/>
  <c r="F370" i="28"/>
  <c r="H370" i="28"/>
  <c r="J370" i="28" s="1"/>
  <c r="L370" i="28" s="1"/>
  <c r="I370" i="28"/>
  <c r="K370" i="28" s="1"/>
  <c r="M370" i="28" s="1"/>
  <c r="B371" i="28"/>
  <c r="C371" i="28"/>
  <c r="E371" i="28"/>
  <c r="F371" i="28"/>
  <c r="H371" i="28"/>
  <c r="J371" i="28" s="1"/>
  <c r="L371" i="28" s="1"/>
  <c r="I371" i="28"/>
  <c r="K371" i="28" s="1"/>
  <c r="M371" i="28" s="1"/>
  <c r="B372" i="28"/>
  <c r="C372" i="28"/>
  <c r="E372" i="28"/>
  <c r="F372" i="28"/>
  <c r="H372" i="28"/>
  <c r="J372" i="28" s="1"/>
  <c r="L372" i="28" s="1"/>
  <c r="I372" i="28"/>
  <c r="K372" i="28" s="1"/>
  <c r="M372" i="28" s="1"/>
  <c r="B373" i="28"/>
  <c r="C373" i="28"/>
  <c r="E373" i="28"/>
  <c r="F373" i="28"/>
  <c r="H373" i="28"/>
  <c r="J373" i="28" s="1"/>
  <c r="L373" i="28" s="1"/>
  <c r="I373" i="28"/>
  <c r="K373" i="28" s="1"/>
  <c r="M373" i="28" s="1"/>
  <c r="B374" i="28"/>
  <c r="C374" i="28"/>
  <c r="E374" i="28"/>
  <c r="F374" i="28"/>
  <c r="H374" i="28"/>
  <c r="J374" i="28" s="1"/>
  <c r="L374" i="28" s="1"/>
  <c r="I374" i="28"/>
  <c r="K374" i="28" s="1"/>
  <c r="M374" i="28" s="1"/>
  <c r="B375" i="28"/>
  <c r="C375" i="28"/>
  <c r="E375" i="28"/>
  <c r="F375" i="28"/>
  <c r="H375" i="28"/>
  <c r="J375" i="28" s="1"/>
  <c r="L375" i="28" s="1"/>
  <c r="I375" i="28"/>
  <c r="K375" i="28" s="1"/>
  <c r="M375" i="28" s="1"/>
  <c r="B376" i="28"/>
  <c r="C376" i="28"/>
  <c r="E376" i="28"/>
  <c r="F376" i="28"/>
  <c r="H376" i="28"/>
  <c r="J376" i="28" s="1"/>
  <c r="L376" i="28" s="1"/>
  <c r="I376" i="28"/>
  <c r="K376" i="28" s="1"/>
  <c r="M376" i="28" s="1"/>
  <c r="B377" i="28"/>
  <c r="C377" i="28"/>
  <c r="E377" i="28"/>
  <c r="F377" i="28"/>
  <c r="H377" i="28"/>
  <c r="J377" i="28" s="1"/>
  <c r="L377" i="28" s="1"/>
  <c r="I377" i="28"/>
  <c r="K377" i="28" s="1"/>
  <c r="M377" i="28" s="1"/>
  <c r="B378" i="28"/>
  <c r="C378" i="28"/>
  <c r="E378" i="28"/>
  <c r="F378" i="28"/>
  <c r="H378" i="28"/>
  <c r="J378" i="28" s="1"/>
  <c r="L378" i="28" s="1"/>
  <c r="I378" i="28"/>
  <c r="K378" i="28" s="1"/>
  <c r="M378" i="28" s="1"/>
  <c r="B379" i="28"/>
  <c r="C379" i="28"/>
  <c r="E379" i="28"/>
  <c r="F379" i="28"/>
  <c r="H379" i="28"/>
  <c r="J379" i="28" s="1"/>
  <c r="L379" i="28" s="1"/>
  <c r="I379" i="28"/>
  <c r="K379" i="28" s="1"/>
  <c r="M379" i="28" s="1"/>
  <c r="B380" i="28"/>
  <c r="C380" i="28"/>
  <c r="E380" i="28"/>
  <c r="F380" i="28"/>
  <c r="H380" i="28"/>
  <c r="J380" i="28" s="1"/>
  <c r="L380" i="28" s="1"/>
  <c r="I380" i="28"/>
  <c r="K380" i="28" s="1"/>
  <c r="M380" i="28" s="1"/>
  <c r="B381" i="28"/>
  <c r="C381" i="28"/>
  <c r="E381" i="28"/>
  <c r="F381" i="28"/>
  <c r="H381" i="28"/>
  <c r="J381" i="28" s="1"/>
  <c r="L381" i="28" s="1"/>
  <c r="I381" i="28"/>
  <c r="K381" i="28" s="1"/>
  <c r="M381" i="28" s="1"/>
  <c r="B382" i="28"/>
  <c r="C382" i="28"/>
  <c r="E382" i="28"/>
  <c r="F382" i="28"/>
  <c r="H382" i="28"/>
  <c r="J382" i="28" s="1"/>
  <c r="L382" i="28" s="1"/>
  <c r="I382" i="28"/>
  <c r="K382" i="28" s="1"/>
  <c r="M382" i="28" s="1"/>
  <c r="B383" i="28"/>
  <c r="C383" i="28"/>
  <c r="E383" i="28"/>
  <c r="F383" i="28"/>
  <c r="H383" i="28"/>
  <c r="J383" i="28" s="1"/>
  <c r="L383" i="28" s="1"/>
  <c r="I383" i="28"/>
  <c r="K383" i="28" s="1"/>
  <c r="M383" i="28" s="1"/>
  <c r="B384" i="28"/>
  <c r="C384" i="28"/>
  <c r="E384" i="28"/>
  <c r="F384" i="28"/>
  <c r="H384" i="28"/>
  <c r="J384" i="28" s="1"/>
  <c r="L384" i="28" s="1"/>
  <c r="I384" i="28"/>
  <c r="K384" i="28" s="1"/>
  <c r="M384" i="28" s="1"/>
  <c r="B385" i="28"/>
  <c r="C385" i="28"/>
  <c r="E385" i="28"/>
  <c r="F385" i="28"/>
  <c r="H385" i="28"/>
  <c r="J385" i="28" s="1"/>
  <c r="L385" i="28" s="1"/>
  <c r="I385" i="28"/>
  <c r="K385" i="28" s="1"/>
  <c r="M385" i="28" s="1"/>
  <c r="B386" i="28"/>
  <c r="C386" i="28"/>
  <c r="E386" i="28"/>
  <c r="F386" i="28"/>
  <c r="H386" i="28"/>
  <c r="J386" i="28" s="1"/>
  <c r="L386" i="28" s="1"/>
  <c r="I386" i="28"/>
  <c r="K386" i="28" s="1"/>
  <c r="M386" i="28" s="1"/>
  <c r="B387" i="28"/>
  <c r="C387" i="28"/>
  <c r="E387" i="28"/>
  <c r="F387" i="28"/>
  <c r="H387" i="28"/>
  <c r="J387" i="28" s="1"/>
  <c r="L387" i="28" s="1"/>
  <c r="I387" i="28"/>
  <c r="K387" i="28" s="1"/>
  <c r="M387" i="28" s="1"/>
  <c r="B388" i="28"/>
  <c r="C388" i="28"/>
  <c r="E388" i="28"/>
  <c r="F388" i="28"/>
  <c r="H388" i="28"/>
  <c r="J388" i="28" s="1"/>
  <c r="L388" i="28" s="1"/>
  <c r="I388" i="28"/>
  <c r="K388" i="28" s="1"/>
  <c r="M388" i="28" s="1"/>
  <c r="B389" i="28"/>
  <c r="C389" i="28"/>
  <c r="E389" i="28"/>
  <c r="F389" i="28"/>
  <c r="H389" i="28"/>
  <c r="J389" i="28" s="1"/>
  <c r="L389" i="28" s="1"/>
  <c r="I389" i="28"/>
  <c r="K389" i="28" s="1"/>
  <c r="M389" i="28" s="1"/>
  <c r="B390" i="28"/>
  <c r="C390" i="28"/>
  <c r="E390" i="28"/>
  <c r="F390" i="28"/>
  <c r="H390" i="28"/>
  <c r="J390" i="28" s="1"/>
  <c r="L390" i="28" s="1"/>
  <c r="I390" i="28"/>
  <c r="K390" i="28" s="1"/>
  <c r="M390" i="28" s="1"/>
  <c r="B391" i="28"/>
  <c r="C391" i="28"/>
  <c r="E391" i="28"/>
  <c r="F391" i="28"/>
  <c r="H391" i="28"/>
  <c r="J391" i="28" s="1"/>
  <c r="L391" i="28" s="1"/>
  <c r="I391" i="28"/>
  <c r="K391" i="28" s="1"/>
  <c r="M391" i="28" s="1"/>
  <c r="B392" i="28"/>
  <c r="C392" i="28"/>
  <c r="E392" i="28"/>
  <c r="F392" i="28"/>
  <c r="H392" i="28"/>
  <c r="J392" i="28" s="1"/>
  <c r="L392" i="28" s="1"/>
  <c r="I392" i="28"/>
  <c r="K392" i="28" s="1"/>
  <c r="M392" i="28" s="1"/>
  <c r="B393" i="28"/>
  <c r="C393" i="28"/>
  <c r="E393" i="28"/>
  <c r="F393" i="28"/>
  <c r="H393" i="28"/>
  <c r="J393" i="28" s="1"/>
  <c r="L393" i="28" s="1"/>
  <c r="I393" i="28"/>
  <c r="K393" i="28" s="1"/>
  <c r="M393" i="28" s="1"/>
  <c r="I6" i="28"/>
  <c r="H6" i="28"/>
  <c r="F16" i="28"/>
  <c r="E16" i="28"/>
  <c r="C16" i="28"/>
  <c r="B16" i="28"/>
  <c r="H1099" i="1" l="1"/>
  <c r="H1095" i="1"/>
  <c r="H1094" i="1"/>
  <c r="J6" i="28" l="1"/>
  <c r="L6" i="28" s="1"/>
  <c r="K6" i="28"/>
  <c r="M6" i="28" s="1"/>
  <c r="H2906" i="1" l="1"/>
  <c r="H2387" i="1" l="1"/>
  <c r="H862" i="1" l="1"/>
  <c r="H863" i="1"/>
  <c r="H864" i="1"/>
  <c r="H649" i="1" l="1"/>
  <c r="H1050" i="1" l="1"/>
  <c r="H1049" i="1"/>
  <c r="H1046" i="1"/>
  <c r="H1045" i="1"/>
  <c r="H2239" i="1" l="1"/>
  <c r="H2242" i="1" l="1"/>
  <c r="H2571" i="1" l="1"/>
  <c r="H2572" i="1"/>
  <c r="H2573" i="1"/>
  <c r="H2574" i="1"/>
  <c r="H2575" i="1"/>
  <c r="H2576" i="1"/>
  <c r="H39" i="1" l="1"/>
  <c r="H416" i="1" l="1"/>
  <c r="H415" i="1"/>
  <c r="H1513" i="1" l="1"/>
  <c r="H1511" i="1"/>
  <c r="H1508" i="1"/>
  <c r="H1509" i="1"/>
  <c r="H1510" i="1"/>
  <c r="H1504" i="1"/>
  <c r="H1505" i="1"/>
  <c r="H1503" i="1"/>
  <c r="H1533" i="1"/>
  <c r="H1534" i="1"/>
  <c r="H1180" i="1" l="1"/>
  <c r="H1222" i="1"/>
  <c r="H1223" i="1"/>
  <c r="H718" i="1" l="1"/>
  <c r="H834" i="1"/>
  <c r="H1585" i="1" l="1"/>
  <c r="H1584" i="1"/>
  <c r="H1583" i="1"/>
  <c r="H1582" i="1"/>
  <c r="H1577" i="1"/>
  <c r="H1578" i="1"/>
  <c r="H1579" i="1"/>
  <c r="H1580" i="1"/>
  <c r="H13" i="1" l="1"/>
  <c r="H15" i="1"/>
  <c r="H16" i="1"/>
  <c r="H29" i="1"/>
  <c r="H234" i="1"/>
  <c r="H2295" i="1" l="1"/>
  <c r="H1521" i="1"/>
  <c r="H1193" i="1" l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88" i="1" l="1"/>
  <c r="H187" i="1"/>
  <c r="H854" i="1" l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433" i="1" l="1"/>
  <c r="H432" i="1"/>
  <c r="H1213" i="1"/>
  <c r="H1159" i="1"/>
  <c r="H1158" i="1"/>
  <c r="H1157" i="1"/>
  <c r="H1155" i="1"/>
  <c r="H893" i="1" l="1"/>
  <c r="H894" i="1"/>
  <c r="H895" i="1"/>
  <c r="H896" i="1"/>
  <c r="H897" i="1"/>
  <c r="H898" i="1"/>
  <c r="H899" i="1"/>
  <c r="H900" i="1"/>
  <c r="H892" i="1"/>
  <c r="H246" i="1" l="1"/>
  <c r="H1403" i="1" l="1"/>
  <c r="H1402" i="1"/>
  <c r="H1401" i="1"/>
  <c r="H2325" i="1"/>
  <c r="H2326" i="1"/>
  <c r="H2323" i="1"/>
  <c r="H2321" i="1"/>
  <c r="H2319" i="1"/>
  <c r="H3282" i="1"/>
  <c r="H2194" i="1"/>
  <c r="H385" i="1"/>
  <c r="H3178" i="1"/>
  <c r="H2409" i="1"/>
  <c r="H2372" i="1"/>
  <c r="H2684" i="1"/>
  <c r="H1920" i="1"/>
  <c r="H1783" i="1"/>
  <c r="H1781" i="1"/>
  <c r="H1782" i="1"/>
  <c r="H1709" i="1"/>
  <c r="H1485" i="1"/>
  <c r="H1263" i="1"/>
  <c r="H836" i="1"/>
  <c r="H835" i="1"/>
  <c r="H2116" i="1"/>
  <c r="H825" i="1"/>
  <c r="H779" i="1"/>
  <c r="H673" i="1"/>
  <c r="H671" i="1"/>
  <c r="H662" i="1"/>
  <c r="H669" i="1"/>
  <c r="H322" i="1"/>
  <c r="H321" i="1"/>
  <c r="H3061" i="1"/>
  <c r="H3062" i="1"/>
  <c r="H2944" i="1"/>
  <c r="H1836" i="1"/>
  <c r="H1835" i="1"/>
  <c r="H1834" i="1"/>
  <c r="H1833" i="1"/>
  <c r="H2451" i="1"/>
  <c r="H2234" i="1"/>
  <c r="H3143" i="1"/>
  <c r="H1741" i="1"/>
  <c r="H1586" i="1"/>
  <c r="H1588" i="1"/>
  <c r="H2914" i="1"/>
  <c r="H743" i="1"/>
  <c r="H742" i="1"/>
  <c r="H741" i="1"/>
  <c r="H2823" i="1"/>
  <c r="H2822" i="1"/>
  <c r="H2821" i="1"/>
  <c r="H3377" i="1"/>
  <c r="H3376" i="1"/>
  <c r="H3375" i="1"/>
  <c r="H3374" i="1"/>
  <c r="H3373" i="1"/>
  <c r="H3372" i="1"/>
  <c r="H3371" i="1"/>
  <c r="H3370" i="1"/>
  <c r="H3369" i="1"/>
  <c r="H3368" i="1"/>
  <c r="H3367" i="1"/>
  <c r="H3366" i="1"/>
  <c r="H3365" i="1"/>
  <c r="H3364" i="1"/>
  <c r="H3363" i="1"/>
  <c r="H3362" i="1"/>
  <c r="H3361" i="1"/>
  <c r="H3360" i="1"/>
  <c r="H3359" i="1"/>
  <c r="H3358" i="1"/>
  <c r="H3357" i="1"/>
  <c r="H3356" i="1"/>
  <c r="H3355" i="1"/>
  <c r="H3354" i="1"/>
  <c r="H3353" i="1"/>
  <c r="H3352" i="1"/>
  <c r="H3351" i="1"/>
  <c r="H3347" i="1"/>
  <c r="H3346" i="1"/>
  <c r="H3345" i="1"/>
  <c r="H3344" i="1"/>
  <c r="H3343" i="1"/>
  <c r="H3342" i="1"/>
  <c r="H3341" i="1"/>
  <c r="H3335" i="1"/>
  <c r="H3334" i="1"/>
  <c r="H3333" i="1"/>
  <c r="H3332" i="1"/>
  <c r="H3331" i="1"/>
  <c r="H3330" i="1"/>
  <c r="H3329" i="1"/>
  <c r="H3328" i="1"/>
  <c r="H3327" i="1"/>
  <c r="H3324" i="1"/>
  <c r="H3320" i="1"/>
  <c r="H3319" i="1"/>
  <c r="H3318" i="1"/>
  <c r="H3317" i="1"/>
  <c r="H3316" i="1"/>
  <c r="H3315" i="1"/>
  <c r="H3314" i="1"/>
  <c r="H3313" i="1"/>
  <c r="H3312" i="1"/>
  <c r="H3311" i="1"/>
  <c r="H3310" i="1"/>
  <c r="H3309" i="1"/>
  <c r="H3308" i="1"/>
  <c r="H3307" i="1"/>
  <c r="H3306" i="1"/>
  <c r="H3305" i="1"/>
  <c r="H3304" i="1"/>
  <c r="H3303" i="1"/>
  <c r="H3302" i="1"/>
  <c r="H3301" i="1"/>
  <c r="H3300" i="1"/>
  <c r="H3299" i="1"/>
  <c r="H3298" i="1"/>
  <c r="H3297" i="1"/>
  <c r="H3296" i="1"/>
  <c r="H3295" i="1"/>
  <c r="H3294" i="1"/>
  <c r="H3293" i="1"/>
  <c r="H3292" i="1"/>
  <c r="H3291" i="1"/>
  <c r="H3290" i="1"/>
  <c r="H3289" i="1"/>
  <c r="H3288" i="1"/>
  <c r="H3287" i="1"/>
  <c r="H3286" i="1"/>
  <c r="H3285" i="1"/>
  <c r="H3284" i="1"/>
  <c r="H3272" i="1"/>
  <c r="H3280" i="1"/>
  <c r="H3277" i="1"/>
  <c r="H3270" i="1"/>
  <c r="H3269" i="1"/>
  <c r="H3267" i="1"/>
  <c r="H3265" i="1"/>
  <c r="H3264" i="1"/>
  <c r="H3263" i="1"/>
  <c r="H3262" i="1"/>
  <c r="H3261" i="1"/>
  <c r="H3260" i="1"/>
  <c r="H3258" i="1"/>
  <c r="H3257" i="1"/>
  <c r="H3256" i="1"/>
  <c r="H3255" i="1"/>
  <c r="H3254" i="1"/>
  <c r="H3253" i="1"/>
  <c r="H3252" i="1"/>
  <c r="H3251" i="1"/>
  <c r="H3250" i="1"/>
  <c r="H3249" i="1"/>
  <c r="H3248" i="1"/>
  <c r="H3247" i="1"/>
  <c r="H3245" i="1"/>
  <c r="H3244" i="1"/>
  <c r="H3243" i="1"/>
  <c r="H3242" i="1"/>
  <c r="H3241" i="1"/>
  <c r="H3240" i="1"/>
  <c r="H3239" i="1"/>
  <c r="H3238" i="1"/>
  <c r="H3185" i="1"/>
  <c r="H3183" i="1"/>
  <c r="H3182" i="1"/>
  <c r="H3180" i="1"/>
  <c r="H3179" i="1"/>
  <c r="H3176" i="1"/>
  <c r="H3174" i="1"/>
  <c r="H3173" i="1"/>
  <c r="H3171" i="1"/>
  <c r="H3169" i="1"/>
  <c r="H3167" i="1"/>
  <c r="H3166" i="1"/>
  <c r="H3165" i="1"/>
  <c r="H3164" i="1"/>
  <c r="H3163" i="1"/>
  <c r="H3162" i="1"/>
  <c r="H3160" i="1"/>
  <c r="H3159" i="1"/>
  <c r="H3158" i="1"/>
  <c r="H3157" i="1"/>
  <c r="H3155" i="1"/>
  <c r="H3154" i="1"/>
  <c r="H3153" i="1"/>
  <c r="H3152" i="1"/>
  <c r="H3150" i="1"/>
  <c r="H3149" i="1"/>
  <c r="H3148" i="1"/>
  <c r="H3146" i="1"/>
  <c r="H3145" i="1"/>
  <c r="H3144" i="1"/>
  <c r="H3142" i="1"/>
  <c r="H3140" i="1"/>
  <c r="H3139" i="1"/>
  <c r="H3138" i="1"/>
  <c r="H3137" i="1"/>
  <c r="H3136" i="1"/>
  <c r="H3127" i="1"/>
  <c r="H3126" i="1"/>
  <c r="H3125" i="1"/>
  <c r="H3122" i="1"/>
  <c r="H3113" i="1"/>
  <c r="H3112" i="1"/>
  <c r="H3111" i="1"/>
  <c r="H3110" i="1"/>
  <c r="H3109" i="1"/>
  <c r="H3108" i="1"/>
  <c r="H3107" i="1"/>
  <c r="H3090" i="1"/>
  <c r="H3089" i="1"/>
  <c r="H3088" i="1"/>
  <c r="H3087" i="1"/>
  <c r="H3086" i="1"/>
  <c r="H3085" i="1"/>
  <c r="H3233" i="1"/>
  <c r="H3232" i="1"/>
  <c r="H3231" i="1"/>
  <c r="H3230" i="1"/>
  <c r="H3229" i="1"/>
  <c r="H3228" i="1"/>
  <c r="H3227" i="1"/>
  <c r="H3226" i="1"/>
  <c r="H3217" i="1"/>
  <c r="H3216" i="1"/>
  <c r="H3215" i="1"/>
  <c r="H3214" i="1"/>
  <c r="H3213" i="1"/>
  <c r="H3212" i="1"/>
  <c r="H3211" i="1"/>
  <c r="H3210" i="1"/>
  <c r="H3209" i="1"/>
  <c r="H3208" i="1"/>
  <c r="H3206" i="1"/>
  <c r="H3205" i="1"/>
  <c r="H3204" i="1"/>
  <c r="H3203" i="1"/>
  <c r="H3202" i="1"/>
  <c r="H3201" i="1"/>
  <c r="H3199" i="1"/>
  <c r="H3198" i="1"/>
  <c r="H3196" i="1"/>
  <c r="H3195" i="1"/>
  <c r="H3194" i="1"/>
  <c r="H3193" i="1"/>
  <c r="H3192" i="1"/>
  <c r="H3190" i="1"/>
  <c r="H3189" i="1"/>
  <c r="H3081" i="1"/>
  <c r="H3079" i="1"/>
  <c r="H3067" i="1"/>
  <c r="H3066" i="1"/>
  <c r="H3065" i="1"/>
  <c r="H3064" i="1"/>
  <c r="H3063" i="1"/>
  <c r="H3060" i="1"/>
  <c r="H3059" i="1"/>
  <c r="H3058" i="1"/>
  <c r="H3057" i="1"/>
  <c r="H3056" i="1"/>
  <c r="H3055" i="1"/>
  <c r="H3054" i="1"/>
  <c r="H3052" i="1"/>
  <c r="H3051" i="1"/>
  <c r="H3050" i="1"/>
  <c r="H3048" i="1"/>
  <c r="H3047" i="1"/>
  <c r="H3046" i="1"/>
  <c r="H3041" i="1"/>
  <c r="H3026" i="1"/>
  <c r="H3024" i="1"/>
  <c r="H3023" i="1"/>
  <c r="H3022" i="1"/>
  <c r="H3021" i="1"/>
  <c r="H3019" i="1"/>
  <c r="H3018" i="1"/>
  <c r="H3006" i="1"/>
  <c r="H3005" i="1"/>
  <c r="H3004" i="1"/>
  <c r="H3003" i="1"/>
  <c r="H3000" i="1"/>
  <c r="H2999" i="1"/>
  <c r="H2998" i="1"/>
  <c r="H2996" i="1"/>
  <c r="H2995" i="1"/>
  <c r="H2994" i="1"/>
  <c r="H2993" i="1"/>
  <c r="H2991" i="1"/>
  <c r="H2990" i="1"/>
  <c r="H2989" i="1"/>
  <c r="H2988" i="1"/>
  <c r="H2986" i="1"/>
  <c r="H2985" i="1"/>
  <c r="H2984" i="1"/>
  <c r="H2983" i="1"/>
  <c r="H2981" i="1"/>
  <c r="H2980" i="1"/>
  <c r="H2979" i="1"/>
  <c r="H2978" i="1"/>
  <c r="H2976" i="1"/>
  <c r="H2975" i="1"/>
  <c r="H2974" i="1"/>
  <c r="H2973" i="1"/>
  <c r="H2961" i="1"/>
  <c r="H2960" i="1"/>
  <c r="H2959" i="1"/>
  <c r="H2958" i="1"/>
  <c r="H2957" i="1"/>
  <c r="H2956" i="1"/>
  <c r="H2953" i="1"/>
  <c r="H2952" i="1"/>
  <c r="H2951" i="1"/>
  <c r="H2950" i="1"/>
  <c r="H2948" i="1"/>
  <c r="H2947" i="1"/>
  <c r="H2946" i="1"/>
  <c r="H2945" i="1"/>
  <c r="H2943" i="1"/>
  <c r="H2942" i="1"/>
  <c r="H2939" i="1"/>
  <c r="H2938" i="1"/>
  <c r="H2937" i="1"/>
  <c r="H2936" i="1"/>
  <c r="H2934" i="1"/>
  <c r="H2933" i="1"/>
  <c r="H2932" i="1"/>
  <c r="H2931" i="1"/>
  <c r="H2929" i="1"/>
  <c r="H2928" i="1"/>
  <c r="H2927" i="1"/>
  <c r="H2926" i="1"/>
  <c r="H2924" i="1"/>
  <c r="H2923" i="1"/>
  <c r="H2922" i="1"/>
  <c r="H2920" i="1"/>
  <c r="H2919" i="1"/>
  <c r="H2917" i="1"/>
  <c r="H2916" i="1"/>
  <c r="H2915" i="1"/>
  <c r="H2912" i="1"/>
  <c r="H2910" i="1"/>
  <c r="H2909" i="1"/>
  <c r="H2908" i="1"/>
  <c r="H2907" i="1"/>
  <c r="H2905" i="1"/>
  <c r="H2902" i="1"/>
  <c r="H2901" i="1"/>
  <c r="H2900" i="1"/>
  <c r="H2899" i="1"/>
  <c r="H2898" i="1"/>
  <c r="H2897" i="1"/>
  <c r="H2895" i="1"/>
  <c r="H2894" i="1"/>
  <c r="H2893" i="1"/>
  <c r="H2892" i="1"/>
  <c r="H2890" i="1"/>
  <c r="H2888" i="1"/>
  <c r="H2887" i="1"/>
  <c r="H2886" i="1"/>
  <c r="H2885" i="1"/>
  <c r="H2884" i="1"/>
  <c r="H2883" i="1"/>
  <c r="H2882" i="1"/>
  <c r="H2881" i="1"/>
  <c r="H2880" i="1"/>
  <c r="H2869" i="1"/>
  <c r="H2868" i="1"/>
  <c r="H2867" i="1"/>
  <c r="H2866" i="1"/>
  <c r="H2865" i="1"/>
  <c r="H2864" i="1"/>
  <c r="H2863" i="1"/>
  <c r="H2862" i="1"/>
  <c r="H2861" i="1"/>
  <c r="H2860" i="1"/>
  <c r="H2859" i="1"/>
  <c r="H2858" i="1"/>
  <c r="H2857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2" i="1"/>
  <c r="H2831" i="1"/>
  <c r="H2830" i="1"/>
  <c r="H2829" i="1"/>
  <c r="H2828" i="1"/>
  <c r="H2827" i="1"/>
  <c r="H2826" i="1"/>
  <c r="H2825" i="1"/>
  <c r="H2824" i="1"/>
  <c r="H2820" i="1"/>
  <c r="H2819" i="1"/>
  <c r="H2818" i="1"/>
  <c r="H2815" i="1"/>
  <c r="H2813" i="1"/>
  <c r="H2812" i="1"/>
  <c r="H2811" i="1"/>
  <c r="H2809" i="1"/>
  <c r="H2808" i="1"/>
  <c r="H2807" i="1"/>
  <c r="H2806" i="1"/>
  <c r="H2805" i="1"/>
  <c r="H2804" i="1"/>
  <c r="H2803" i="1"/>
  <c r="H2800" i="1"/>
  <c r="H2799" i="1"/>
  <c r="H2798" i="1"/>
  <c r="H2797" i="1"/>
  <c r="H2796" i="1"/>
  <c r="H2795" i="1"/>
  <c r="H2794" i="1"/>
  <c r="H2793" i="1"/>
  <c r="H2792" i="1"/>
  <c r="H2791" i="1"/>
  <c r="H2789" i="1"/>
  <c r="H2788" i="1"/>
  <c r="H2787" i="1"/>
  <c r="H2785" i="1"/>
  <c r="H2784" i="1"/>
  <c r="H2783" i="1"/>
  <c r="H2782" i="1"/>
  <c r="H2781" i="1"/>
  <c r="H2780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7" i="1"/>
  <c r="H2736" i="1"/>
  <c r="H2735" i="1"/>
  <c r="H2734" i="1"/>
  <c r="H2733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3" i="1"/>
  <c r="H2682" i="1"/>
  <c r="H2681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0" i="1"/>
  <c r="H2649" i="1"/>
  <c r="H2648" i="1"/>
  <c r="H2647" i="1"/>
  <c r="H2646" i="1"/>
  <c r="H2645" i="1"/>
  <c r="H2644" i="1"/>
  <c r="H2643" i="1"/>
  <c r="H2641" i="1"/>
  <c r="H2640" i="1"/>
  <c r="H2639" i="1"/>
  <c r="H2638" i="1"/>
  <c r="H2632" i="1"/>
  <c r="H2631" i="1"/>
  <c r="H2630" i="1"/>
  <c r="H2629" i="1"/>
  <c r="H2627" i="1"/>
  <c r="H2626" i="1"/>
  <c r="H2625" i="1"/>
  <c r="H2624" i="1"/>
  <c r="H2622" i="1"/>
  <c r="H2621" i="1"/>
  <c r="H2620" i="1"/>
  <c r="H2619" i="1"/>
  <c r="H2618" i="1"/>
  <c r="H2617" i="1"/>
  <c r="H2616" i="1"/>
  <c r="H2615" i="1"/>
  <c r="H2614" i="1"/>
  <c r="H2613" i="1"/>
  <c r="H2606" i="1"/>
  <c r="H2605" i="1"/>
  <c r="H2604" i="1"/>
  <c r="H2603" i="1"/>
  <c r="H2602" i="1"/>
  <c r="H2601" i="1"/>
  <c r="H2600" i="1"/>
  <c r="H2584" i="1"/>
  <c r="H634" i="1"/>
  <c r="H633" i="1"/>
  <c r="H632" i="1"/>
  <c r="H631" i="1"/>
  <c r="H2581" i="1"/>
  <c r="H2580" i="1"/>
  <c r="H2579" i="1"/>
  <c r="H2570" i="1"/>
  <c r="H2569" i="1"/>
  <c r="H2568" i="1"/>
  <c r="H2567" i="1"/>
  <c r="H2566" i="1"/>
  <c r="H2563" i="1"/>
  <c r="H2562" i="1"/>
  <c r="H2560" i="1"/>
  <c r="H2559" i="1"/>
  <c r="H2558" i="1"/>
  <c r="H2557" i="1"/>
  <c r="H2556" i="1"/>
  <c r="H2553" i="1"/>
  <c r="H2552" i="1"/>
  <c r="H2551" i="1"/>
  <c r="H2550" i="1"/>
  <c r="H2547" i="1"/>
  <c r="H2546" i="1"/>
  <c r="H2545" i="1"/>
  <c r="H2544" i="1"/>
  <c r="H2543" i="1"/>
  <c r="H2540" i="1"/>
  <c r="H2539" i="1"/>
  <c r="H2538" i="1"/>
  <c r="H2537" i="1"/>
  <c r="H2536" i="1"/>
  <c r="H2533" i="1"/>
  <c r="H2532" i="1"/>
  <c r="H2531" i="1"/>
  <c r="H2530" i="1"/>
  <c r="H2529" i="1"/>
  <c r="H2528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07" i="1"/>
  <c r="H2506" i="1"/>
  <c r="H2505" i="1"/>
  <c r="H2504" i="1"/>
  <c r="H2503" i="1"/>
  <c r="H2502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0" i="1"/>
  <c r="H2479" i="1"/>
  <c r="H2478" i="1"/>
  <c r="H2476" i="1"/>
  <c r="H2475" i="1"/>
  <c r="H2474" i="1"/>
  <c r="H2473" i="1"/>
  <c r="H2472" i="1"/>
  <c r="H2471" i="1"/>
  <c r="H2470" i="1"/>
  <c r="H2469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0" i="1"/>
  <c r="H2449" i="1"/>
  <c r="H2448" i="1"/>
  <c r="H2447" i="1"/>
  <c r="H2446" i="1"/>
  <c r="H2445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0" i="1"/>
  <c r="H2418" i="1"/>
  <c r="H2417" i="1"/>
  <c r="H2416" i="1"/>
  <c r="H2415" i="1"/>
  <c r="H2414" i="1"/>
  <c r="H2413" i="1"/>
  <c r="H2412" i="1"/>
  <c r="H2411" i="1"/>
  <c r="H2410" i="1"/>
  <c r="H2407" i="1"/>
  <c r="H2406" i="1"/>
  <c r="H2405" i="1"/>
  <c r="H2403" i="1"/>
  <c r="H2402" i="1"/>
  <c r="H2401" i="1"/>
  <c r="H2400" i="1"/>
  <c r="H2399" i="1"/>
  <c r="H2398" i="1"/>
  <c r="H2397" i="1"/>
  <c r="H2396" i="1"/>
  <c r="H2394" i="1"/>
  <c r="H2393" i="1"/>
  <c r="H2392" i="1"/>
  <c r="H2391" i="1"/>
  <c r="H2390" i="1"/>
  <c r="H2389" i="1"/>
  <c r="H2386" i="1"/>
  <c r="H2385" i="1"/>
  <c r="H2384" i="1"/>
  <c r="H2383" i="1"/>
  <c r="H2382" i="1"/>
  <c r="H2378" i="1"/>
  <c r="H2377" i="1"/>
  <c r="H2376" i="1"/>
  <c r="H2375" i="1"/>
  <c r="H2374" i="1"/>
  <c r="H2373" i="1"/>
  <c r="H2371" i="1"/>
  <c r="H2370" i="1"/>
  <c r="H2369" i="1"/>
  <c r="H2368" i="1"/>
  <c r="H2367" i="1"/>
  <c r="H2366" i="1"/>
  <c r="H2365" i="1"/>
  <c r="H2364" i="1"/>
  <c r="H2361" i="1"/>
  <c r="H2360" i="1"/>
  <c r="H2359" i="1"/>
  <c r="H2358" i="1"/>
  <c r="H2356" i="1"/>
  <c r="H2355" i="1"/>
  <c r="H2354" i="1"/>
  <c r="H2353" i="1"/>
  <c r="H2351" i="1"/>
  <c r="H2350" i="1"/>
  <c r="H2348" i="1"/>
  <c r="H2347" i="1"/>
  <c r="H2346" i="1"/>
  <c r="H2345" i="1"/>
  <c r="H2344" i="1"/>
  <c r="H2343" i="1"/>
  <c r="H2342" i="1"/>
  <c r="H2341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4" i="1"/>
  <c r="H2322" i="1"/>
  <c r="H2320" i="1"/>
  <c r="H2317" i="1"/>
  <c r="H2316" i="1"/>
  <c r="H2314" i="1"/>
  <c r="H2313" i="1"/>
  <c r="H2312" i="1"/>
  <c r="H2311" i="1"/>
  <c r="H2310" i="1"/>
  <c r="H2309" i="1"/>
  <c r="H2308" i="1"/>
  <c r="H2307" i="1"/>
  <c r="H2306" i="1"/>
  <c r="H2305" i="1"/>
  <c r="H2304" i="1"/>
  <c r="H2301" i="1"/>
  <c r="H2296" i="1"/>
  <c r="H2294" i="1"/>
  <c r="H2293" i="1"/>
  <c r="H2292" i="1"/>
  <c r="H2291" i="1"/>
  <c r="H2288" i="1"/>
  <c r="H2282" i="1"/>
  <c r="H2281" i="1"/>
  <c r="H2261" i="1"/>
  <c r="H2260" i="1"/>
  <c r="H2259" i="1"/>
  <c r="H2258" i="1"/>
  <c r="H2254" i="1"/>
  <c r="H2253" i="1"/>
  <c r="H2252" i="1"/>
  <c r="H2251" i="1"/>
  <c r="H2250" i="1"/>
  <c r="H2249" i="1"/>
  <c r="H2241" i="1"/>
  <c r="H2240" i="1"/>
  <c r="H2238" i="1"/>
  <c r="H2237" i="1"/>
  <c r="H2236" i="1"/>
  <c r="H2232" i="1"/>
  <c r="H2231" i="1"/>
  <c r="H2230" i="1"/>
  <c r="H2229" i="1"/>
  <c r="H2211" i="1"/>
  <c r="H2210" i="1"/>
  <c r="H2209" i="1"/>
  <c r="H2208" i="1"/>
  <c r="H2207" i="1"/>
  <c r="H2206" i="1"/>
  <c r="H2205" i="1"/>
  <c r="H2204" i="1"/>
  <c r="H2202" i="1"/>
  <c r="H2198" i="1"/>
  <c r="H2197" i="1"/>
  <c r="H2196" i="1"/>
  <c r="H2195" i="1"/>
  <c r="H2193" i="1"/>
  <c r="H2192" i="1"/>
  <c r="H2191" i="1"/>
  <c r="H2190" i="1"/>
  <c r="H2189" i="1"/>
  <c r="H2188" i="1"/>
  <c r="H2187" i="1"/>
  <c r="H2186" i="1"/>
  <c r="H2185" i="1"/>
  <c r="H2184" i="1"/>
  <c r="H2183" i="1"/>
  <c r="H2180" i="1"/>
  <c r="H2179" i="1"/>
  <c r="H2178" i="1"/>
  <c r="H2177" i="1"/>
  <c r="H2176" i="1"/>
  <c r="H2175" i="1"/>
  <c r="H2174" i="1"/>
  <c r="H2171" i="1"/>
  <c r="H2170" i="1"/>
  <c r="H2169" i="1"/>
  <c r="H2168" i="1"/>
  <c r="H2167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7" i="1"/>
  <c r="H2146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18" i="1"/>
  <c r="H2117" i="1"/>
  <c r="H2112" i="1"/>
  <c r="H2111" i="1"/>
  <c r="H2110" i="1"/>
  <c r="H2109" i="1"/>
  <c r="H2107" i="1"/>
  <c r="H2106" i="1"/>
  <c r="H2104" i="1"/>
  <c r="H2103" i="1"/>
  <c r="H2102" i="1"/>
  <c r="H2101" i="1"/>
  <c r="H2100" i="1"/>
  <c r="H2098" i="1"/>
  <c r="H2097" i="1"/>
  <c r="H2096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4" i="1"/>
  <c r="H2072" i="1"/>
  <c r="H2071" i="1"/>
  <c r="H2070" i="1"/>
  <c r="H2069" i="1"/>
  <c r="H2067" i="1"/>
  <c r="H2066" i="1"/>
  <c r="H2065" i="1"/>
  <c r="H2064" i="1"/>
  <c r="H2063" i="1"/>
  <c r="H2062" i="1"/>
  <c r="H2061" i="1"/>
  <c r="H2060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2" i="1"/>
  <c r="H2041" i="1"/>
  <c r="H2039" i="1"/>
  <c r="H2038" i="1"/>
  <c r="H2036" i="1"/>
  <c r="H2035" i="1"/>
  <c r="H2034" i="1"/>
  <c r="H2033" i="1"/>
  <c r="H2032" i="1"/>
  <c r="H2031" i="1"/>
  <c r="H2029" i="1"/>
  <c r="H2028" i="1"/>
  <c r="H2027" i="1"/>
  <c r="H2026" i="1"/>
  <c r="H2011" i="1"/>
  <c r="H2008" i="1"/>
  <c r="H2007" i="1"/>
  <c r="H2006" i="1"/>
  <c r="H2005" i="1"/>
  <c r="H2003" i="1"/>
  <c r="H2002" i="1"/>
  <c r="H2001" i="1"/>
  <c r="H2000" i="1"/>
  <c r="H1999" i="1"/>
  <c r="H1998" i="1"/>
  <c r="H1997" i="1"/>
  <c r="H1995" i="1"/>
  <c r="H1994" i="1"/>
  <c r="H1993" i="1"/>
  <c r="H1992" i="1"/>
  <c r="H1991" i="1"/>
  <c r="H1990" i="1"/>
  <c r="H1988" i="1"/>
  <c r="H1987" i="1"/>
  <c r="H1986" i="1"/>
  <c r="H1985" i="1"/>
  <c r="H1984" i="1"/>
  <c r="H1983" i="1"/>
  <c r="H1981" i="1"/>
  <c r="H1980" i="1"/>
  <c r="H1979" i="1"/>
  <c r="H1978" i="1"/>
  <c r="H1977" i="1"/>
  <c r="H1976" i="1"/>
  <c r="H1974" i="1"/>
  <c r="H1973" i="1"/>
  <c r="H1972" i="1"/>
  <c r="H1971" i="1"/>
  <c r="H1970" i="1"/>
  <c r="H1969" i="1"/>
  <c r="H1967" i="1"/>
  <c r="H1966" i="1"/>
  <c r="H1965" i="1"/>
  <c r="H1964" i="1"/>
  <c r="H1963" i="1"/>
  <c r="H1962" i="1"/>
  <c r="H1961" i="1"/>
  <c r="H1958" i="1"/>
  <c r="H1959" i="1"/>
  <c r="H1956" i="1"/>
  <c r="H1955" i="1"/>
  <c r="H1954" i="1"/>
  <c r="H1953" i="1"/>
  <c r="H1952" i="1"/>
  <c r="H1951" i="1"/>
  <c r="H1950" i="1"/>
  <c r="H1949" i="1"/>
  <c r="H1947" i="1"/>
  <c r="H1946" i="1"/>
  <c r="H1945" i="1"/>
  <c r="H1944" i="1"/>
  <c r="H1943" i="1"/>
  <c r="H1942" i="1"/>
  <c r="H1940" i="1"/>
  <c r="H1939" i="1"/>
  <c r="H1937" i="1"/>
  <c r="H1936" i="1"/>
  <c r="H1935" i="1"/>
  <c r="H1934" i="1"/>
  <c r="H1933" i="1"/>
  <c r="H1932" i="1"/>
  <c r="H1930" i="1"/>
  <c r="H1929" i="1"/>
  <c r="H1928" i="1"/>
  <c r="H1927" i="1"/>
  <c r="H1926" i="1"/>
  <c r="H1924" i="1"/>
  <c r="H1923" i="1"/>
  <c r="H1922" i="1"/>
  <c r="H1921" i="1"/>
  <c r="H1919" i="1"/>
  <c r="H1918" i="1"/>
  <c r="H1917" i="1"/>
  <c r="H1916" i="1"/>
  <c r="H1913" i="1"/>
  <c r="H1911" i="1"/>
  <c r="H1908" i="1"/>
  <c r="H1906" i="1"/>
  <c r="H1905" i="1"/>
  <c r="H1896" i="1"/>
  <c r="H1894" i="1"/>
  <c r="H1893" i="1"/>
  <c r="H1892" i="1"/>
  <c r="H1891" i="1"/>
  <c r="H1890" i="1"/>
  <c r="H1888" i="1"/>
  <c r="H1887" i="1"/>
  <c r="H1886" i="1"/>
  <c r="H1885" i="1"/>
  <c r="H1884" i="1"/>
  <c r="H1883" i="1"/>
  <c r="H1882" i="1"/>
  <c r="H1881" i="1"/>
  <c r="H1880" i="1"/>
  <c r="H1879" i="1"/>
  <c r="H1877" i="1"/>
  <c r="H1876" i="1"/>
  <c r="H1875" i="1"/>
  <c r="H1874" i="1"/>
  <c r="H1873" i="1"/>
  <c r="H1871" i="1"/>
  <c r="H1870" i="1"/>
  <c r="H1869" i="1"/>
  <c r="H1868" i="1"/>
  <c r="H1867" i="1"/>
  <c r="H1866" i="1"/>
  <c r="H1865" i="1"/>
  <c r="H1863" i="1"/>
  <c r="H1862" i="1"/>
  <c r="H1861" i="1"/>
  <c r="H1860" i="1"/>
  <c r="H1859" i="1"/>
  <c r="H1855" i="1"/>
  <c r="H1854" i="1"/>
  <c r="H1853" i="1"/>
  <c r="H1852" i="1"/>
  <c r="H1843" i="1"/>
  <c r="H1839" i="1"/>
  <c r="H1831" i="1"/>
  <c r="H1830" i="1"/>
  <c r="H1829" i="1"/>
  <c r="H1828" i="1"/>
  <c r="H1827" i="1"/>
  <c r="H1826" i="1"/>
  <c r="H1825" i="1"/>
  <c r="H1824" i="1"/>
  <c r="H1822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5" i="1"/>
  <c r="H1794" i="1"/>
  <c r="H1793" i="1"/>
  <c r="H1792" i="1"/>
  <c r="H1790" i="1"/>
  <c r="H1789" i="1"/>
  <c r="H1788" i="1"/>
  <c r="H1787" i="1"/>
  <c r="H1786" i="1"/>
  <c r="H1785" i="1"/>
  <c r="H1780" i="1"/>
  <c r="H1779" i="1"/>
  <c r="H1747" i="1"/>
  <c r="H1746" i="1"/>
  <c r="H1745" i="1"/>
  <c r="H1744" i="1"/>
  <c r="H1743" i="1"/>
  <c r="H1742" i="1"/>
  <c r="H1734" i="1"/>
  <c r="H1733" i="1"/>
  <c r="H1732" i="1"/>
  <c r="H1731" i="1"/>
  <c r="H1730" i="1"/>
  <c r="H1726" i="1"/>
  <c r="H1725" i="1"/>
  <c r="H1724" i="1"/>
  <c r="H1723" i="1"/>
  <c r="H1722" i="1"/>
  <c r="H1721" i="1"/>
  <c r="H1720" i="1"/>
  <c r="H1719" i="1"/>
  <c r="H1715" i="1"/>
  <c r="H1714" i="1"/>
  <c r="H1712" i="1"/>
  <c r="H1711" i="1"/>
  <c r="H1710" i="1"/>
  <c r="H1707" i="1"/>
  <c r="H1706" i="1"/>
  <c r="H1704" i="1"/>
  <c r="H1702" i="1"/>
  <c r="H1698" i="1"/>
  <c r="H1697" i="1"/>
  <c r="H1696" i="1"/>
  <c r="H1695" i="1"/>
  <c r="H1694" i="1"/>
  <c r="H1693" i="1"/>
  <c r="H1688" i="1"/>
  <c r="H1687" i="1"/>
  <c r="H1686" i="1"/>
  <c r="H1685" i="1"/>
  <c r="H1684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43" i="1"/>
  <c r="H1642" i="1"/>
  <c r="H1641" i="1"/>
  <c r="H1631" i="1"/>
  <c r="H1630" i="1"/>
  <c r="H1629" i="1"/>
  <c r="H1628" i="1"/>
  <c r="H1627" i="1"/>
  <c r="H1626" i="1"/>
  <c r="H1617" i="1"/>
  <c r="H1616" i="1"/>
  <c r="H1615" i="1"/>
  <c r="H1614" i="1"/>
  <c r="H1613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3" i="1"/>
  <c r="H1592" i="1"/>
  <c r="H1590" i="1"/>
  <c r="H1589" i="1"/>
  <c r="H1587" i="1"/>
  <c r="H1581" i="1"/>
  <c r="H1576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48" i="1"/>
  <c r="H1547" i="1"/>
  <c r="H1546" i="1"/>
  <c r="H1545" i="1"/>
  <c r="H1544" i="1"/>
  <c r="H1532" i="1"/>
  <c r="H1527" i="1"/>
  <c r="H1520" i="1"/>
  <c r="H1519" i="1"/>
  <c r="H1518" i="1"/>
  <c r="H1517" i="1"/>
  <c r="H1500" i="1"/>
  <c r="H1497" i="1"/>
  <c r="H1494" i="1"/>
  <c r="H1490" i="1"/>
  <c r="H1489" i="1"/>
  <c r="H1488" i="1"/>
  <c r="H1487" i="1"/>
  <c r="H1486" i="1"/>
  <c r="H1482" i="1"/>
  <c r="H1481" i="1"/>
  <c r="H1480" i="1"/>
  <c r="H1479" i="1"/>
  <c r="H1478" i="1"/>
  <c r="H1477" i="1"/>
  <c r="H1476" i="1"/>
  <c r="H1474" i="1"/>
  <c r="H1473" i="1"/>
  <c r="H1472" i="1"/>
  <c r="H1471" i="1"/>
  <c r="H1468" i="1"/>
  <c r="H1467" i="1"/>
  <c r="H1466" i="1"/>
  <c r="H1465" i="1"/>
  <c r="H1464" i="1"/>
  <c r="H1463" i="1"/>
  <c r="H1462" i="1"/>
  <c r="H1459" i="1"/>
  <c r="H1458" i="1"/>
  <c r="H1457" i="1"/>
  <c r="H1456" i="1"/>
  <c r="H1455" i="1"/>
  <c r="H1454" i="1"/>
  <c r="H1453" i="1"/>
  <c r="H1451" i="1"/>
  <c r="H1450" i="1"/>
  <c r="H1449" i="1"/>
  <c r="H1448" i="1"/>
  <c r="H1446" i="1"/>
  <c r="H1445" i="1"/>
  <c r="H1444" i="1"/>
  <c r="H1443" i="1"/>
  <c r="H1442" i="1"/>
  <c r="H1441" i="1"/>
  <c r="H1440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09" i="1"/>
  <c r="H1408" i="1"/>
  <c r="H1407" i="1"/>
  <c r="H1406" i="1"/>
  <c r="H1400" i="1"/>
  <c r="H1399" i="1"/>
  <c r="H1398" i="1"/>
  <c r="H1397" i="1"/>
  <c r="H1396" i="1"/>
  <c r="H1395" i="1"/>
  <c r="H1394" i="1"/>
  <c r="H1393" i="1"/>
  <c r="H1392" i="1"/>
  <c r="H1391" i="1"/>
  <c r="H1390" i="1"/>
  <c r="H1387" i="1"/>
  <c r="H1384" i="1"/>
  <c r="H1383" i="1"/>
  <c r="H1382" i="1"/>
  <c r="H1381" i="1"/>
  <c r="H1380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61" i="1"/>
  <c r="H1260" i="1"/>
  <c r="H1259" i="1"/>
  <c r="H1258" i="1"/>
  <c r="H1257" i="1"/>
  <c r="H1256" i="1"/>
  <c r="H1255" i="1"/>
  <c r="H1254" i="1"/>
  <c r="H1252" i="1"/>
  <c r="H1250" i="1"/>
  <c r="H1249" i="1"/>
  <c r="H1248" i="1"/>
  <c r="H1247" i="1"/>
  <c r="H1244" i="1"/>
  <c r="H1243" i="1"/>
  <c r="H1242" i="1"/>
  <c r="H1241" i="1"/>
  <c r="H1240" i="1"/>
  <c r="H1237" i="1"/>
  <c r="H1236" i="1"/>
  <c r="H1235" i="1"/>
  <c r="H1234" i="1"/>
  <c r="H1232" i="1"/>
  <c r="H1231" i="1"/>
  <c r="H1230" i="1"/>
  <c r="H1229" i="1"/>
  <c r="H1228" i="1"/>
  <c r="H1227" i="1"/>
  <c r="H1212" i="1"/>
  <c r="H1136" i="1"/>
  <c r="H1135" i="1"/>
  <c r="H1134" i="1"/>
  <c r="H1133" i="1"/>
  <c r="H1131" i="1"/>
  <c r="H1130" i="1"/>
  <c r="H1129" i="1"/>
  <c r="H1128" i="1"/>
  <c r="H1126" i="1"/>
  <c r="H1125" i="1"/>
  <c r="H1124" i="1"/>
  <c r="H1123" i="1"/>
  <c r="H1121" i="1"/>
  <c r="H1120" i="1"/>
  <c r="H1119" i="1"/>
  <c r="H1118" i="1"/>
  <c r="H1117" i="1"/>
  <c r="H1116" i="1"/>
  <c r="H1115" i="1"/>
  <c r="H1114" i="1"/>
  <c r="H1113" i="1"/>
  <c r="H1112" i="1"/>
  <c r="H1111" i="1"/>
  <c r="H1109" i="1"/>
  <c r="H1108" i="1"/>
  <c r="H1107" i="1"/>
  <c r="H1106" i="1"/>
  <c r="H1105" i="1"/>
  <c r="H1104" i="1"/>
  <c r="H1103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92" i="1"/>
  <c r="H1044" i="1"/>
  <c r="H1043" i="1"/>
  <c r="H1038" i="1"/>
  <c r="H1037" i="1"/>
  <c r="H1036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18" i="1"/>
  <c r="H917" i="1"/>
  <c r="H916" i="1"/>
  <c r="H915" i="1"/>
  <c r="H914" i="1"/>
  <c r="H912" i="1"/>
  <c r="H911" i="1"/>
  <c r="H877" i="1"/>
  <c r="H874" i="1"/>
  <c r="H873" i="1"/>
  <c r="H872" i="1"/>
  <c r="H871" i="1"/>
  <c r="H870" i="1"/>
  <c r="H869" i="1"/>
  <c r="H868" i="1"/>
  <c r="H867" i="1"/>
  <c r="H866" i="1"/>
  <c r="H865" i="1"/>
  <c r="H859" i="1"/>
  <c r="H858" i="1"/>
  <c r="H857" i="1"/>
  <c r="H839" i="1"/>
  <c r="H838" i="1"/>
  <c r="H833" i="1"/>
  <c r="H832" i="1"/>
  <c r="H831" i="1"/>
  <c r="H830" i="1"/>
  <c r="H829" i="1"/>
  <c r="H828" i="1"/>
  <c r="H827" i="1"/>
  <c r="H826" i="1"/>
  <c r="H814" i="1"/>
  <c r="H813" i="1"/>
  <c r="H812" i="1"/>
  <c r="H810" i="1"/>
  <c r="H811" i="1"/>
  <c r="H809" i="1"/>
  <c r="H808" i="1"/>
  <c r="H807" i="1"/>
  <c r="H806" i="1"/>
  <c r="H805" i="1"/>
  <c r="H804" i="1"/>
  <c r="H824" i="1"/>
  <c r="H823" i="1"/>
  <c r="H802" i="1"/>
  <c r="H800" i="1"/>
  <c r="H798" i="1"/>
  <c r="H797" i="1"/>
  <c r="H795" i="1"/>
  <c r="H794" i="1"/>
  <c r="H793" i="1"/>
  <c r="H792" i="1"/>
  <c r="H790" i="1"/>
  <c r="H788" i="1"/>
  <c r="H787" i="1"/>
  <c r="H786" i="1"/>
  <c r="H785" i="1"/>
  <c r="H783" i="1"/>
  <c r="H782" i="1"/>
  <c r="H781" i="1"/>
  <c r="H780" i="1"/>
  <c r="H778" i="1"/>
  <c r="H777" i="1"/>
  <c r="H772" i="1"/>
  <c r="H771" i="1"/>
  <c r="H773" i="1"/>
  <c r="H774" i="1"/>
  <c r="H767" i="1"/>
  <c r="H766" i="1"/>
  <c r="H764" i="1"/>
  <c r="H763" i="1"/>
  <c r="H751" i="1"/>
  <c r="H749" i="1"/>
  <c r="H747" i="1"/>
  <c r="H716" i="1"/>
  <c r="H745" i="1"/>
  <c r="H744" i="1"/>
  <c r="H708" i="1"/>
  <c r="H707" i="1"/>
  <c r="H706" i="1"/>
  <c r="H705" i="1"/>
  <c r="H704" i="1"/>
  <c r="H703" i="1"/>
  <c r="H700" i="1"/>
  <c r="H699" i="1"/>
  <c r="H698" i="1"/>
  <c r="H696" i="1"/>
  <c r="H695" i="1"/>
  <c r="H693" i="1"/>
  <c r="H691" i="1"/>
  <c r="H689" i="1"/>
  <c r="H687" i="1"/>
  <c r="H685" i="1"/>
  <c r="H684" i="1"/>
  <c r="H683" i="1"/>
  <c r="H682" i="1"/>
  <c r="H681" i="1"/>
  <c r="H680" i="1"/>
  <c r="H678" i="1"/>
  <c r="H661" i="1"/>
  <c r="H660" i="1"/>
  <c r="H667" i="1"/>
  <c r="H665" i="1"/>
  <c r="H659" i="1"/>
  <c r="H658" i="1"/>
  <c r="H657" i="1"/>
  <c r="H656" i="1"/>
  <c r="H655" i="1"/>
  <c r="H653" i="1"/>
  <c r="H652" i="1"/>
  <c r="H651" i="1"/>
  <c r="H648" i="1"/>
  <c r="H639" i="1"/>
  <c r="H637" i="1"/>
  <c r="H629" i="1"/>
  <c r="H627" i="1"/>
  <c r="H626" i="1"/>
  <c r="H625" i="1"/>
  <c r="H624" i="1"/>
  <c r="H623" i="1"/>
  <c r="H622" i="1"/>
  <c r="H621" i="1"/>
  <c r="H619" i="1"/>
  <c r="H618" i="1"/>
  <c r="H617" i="1"/>
  <c r="H616" i="1"/>
  <c r="H615" i="1"/>
  <c r="H614" i="1"/>
  <c r="H613" i="1"/>
  <c r="H611" i="1"/>
  <c r="H610" i="1"/>
  <c r="H609" i="1"/>
  <c r="H608" i="1"/>
  <c r="H606" i="1"/>
  <c r="H605" i="1"/>
  <c r="H604" i="1"/>
  <c r="H603" i="1"/>
  <c r="H602" i="1"/>
  <c r="H601" i="1"/>
  <c r="H598" i="1"/>
  <c r="H597" i="1"/>
  <c r="H596" i="1"/>
  <c r="H595" i="1"/>
  <c r="H594" i="1"/>
  <c r="H593" i="1"/>
  <c r="H589" i="1"/>
  <c r="H588" i="1"/>
  <c r="H586" i="1"/>
  <c r="H585" i="1"/>
  <c r="H582" i="1"/>
  <c r="H581" i="1"/>
  <c r="H580" i="1"/>
  <c r="H578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21" i="1"/>
  <c r="H520" i="1"/>
  <c r="H519" i="1"/>
  <c r="H518" i="1"/>
  <c r="H516" i="1"/>
  <c r="H515" i="1"/>
  <c r="H514" i="1"/>
  <c r="H512" i="1"/>
  <c r="H511" i="1"/>
  <c r="H510" i="1"/>
  <c r="H508" i="1"/>
  <c r="H505" i="1"/>
  <c r="H504" i="1"/>
  <c r="H500" i="1"/>
  <c r="H499" i="1"/>
  <c r="H498" i="1"/>
  <c r="H493" i="1"/>
  <c r="H492" i="1"/>
  <c r="H491" i="1"/>
  <c r="H489" i="1"/>
  <c r="H488" i="1"/>
  <c r="H490" i="1"/>
  <c r="H485" i="1"/>
  <c r="H483" i="1"/>
  <c r="H482" i="1"/>
  <c r="H480" i="1"/>
  <c r="H479" i="1"/>
  <c r="H477" i="1"/>
  <c r="H476" i="1"/>
  <c r="H475" i="1"/>
  <c r="H474" i="1"/>
  <c r="H473" i="1"/>
  <c r="H472" i="1"/>
  <c r="H470" i="1"/>
  <c r="H469" i="1"/>
  <c r="H468" i="1"/>
  <c r="H466" i="1"/>
  <c r="H465" i="1"/>
  <c r="H464" i="1"/>
  <c r="H462" i="1"/>
  <c r="H461" i="1"/>
  <c r="H459" i="1"/>
  <c r="H458" i="1"/>
  <c r="H457" i="1"/>
  <c r="H456" i="1"/>
  <c r="H455" i="1"/>
  <c r="H454" i="1"/>
  <c r="H453" i="1"/>
  <c r="H451" i="1"/>
  <c r="H450" i="1"/>
  <c r="H449" i="1"/>
  <c r="H448" i="1"/>
  <c r="H447" i="1"/>
  <c r="H446" i="1"/>
  <c r="H445" i="1"/>
  <c r="H443" i="1"/>
  <c r="H442" i="1"/>
  <c r="H441" i="1"/>
  <c r="H440" i="1"/>
  <c r="H439" i="1"/>
  <c r="H437" i="1"/>
  <c r="H436" i="1"/>
  <c r="H434" i="1"/>
  <c r="H431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2" i="1"/>
  <c r="H411" i="1"/>
  <c r="H410" i="1"/>
  <c r="H409" i="1"/>
  <c r="H408" i="1"/>
  <c r="H407" i="1"/>
  <c r="H406" i="1"/>
  <c r="H404" i="1"/>
  <c r="H403" i="1"/>
  <c r="H402" i="1"/>
  <c r="H401" i="1"/>
  <c r="H400" i="1"/>
  <c r="H399" i="1"/>
  <c r="H398" i="1"/>
  <c r="H397" i="1"/>
  <c r="H396" i="1"/>
  <c r="H395" i="1"/>
  <c r="H394" i="1"/>
  <c r="H387" i="1"/>
  <c r="H386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5" i="1"/>
  <c r="H324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5" i="1"/>
  <c r="H244" i="1"/>
  <c r="H242" i="1"/>
  <c r="H241" i="1"/>
  <c r="H240" i="1"/>
  <c r="H239" i="1"/>
  <c r="H238" i="1"/>
  <c r="H237" i="1"/>
  <c r="H236" i="1"/>
  <c r="H233" i="1"/>
  <c r="H232" i="1"/>
  <c r="H231" i="1"/>
  <c r="H230" i="1"/>
  <c r="H229" i="1"/>
  <c r="H228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3" i="1"/>
  <c r="H191" i="1"/>
  <c r="H190" i="1"/>
  <c r="H189" i="1"/>
  <c r="H186" i="1"/>
  <c r="H184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88" i="1"/>
  <c r="H87" i="1"/>
  <c r="H86" i="1"/>
  <c r="H85" i="1"/>
  <c r="H84" i="1"/>
  <c r="H83" i="1"/>
  <c r="H82" i="1"/>
  <c r="H81" i="1"/>
  <c r="H80" i="1"/>
  <c r="H78" i="1"/>
  <c r="H77" i="1"/>
  <c r="H76" i="1"/>
  <c r="H75" i="1"/>
  <c r="H74" i="1"/>
  <c r="H73" i="1"/>
  <c r="H72" i="1"/>
  <c r="H71" i="1"/>
  <c r="H70" i="1"/>
  <c r="H66" i="1"/>
  <c r="H65" i="1"/>
  <c r="H64" i="1"/>
  <c r="H63" i="1"/>
  <c r="H62" i="1"/>
  <c r="H60" i="1"/>
  <c r="H57" i="1"/>
  <c r="H56" i="1"/>
  <c r="H55" i="1"/>
  <c r="H54" i="1"/>
  <c r="H51" i="1"/>
  <c r="H50" i="1"/>
  <c r="H49" i="1"/>
  <c r="H48" i="1"/>
  <c r="H47" i="1"/>
  <c r="H46" i="1"/>
  <c r="H45" i="1"/>
  <c r="H44" i="1"/>
  <c r="H43" i="1"/>
  <c r="H42" i="1"/>
  <c r="H41" i="1"/>
  <c r="H40" i="1"/>
  <c r="H38" i="1"/>
  <c r="H37" i="1"/>
  <c r="H36" i="1"/>
  <c r="H35" i="1"/>
  <c r="H34" i="1"/>
  <c r="H33" i="1"/>
  <c r="H32" i="1"/>
  <c r="H28" i="1"/>
  <c r="H27" i="1"/>
  <c r="H26" i="1"/>
  <c r="H25" i="1"/>
  <c r="H24" i="1"/>
  <c r="H23" i="1"/>
  <c r="H22" i="1"/>
  <c r="H21" i="1"/>
  <c r="H20" i="1"/>
  <c r="H12" i="1"/>
</calcChain>
</file>

<file path=xl/sharedStrings.xml><?xml version="1.0" encoding="utf-8"?>
<sst xmlns="http://schemas.openxmlformats.org/spreadsheetml/2006/main" count="6436" uniqueCount="3576">
  <si>
    <t>Botijão de gás de 13 kg</t>
  </si>
  <si>
    <t>Botijão de gás de 45 kg</t>
  </si>
  <si>
    <t>Reator eletrônico AFP, para Lâmp. Fluor. Compacta 42 W - 127 V</t>
  </si>
  <si>
    <t>REATORES 220 V</t>
  </si>
  <si>
    <t>REATORES 127 V</t>
  </si>
  <si>
    <t>Quadro geral de luz e força</t>
  </si>
  <si>
    <t>Poste cônico curvo duplo de 7 m engastado, mod. LP-511</t>
  </si>
  <si>
    <t>Luminária tipo industrial para lâmpada Vapor Mercúrio 400W</t>
  </si>
  <si>
    <t>Projetor para lâmpada  a vapor metálico de 1000 W</t>
  </si>
  <si>
    <t>Projetor para lâmpada  a vapor metálico de 2000 W</t>
  </si>
  <si>
    <t xml:space="preserve">Parafuso frances de 16 x 45 mm </t>
  </si>
  <si>
    <t xml:space="preserve">Olhal para parafuso 16 mm </t>
  </si>
  <si>
    <t>Suporte para transformador, em poste circular</t>
  </si>
  <si>
    <t xml:space="preserve">Eletroduto de PVC rígido roscável na bitola Ø 2" da Tigre </t>
  </si>
  <si>
    <t>Terminal a compressao para cabo 25 mm²</t>
  </si>
  <si>
    <t>Porca losangular com pino de 1/4"</t>
  </si>
  <si>
    <t>Prolongador 1/4"x25mm</t>
  </si>
  <si>
    <t>Luminária pública tipo pétala, para lâmpada a vapor de sódio de 400W</t>
  </si>
  <si>
    <t>Reator eletrônico AFP, para Lâmp. Fluor. Compacta 13 W - 220 V</t>
  </si>
  <si>
    <t>Caixa dailet multiplo, tipo L, bitola 1.1/2''</t>
  </si>
  <si>
    <t>TOTAL</t>
  </si>
  <si>
    <t>Quadro de Baixa Tensão Normal, montado em quadro de 25 cm de profundidade, com barramento trifásico 800A para fases, neutro e terra,  contendo disjuntores conforme diagrama unifilar do projeto elétrico:2x3P-20A, 1X3P-25A, 1X3P-30A, 2X3P-40A, 1X3P-60A, 1X3</t>
  </si>
  <si>
    <t>Caixa em alvenaria c/ chapa metálica e dispositivo p/ lacre da Enersul e tampa de concreto de 60x60x60cm</t>
  </si>
  <si>
    <t>Arremate para mopost em forro</t>
  </si>
  <si>
    <t>Sapata de fixação 190mm ( para PD até 2,80 m)</t>
  </si>
  <si>
    <t>Sapata de fixação 390mm ( para PD até 3,00 m)</t>
  </si>
  <si>
    <t>Tampa inferior para mopost</t>
  </si>
  <si>
    <t xml:space="preserve">Disjuntor  monopolar de 20A </t>
  </si>
  <si>
    <t xml:space="preserve">Disjuntor  monopolar de 25 A </t>
  </si>
  <si>
    <t>Disjuntor  monopolar de 30 A</t>
  </si>
  <si>
    <t>Quadro de transferência para no-break, conforme detalhe no projeto</t>
  </si>
  <si>
    <t>Fonte de alimentação DC 12V - 1A</t>
  </si>
  <si>
    <t>Filtro de linha (régua) com 8 tomadas 2P+T</t>
  </si>
  <si>
    <t>Cabo coaxial 75 ohms, tipo RGC-59U</t>
  </si>
  <si>
    <t>Plugue para tomada RJ-45, categoria 5E</t>
  </si>
  <si>
    <t>Plugue para tomada RJ-45, categoria 6E</t>
  </si>
  <si>
    <t>Poste de concreto circular 9/1200 kgf</t>
  </si>
  <si>
    <t>Poste de concreto circular 9/1500 kgf</t>
  </si>
  <si>
    <t>Eletrocalha perfurada "U" 400x100x3000mm</t>
  </si>
  <si>
    <t>Curva de 135 de f. zincado, na Ø 2"</t>
  </si>
  <si>
    <t>Luminaria tipo Spot refletora  60 W - 127 V</t>
  </si>
  <si>
    <t>Pino para isolador pilar de 34.5 kv</t>
  </si>
  <si>
    <t>Tampa para tê vertical de derivação de base 100 mm</t>
  </si>
  <si>
    <t xml:space="preserve">Abertura  e fechamento de rasgo em alvenaria para tubos </t>
  </si>
  <si>
    <t>M</t>
  </si>
  <si>
    <t>Quadro de distribuição ate 10 dijuntores</t>
  </si>
  <si>
    <t>Quadro de distribuição com 12 a 20 disjuntores</t>
  </si>
  <si>
    <t>Quadro de distribuição com 32 a 42 disjuntores</t>
  </si>
  <si>
    <t>Interruptores, Tomadas, Campainhas, etc(inclusive caixas)</t>
  </si>
  <si>
    <t>Aparelhos fluorescentes</t>
  </si>
  <si>
    <t>Aparelhos incandescentes</t>
  </si>
  <si>
    <t>Luminaria instalada em poste</t>
  </si>
  <si>
    <t>Fiação (2,5 a 6,0)mm²</t>
  </si>
  <si>
    <t>Fiação (10,0 a 16,0)mm²</t>
  </si>
  <si>
    <t>Cabos (25,0 a 50,0)mm²</t>
  </si>
  <si>
    <t>Lâmpadas</t>
  </si>
  <si>
    <t xml:space="preserve">Caixa tipo condulete em aluminio, entrada 1" tipo  TR/TR </t>
  </si>
  <si>
    <t xml:space="preserve">Caixa tipo condulete em aluminio, entrada 1.1/2" tipo  E </t>
  </si>
  <si>
    <t xml:space="preserve">Fusível NH de 100 A </t>
  </si>
  <si>
    <t xml:space="preserve">Botoeira blindada, tipo liga-desliga, (cs-101 pr tripolar) de 20 A da Continental </t>
  </si>
  <si>
    <t xml:space="preserve">Disjuntor  tripolar de 90 A </t>
  </si>
  <si>
    <t>Luminária de embutir para lâmpada compacta eletrônica de 15W</t>
  </si>
  <si>
    <t>Transformador trifasico de 15 KVA classe 15 KV</t>
  </si>
  <si>
    <t>Transformador trifasico de 30 KVA classe 15 KV</t>
  </si>
  <si>
    <t>Gaiola de 2,50x2,00x0,50 m em ferro cantoneira 70x70x7 mm</t>
  </si>
  <si>
    <t>Poste de concreto duplo T 22x1000 kgf</t>
  </si>
  <si>
    <t xml:space="preserve">Lâmpada fluorescente compacta não integrada de 13 W </t>
  </si>
  <si>
    <t xml:space="preserve">Lâmpada fluorescente compacta não integrada de 26 W </t>
  </si>
  <si>
    <t xml:space="preserve">Lâmpada fluorescente compacta não integrada de 32 W </t>
  </si>
  <si>
    <t>Rasgo em concreto p/ tubulações, diam. 2½ a 4"</t>
  </si>
  <si>
    <t>Caixa em alvenaria c/ chapa metálica e dispositivo p/ lacre da Enersul e tampa de concreto de 50x50x50cm</t>
  </si>
  <si>
    <t xml:space="preserve">Caixa tipo condulete em aluminio, entrada 2.1/2" tipo  C </t>
  </si>
  <si>
    <t>Luva de FG pesado de Ø 1"</t>
  </si>
  <si>
    <t>Luva de FG pesado de Ø 1.1/4"</t>
  </si>
  <si>
    <t>Luva de FG pesado de Ø 1.1/2"</t>
  </si>
  <si>
    <t>Luva de FG pesado de Ø 2"</t>
  </si>
  <si>
    <t>Luva de FG pesado de Ø 2.1/2"</t>
  </si>
  <si>
    <t>Luva de FG pesado de Ø 3"</t>
  </si>
  <si>
    <t>Suporte para Mopost c/ 3 furos para tomada de energia</t>
  </si>
  <si>
    <t>Tomada 2PC+T (tipo painel) c/ rabicho na cor vermelha</t>
  </si>
  <si>
    <t>Tampa cega para dailet, bitola 3/4"</t>
  </si>
  <si>
    <t>Tampa cega para dailet, bitola 1.1/4"</t>
  </si>
  <si>
    <t>Parafuso cabeça sextavada de 3/8" x 21.1/2 " ( 9.5 x 63.5 )</t>
  </si>
  <si>
    <t>Porca sextavada de 3/16" ( 4.7 )</t>
  </si>
  <si>
    <t>Porca sextavada de 1/4" ( 6.3 )</t>
  </si>
  <si>
    <t>Porca sextavada de 5/16" ( 8 )</t>
  </si>
  <si>
    <t>Caixa 4"x4" em PVC rígido da Dutoplast</t>
  </si>
  <si>
    <t>Cinta quadrada para fixação de 2 braços para luminária pública, mod. JB-20/1 da Trópico ou Incorp</t>
  </si>
  <si>
    <t>KANALEX</t>
  </si>
  <si>
    <t xml:space="preserve">Eletroduto de fe. Zincado c/ conexões, na Ø  4" </t>
  </si>
  <si>
    <t xml:space="preserve">Quadro de distribuição trifásico montado em quadro de comando de 120x80x25mm da Cemar, c/ barramento de 400A, barramento de neutro e terra, com os seguintes disjuntores: 1 disjuntor tripolar de 70A, 1 disjuntores tripolares de 90A, 1 disjuntores tripolar </t>
  </si>
  <si>
    <t>Barramento trifásico de cobre blindado (3F+N) para 225 A de 1 metro</t>
  </si>
  <si>
    <t>Barramento trifásico de cobre blindado (3F+N) para 225 A de 2 metros</t>
  </si>
  <si>
    <t>Barramento trifásico de cobre blindado (3F+N) para 225 A de 3 metros</t>
  </si>
  <si>
    <t>Arandela c/ grade tipo vigia c/ 1 lâmp. Com. 9W, ref. ARTW-2602 da Projeto</t>
  </si>
  <si>
    <t>Luminária tipo plafon em alumínio pintado, c/ refletor metálico de alto brilho, com 2 lâmpadas eletrônica compacta de 18W, mod. TESEO ref. 08197</t>
  </si>
  <si>
    <t>Tomada 2P+T - 10A, linha Aquatic da Pial</t>
  </si>
  <si>
    <t>Economizador de energia para hotel (unihotel)</t>
  </si>
  <si>
    <t>Perfilado perfurado de 38x38 mm</t>
  </si>
  <si>
    <t>Perfilado perfurado de 38x38 mm, ref.SRS-1650-P ou ref.1001-MARVITEC</t>
  </si>
  <si>
    <t>Cabo de cobre Cordplast 3x1,0mm²</t>
  </si>
  <si>
    <t>Lum. pública fechada com lâmpada e reator a vapor de Sódio 70W</t>
  </si>
  <si>
    <t>Lum. pública fechada com lâmpada e reator a vapor de Sódio 100W</t>
  </si>
  <si>
    <t>Lum. pública fechada com lâmpada e reator a vapor de Sódio 150W</t>
  </si>
  <si>
    <t>Lum. pública fechada com lâmpada e reator a vapor de Sódio 250W</t>
  </si>
  <si>
    <t>Caixa para montagem de quadro de 60x60x25cm</t>
  </si>
  <si>
    <t>Bloco de concreto 40x40x80 cm p/ fixação do poste da iluminação externa</t>
  </si>
  <si>
    <t>Bloco de concreto 40x40x40 cm p/ fixação de luminária no piso</t>
  </si>
  <si>
    <t>Bloco de concreto 25x25x40 cm p/ fixação de luminária no piso</t>
  </si>
  <si>
    <t xml:space="preserve">Detector de fumaça iônico convencional </t>
  </si>
  <si>
    <t xml:space="preserve">Detector de fumaça iônico endereçável </t>
  </si>
  <si>
    <t xml:space="preserve">Detector de fumaça iônico endereçável analógico </t>
  </si>
  <si>
    <t xml:space="preserve">Detector  de fumaça termovelocimetrico convencional completo </t>
  </si>
  <si>
    <t>Detector de fumaça ótico endereçável analógico</t>
  </si>
  <si>
    <t>Câmera de vídeo para CFTV, instalada na parede</t>
  </si>
  <si>
    <t>Câmera de vídeo para CFTV, instalada no teto</t>
  </si>
  <si>
    <t>Suspensão vertical para eletrocalha 50x50mm</t>
  </si>
  <si>
    <t>Suspensão vertical para eletrocalha 100x50mm</t>
  </si>
  <si>
    <t>Cabo CCI-50 para 2 pares</t>
  </si>
  <si>
    <t xml:space="preserve">Parafuso cabeça lentilha de 1/4" x 1/2" </t>
  </si>
  <si>
    <t>ELETRODUTO E CONEXÕES PARA CONDULETE TOP DA TIGRE</t>
  </si>
  <si>
    <t>Eletroduto para condulete top de 3/4"</t>
  </si>
  <si>
    <t>Eletroduto para condulete top de 1"</t>
  </si>
  <si>
    <t>Adaptador para condulete top de 3/4"</t>
  </si>
  <si>
    <t>Adaptador de redução para condolete top de 1"x3/4"</t>
  </si>
  <si>
    <t xml:space="preserve">Interruptor de 1 tecla simples sem placa </t>
  </si>
  <si>
    <t xml:space="preserve">Interruptor de 2 tecla simples sem placa </t>
  </si>
  <si>
    <t>Interruptor de 3 teclas simples sem placa</t>
  </si>
  <si>
    <t>Interruptor de 1 tecla paralela sem placa</t>
  </si>
  <si>
    <t>Abraçadeira para eletroduto em condulete top 3/4"</t>
  </si>
  <si>
    <t>Abraçadeira para eletroduto em condulete top 1"</t>
  </si>
  <si>
    <t>Condulete top, bitola 3/4"</t>
  </si>
  <si>
    <t>Condulete top, bitola 1"</t>
  </si>
  <si>
    <t>Curva 90º para eletroduto em condulete top 3/4"</t>
  </si>
  <si>
    <t>Curva 90º para eletroduto em condulete top 1"</t>
  </si>
  <si>
    <t>Condulete top com 6 saídas, bitola 3/4"</t>
  </si>
  <si>
    <t>Condulete top com 6 saídas, bitola 1"</t>
  </si>
  <si>
    <t>Luva para eletroduto de condulete top 3/4"</t>
  </si>
  <si>
    <t>Luva para eletroduto de condulete top 1"</t>
  </si>
  <si>
    <t>Espelho para 1 tecla em condulete top 3/4"</t>
  </si>
  <si>
    <t>Espelho para 2 teclas em condulete top 3/4"</t>
  </si>
  <si>
    <t>Espelho para 3 teclas em condulete top 3/4"</t>
  </si>
  <si>
    <t>Espelho cego para condulete top 3/4"</t>
  </si>
  <si>
    <t>Espelho para tomada 2P+T em condulete top 3/4"</t>
  </si>
  <si>
    <t>Tampa para condulete top</t>
  </si>
  <si>
    <t>Adaptador para condulete top de 1"</t>
  </si>
  <si>
    <t>Espelho 4"x2" para 2 tomadas</t>
  </si>
  <si>
    <t xml:space="preserve">Espelho 4"x2" para 1 tomada </t>
  </si>
  <si>
    <t xml:space="preserve">Lâmpada fluorescente tubular de 16 W </t>
  </si>
  <si>
    <t xml:space="preserve">Lâmpada fluorescente tubular de 20 W </t>
  </si>
  <si>
    <t xml:space="preserve">Lâmpada fluorescente tubular de 32 W </t>
  </si>
  <si>
    <t>Caixa de PVC rígido de 15x11x7cm, da Dutoplast</t>
  </si>
  <si>
    <t>CONDENSADORAS</t>
  </si>
  <si>
    <t>EVAPORADORAS</t>
  </si>
  <si>
    <t>Caixa 4"x4" de alumínio para tomada de piso, espelho c/ furo p/ saída de fio, anel de regulagem e junta de vedação</t>
  </si>
  <si>
    <t>Canaleta em PVC rígido tipo Duto de 30x30mm da Dutoplast</t>
  </si>
  <si>
    <t>Canaleta em PVC rígido tipo Duto de 50x35mm da Dutoplast</t>
  </si>
  <si>
    <t>Isolador pilar 15 kv, com pino</t>
  </si>
  <si>
    <t>CABO NU DURO PARA ALTA TENSÃO</t>
  </si>
  <si>
    <t>Fio de aluminio para amarração de isolador de topo</t>
  </si>
  <si>
    <t>Lâmpada halógena dicróica de 50 W - 127 V</t>
  </si>
  <si>
    <t>Abracadeira tipo D com cunha, bitola 2"</t>
  </si>
  <si>
    <t>Cinta circular</t>
  </si>
  <si>
    <t xml:space="preserve">Mureta em alvenaria de (1,20 x 2,00)m, para quadro de comando da iluminacao da quadra de esporte) </t>
  </si>
  <si>
    <t xml:space="preserve">Retirada de fiacao (até cabo 25 mm) </t>
  </si>
  <si>
    <t>Luminária decorativa tipo cone para poste de 2,50m, mod. TPD-217</t>
  </si>
  <si>
    <t>Poste cônico reto de12,0m de engastar, mod. LP-531</t>
  </si>
  <si>
    <t>Luva de f. zincado , na Ø 2.1/2"</t>
  </si>
  <si>
    <t>Luva de f. zincado , na Ø 3"</t>
  </si>
  <si>
    <t>Luva de f. zincado , na Ø 4"</t>
  </si>
  <si>
    <t>Mangueira marrom ( parede grossa ) na Ø 3/4"</t>
  </si>
  <si>
    <t>Fio de cobre 750 V, # 4 mm²  na cor azul claro da Pirelli</t>
  </si>
  <si>
    <t>Eletroduto de F.G. pesado c/ conexões, na Ø 3/4"</t>
  </si>
  <si>
    <t>Eletroduto de F.G. pesado c/ conexões, na Ø 1"</t>
  </si>
  <si>
    <t>Eletroduto de F.G. pesado c/ conexões, na Ø 1.1/2"</t>
  </si>
  <si>
    <t>QUADRO CEMAR COM BARRAMENTO BIFÁSICO DE 150 A</t>
  </si>
  <si>
    <t xml:space="preserve">Reator para lâmp. Vapor de sódio  70 W, com ignitor incorporado </t>
  </si>
  <si>
    <t>Grade removível, com tela de malha 20 mm, medindo (2,00 x 2,00)m</t>
  </si>
  <si>
    <t>Quadro de distrib. com barramento para 27 circuitos com geral c /un</t>
  </si>
  <si>
    <t>Quadro de distrib. com barramento para 30 circuitos com geral ca /un</t>
  </si>
  <si>
    <t xml:space="preserve">Eletroduto de PVC rígido roscável na bitola Ø 2.1/2" da Tigre </t>
  </si>
  <si>
    <t xml:space="preserve">Eletroduto de PVC rígido roscável na bitola Ø 3" da Tigre </t>
  </si>
  <si>
    <t xml:space="preserve">Eletroduto de PVC rígido roscável na bitola Ø 4" da Tigre </t>
  </si>
  <si>
    <t xml:space="preserve">Entrada de servico trifasico em baixa tensao de 15 a 20 kw, c/ caixa de medicao instalada em mureta de alvenaria (1 vez), medindo (1,00 x 2,00)m </t>
  </si>
  <si>
    <t>Parafuso cabeça lentilha de 1/4" x 5/8" ( 6.3 x 16.0 )</t>
  </si>
  <si>
    <t>Cotovelo perfurado "U" de 300x100 mm</t>
  </si>
  <si>
    <t>Tampa para cotovelo de base 100 mm</t>
  </si>
  <si>
    <t>Tampa para cotovelo de base 150 mm</t>
  </si>
  <si>
    <t>Grupo gerador de 37 a 40 KVA, para tensão 127/220V - 60 HZ, com todos os acessórios como: escapamento, bateria, tanque de combustível, vibra-stop e quadro de comando com partida e reverão automático, fabricação Maquigeral ou Stemac</t>
  </si>
  <si>
    <t xml:space="preserve">Projetor(redondo), mod. P-400 MVR da Tecnowatt c/ lâmp. mista de 250 W   </t>
  </si>
  <si>
    <t>QUADRO A SER MONTADO</t>
  </si>
  <si>
    <t>Caixa para montagem de quadro de 20x20x12cm</t>
  </si>
  <si>
    <t>QUADRO ELETROMAR COM GERAL CA 225A</t>
  </si>
  <si>
    <t>Caixa 4"x4" de alumínio para tomada de piso, c/ espelho cego, anel de regulagem e junta de vedação</t>
  </si>
  <si>
    <t>Fio de cobre isolação 750 V, # 2,5 mm² da Pirelli</t>
  </si>
  <si>
    <t>Fio de cobre isolação 750 V, # 4 mm² da Pirelli</t>
  </si>
  <si>
    <t>Fio de cobre isolação 750 V # 6 mm² da Pirelli</t>
  </si>
  <si>
    <t>Fio de cobre isolação 750 V, # 10 mm² da Pirelli</t>
  </si>
  <si>
    <t>Transformador p/ lâmpada halopost de 50W - 220V</t>
  </si>
  <si>
    <t>Lâmpada Dicróica de 50W - 220V</t>
  </si>
  <si>
    <t>Lâmpada Halopar de 50W - 220V</t>
  </si>
  <si>
    <t>Lâmpada Halopost de 50W - 220V</t>
  </si>
  <si>
    <t>Luminária pública para 1 lâmp. vapor de sódio de 400 W</t>
  </si>
  <si>
    <t xml:space="preserve">Isolador tipo pedestal, classe 15 kv </t>
  </si>
  <si>
    <t>Sirene para alarme contra roubo, uso externo - 20 V</t>
  </si>
  <si>
    <t>Acionador manual para alarme</t>
  </si>
  <si>
    <t xml:space="preserve">Chave fusivel tipo XS 200A-10KA, classe 15 kv </t>
  </si>
  <si>
    <t>Cx. dupla em alv. c/ tampa FºFº 30x30x30cm, c/ inscrição "TELEFONE" e "TV"</t>
  </si>
  <si>
    <t>TRILHO ELETRIFICADO</t>
  </si>
  <si>
    <t>Conector para ligação do trilho à rede elétrica, mod. HL-03 da L.P.</t>
  </si>
  <si>
    <t>Conexão elétrica de 2 trilhos em L, mod. HL-05 da L.P.</t>
  </si>
  <si>
    <t>Conexão elétrica de 2 trilhos em linha, mod. HL-04 da L.P.</t>
  </si>
  <si>
    <t>Conexão elétrica de 3 trilhos em T, mod. HL-06 da L.P.</t>
  </si>
  <si>
    <t>Conexão elétrica de 4 trilhos, mod. HL-07 da L.P.</t>
  </si>
  <si>
    <t>Tampa p/ extremidade do trilho eletrificado, mod. HL-08 da L.P.</t>
  </si>
  <si>
    <t xml:space="preserve">Abraçadeira reforcada com roldana p/ mastro de 1 1/2" </t>
  </si>
  <si>
    <t>Retirada e colocação de disjuntor bipolar</t>
  </si>
  <si>
    <t>Retirada e colocação de disjuntor tripolar</t>
  </si>
  <si>
    <t xml:space="preserve">Fusível NH de 125 A </t>
  </si>
  <si>
    <t xml:space="preserve">Fusível NH de 150 A </t>
  </si>
  <si>
    <t>Fusível NH de 200 A</t>
  </si>
  <si>
    <t xml:space="preserve">Fusível NH de 300 A </t>
  </si>
  <si>
    <t xml:space="preserve">Fusível NH de 400 A </t>
  </si>
  <si>
    <t xml:space="preserve">Fusível NH de 600 A </t>
  </si>
  <si>
    <t>ACESSÓRIOS PARA ELETROCALHA</t>
  </si>
  <si>
    <t>Chave seccionadora tripolar 100 A, tipo 3NP-40 da Siemens</t>
  </si>
  <si>
    <t>Chave seccionadora tripolar 160 A, tipo 3NP-40 da Siemens</t>
  </si>
  <si>
    <t>CENTRO DE DISTRIBUIÇÃO</t>
  </si>
  <si>
    <t>Caixa metálica c/ fundo em madeirit   de 120 x 120 x 12 cm</t>
  </si>
  <si>
    <t>Disjuntor tripolar tipo PB de 2500 A</t>
  </si>
  <si>
    <t>Cabo de aluminio sem alma  na bitola 4 AWG</t>
  </si>
  <si>
    <t>Cabo de aluminio sem alma  na bitola 2AWG</t>
  </si>
  <si>
    <t>Cabo de aluminio sem alma na bitola 1/0 AWG</t>
  </si>
  <si>
    <t>Tinta esmalte na cor vermelha</t>
  </si>
  <si>
    <t>Porca sextavada de 3/8" ( 9.5 )</t>
  </si>
  <si>
    <t>Arruela lisa de 3/16" ( 4.7 )</t>
  </si>
  <si>
    <t>Arruela lisa de 1/4" ( 6.3 )</t>
  </si>
  <si>
    <t>Arruela lisa de 3/8" ( 9.5 )</t>
  </si>
  <si>
    <t>Suporte de topo para 1 luminária pública</t>
  </si>
  <si>
    <t>Suporte de topo para 2 luminárias pública</t>
  </si>
  <si>
    <t>Suporte de topo para 3 luminárias pública</t>
  </si>
  <si>
    <t>Suporte de topo para 4 luminárias pública</t>
  </si>
  <si>
    <t>Parafuso olhal de 1/4"</t>
  </si>
  <si>
    <t>Parafuso olhal de 3/8"</t>
  </si>
  <si>
    <t>U-MAT</t>
  </si>
  <si>
    <t>U-MO</t>
  </si>
  <si>
    <t>INDUSTRIAL</t>
  </si>
  <si>
    <t>Curva de 135 de f. zincado, na Ø 1"</t>
  </si>
  <si>
    <t xml:space="preserve">Luminária de embutir com 2 lâmpadas fluorescente de 16 W, com refletor em alumínio de alta pureza e reator duplo partida rápida 2x16W - 127 V </t>
  </si>
  <si>
    <t>Tomada tipo Jack Ø 1/4"</t>
  </si>
  <si>
    <t>Luminária de embutir para lâmpada Halógena PAR-30 75 W - 220 V</t>
  </si>
  <si>
    <t>QUADRO CEMAR COM GERAL C/CA  150A</t>
  </si>
  <si>
    <t>Patch Cable 4P Cat-6 6mts - Furukawa</t>
  </si>
  <si>
    <t>Disjuntor tripolar tipo DA de 1400 A</t>
  </si>
  <si>
    <t>Projetor para lâmpada a vapor mercúrio de125W, Mod. TPE-321 da Trópico</t>
  </si>
  <si>
    <t>Poste metálico curvo simples de 6.0m p/ lum. Pública</t>
  </si>
  <si>
    <t>Colocação de interruptores, tomadas, etc.</t>
  </si>
  <si>
    <t>Colocação de quadros de distribuição</t>
  </si>
  <si>
    <t>Reator eletromagnético duplo AFP, p/ LFT 2x20W - 220 V</t>
  </si>
  <si>
    <t>Luminária de embutir para lâmpada a vapor metálico de 150 W</t>
  </si>
  <si>
    <t>Mangueira marrom ( parede grossa ) na Ø 1"</t>
  </si>
  <si>
    <t>Mangueira marrom ( parede grossa ) na Ø 1.1/4"</t>
  </si>
  <si>
    <t>Luminária de sobrepor para lâmpada compacta eletrônica de 23W</t>
  </si>
  <si>
    <t>Luminária de sobrepor para lâmpada a vapor metálico de 150 W - 220 V</t>
  </si>
  <si>
    <t>Grupo gerador de 106 a 115 KVA, para tensão 127/220V - 60 HZ, com todos os acessórios como: escapamento, bateria, tanque de combustível, vibra-stop e quadro de comando com partida e reverão automático, fabricação Maquigeral ou Stemac</t>
  </si>
  <si>
    <t>Curva horizontal 90º de 200x100mm</t>
  </si>
  <si>
    <t>Curva horizontal 90º de 300x100mm</t>
  </si>
  <si>
    <t>Curva horizontal 90º de 400x100mm</t>
  </si>
  <si>
    <t>Luva para duto Kanalex de 6"</t>
  </si>
  <si>
    <t>Terminal para duto Kanalex de 1.1/2"</t>
  </si>
  <si>
    <t>Escavação com profundidade 60cm por 20cm de largura</t>
  </si>
  <si>
    <t xml:space="preserve">Caixa tipo condulete em aluminio, entrada 3/4" tipo  LL </t>
  </si>
  <si>
    <t>Caixa tipo condulete em aluminio, entrada 3/4" tipo  LR</t>
  </si>
  <si>
    <t xml:space="preserve">Eletroduto de PVC rígido roscável na bitola Ø 1/2" da Tigre </t>
  </si>
  <si>
    <t>Quadro de distribui;áo frifásico, montado com barramento de 600A, em caixa própria para montagem de painel, com barramento de fases, neutro e terra isolados, contendo um disj. Tripolar geral de 400A, um disj. Tripolar de 300A e um disj. Tripolar de 150A</t>
  </si>
  <si>
    <t>Tê reto perfurado "U" de 200x100 mm</t>
  </si>
  <si>
    <t>Tê reto perfurado "U" de 300x100 mm</t>
  </si>
  <si>
    <t>Tampa para tê reto de base 100 mm</t>
  </si>
  <si>
    <t>Tampa para tê reto de base 150 mm</t>
  </si>
  <si>
    <t>Tampa para tê reto de base 200 mm</t>
  </si>
  <si>
    <t>Tampa para tê reto de base 300 mm</t>
  </si>
  <si>
    <t>Cruzeta reta perfurada "U" de 100x50 mm</t>
  </si>
  <si>
    <t>Cruzeta reta perfurada "U" de 150x50 mm</t>
  </si>
  <si>
    <t>Cruzeta reta perfurada "U" de 200x100 mm</t>
  </si>
  <si>
    <t>Caixa de passagem metálica de sobrepor de 10x10x8 cm</t>
  </si>
  <si>
    <t>Caixa de passagem metálica de sobrepor de 15x15x8 cm</t>
  </si>
  <si>
    <t>Caixa de passagem metálica de sobrepor de 20x20x10 cm</t>
  </si>
  <si>
    <t>Caixa de passagem metálica de sobrepor de 40x40x10 cm</t>
  </si>
  <si>
    <t>Caixa de passagem metálica de sobrepor de 50x50x15 cm</t>
  </si>
  <si>
    <t>Silicone em bisnaga (300gr)</t>
  </si>
  <si>
    <t>Parafuso fendada auto-atarrachantezincado 4/8x45mm</t>
  </si>
  <si>
    <t>Cartucho para solda nº 90</t>
  </si>
  <si>
    <t>Molde CDH-50</t>
  </si>
  <si>
    <t>Acendendor T-320</t>
  </si>
  <si>
    <t>Limpador de molde até 65</t>
  </si>
  <si>
    <t>Cabo de aluminio com alma, na bitola 1/0 AWG</t>
  </si>
  <si>
    <t>Poste de concreto circular 9/150 kgf</t>
  </si>
  <si>
    <t>Conector cunha verm. 1/0 x 4  ref. 600.529-0</t>
  </si>
  <si>
    <t>Quadro de interruptores a ser montado, conforme detalhe no projeto</t>
  </si>
  <si>
    <t xml:space="preserve">Alca pre-formada de distribuicao para cabo 4 AWG </t>
  </si>
  <si>
    <t xml:space="preserve">Alca pre-formada de distribuicao para cabo 2 AWG </t>
  </si>
  <si>
    <t>Tampa para rodapé 1000, ref. 182-01-P p/ Rodaflex da Mopa</t>
  </si>
  <si>
    <t>Fixaduto de 4,5 x 10 mm, da Dutoplast</t>
  </si>
  <si>
    <t>Quadro de distrib. com barramento para 30 circuitos sem geral /un</t>
  </si>
  <si>
    <t>m3</t>
  </si>
  <si>
    <t>Tomada industrial 3P+T para 63A ( sob/bem )</t>
  </si>
  <si>
    <t>Tomada 2P+T p/caixa de piso</t>
  </si>
  <si>
    <t>Tomada 2P p/caixa de piso</t>
  </si>
  <si>
    <t>Tomada para Telefone p/caixa de piso</t>
  </si>
  <si>
    <t>Reator eletromagnético duplo AFP, p/ LFT 2x40W - 220 V</t>
  </si>
  <si>
    <t xml:space="preserve">Luminária de sobrepor com 2 lâmpadas fluorescente de 16 W, com refletor em alumínio de alta pureza e reator duplo partida rápida 2x16W - 127 V </t>
  </si>
  <si>
    <t>Cruzeta em aço zincado a fogo para 2 projetores</t>
  </si>
  <si>
    <t>Poste de concreto circular 12/300kgf</t>
  </si>
  <si>
    <t>Poste de concreto circular 12/400kgf</t>
  </si>
  <si>
    <t>Poste de concreto circular 12/600kgf</t>
  </si>
  <si>
    <t>Fixa cabo, ref. 184-07-Z p/ Rodaflex da Mopa</t>
  </si>
  <si>
    <t>Suporte de tomada p/ 1 tomada redonda, ref. 185-02-P p/ Rodaflex da Mopa</t>
  </si>
  <si>
    <t>Tampa horizontal 90º, ref. 184-05-P p/ Rodaflex da Mopa</t>
  </si>
  <si>
    <t>Espelho cego p/ sistema X da Pial, ref.643 25</t>
  </si>
  <si>
    <t>Projetor para lâmpada vapor metálico 150W - mod. TPE-322</t>
  </si>
  <si>
    <t>Projetor para lâmpada halogénea 300W - mod. TPE-322</t>
  </si>
  <si>
    <t>Poste decorativo de 2,50m, mod. LP-500 de engastar</t>
  </si>
  <si>
    <t>Poste cônico curvo simples de 7,00m de engastar, mod. LP-511</t>
  </si>
  <si>
    <t>Lâmpada a vapor de sódio de 1.000W</t>
  </si>
  <si>
    <t>Poste de concreto duplo T 9x400 kgf</t>
  </si>
  <si>
    <t>Poste metálico cônico reto galvanizado a fogo de 18m, p/ luminária tipo pétala</t>
  </si>
  <si>
    <t>Curva de 90º de FG pesado de Ø 3/4"</t>
  </si>
  <si>
    <t>Curva de inversão U perfurada de 50x50 mm</t>
  </si>
  <si>
    <t>Curva de inversão U perfurada de 100x50 mm</t>
  </si>
  <si>
    <t>Curva de inversão U perfurada de 300x100 mm</t>
  </si>
  <si>
    <t>Curva de inversão U perfurada de 400x100 mm</t>
  </si>
  <si>
    <t>Braço em tubo de aço galvanizado a fogo, medindo 2,5mxø48,2mm, mod.Y-31 da Incorp ou CJ-20/25 da Trópico.</t>
  </si>
  <si>
    <t xml:space="preserve">Abraçadeira tipo D com cunha, bitola 1.1/2" </t>
  </si>
  <si>
    <t xml:space="preserve">Abraçadeira tipo U , bitola 1" </t>
  </si>
  <si>
    <t xml:space="preserve">Abraçadeira de PVC, bitola 3/4" </t>
  </si>
  <si>
    <t>Quadro de comando  para bomba de esgoto</t>
  </si>
  <si>
    <t>Alça preformada de distribuição para mensageiro 35mm2</t>
  </si>
  <si>
    <t>Alça preformada de distribuição para mensageiro 70mm2</t>
  </si>
  <si>
    <t>Anel de amarração</t>
  </si>
  <si>
    <t>Braço anti-balanço</t>
  </si>
  <si>
    <t>Braço suporte tipo C</t>
  </si>
  <si>
    <t>Braço suporte tipo L</t>
  </si>
  <si>
    <t>Cabo de aço zincado 3/8" (9,5mm) - Classe A</t>
  </si>
  <si>
    <t>Cabo de aço zincado 3/8" (9,5mm) - Classe B</t>
  </si>
  <si>
    <t>Cabo de alumínio CA, coberto, protegido 8.7/15kV - 50mm2</t>
  </si>
  <si>
    <t>Cabo de cobre isolação XLPE - 750V - 120mm2</t>
  </si>
  <si>
    <t>Cabo de cobre isolação XLPE - 750V - 35mm2</t>
  </si>
  <si>
    <t>Cabo de cobre isolação XLPE - 750V - 70mm2</t>
  </si>
  <si>
    <t>Grupo gerador de 230 a 255 KVA, para tensão 127/220V - 60 HZ, com todos os acessórios como: escapamento, bateria, tanque de combustível, vibra-stop e quadro de comando com partida e reverão automático, fabricação Maquigeral ou Stemac</t>
  </si>
  <si>
    <t xml:space="preserve">Disjuntor  bipolar de 25 A </t>
  </si>
  <si>
    <t xml:space="preserve">Disjuntor  bipolar de 30 A </t>
  </si>
  <si>
    <t>Gerador de luz para fibra óptica - 127 V</t>
  </si>
  <si>
    <t xml:space="preserve">QUADRA DE ESPORTE </t>
  </si>
  <si>
    <t>CONJUNTO ARSTOP</t>
  </si>
  <si>
    <t>Enchimento de rasgo c/ argamassa, diam. 1/2 a 1"</t>
  </si>
  <si>
    <t>Enchimento de rasgo c/ argamassa, diam. 1¼ a 2"</t>
  </si>
  <si>
    <t>Barramento de cobre de secção 25,4x9,525 (3/8") com capacidade de condução de corrente de 595A</t>
  </si>
  <si>
    <t>Detector ótico p/ dispositivo p/ endereçamento</t>
  </si>
  <si>
    <t>Central para alarme de incêndio</t>
  </si>
  <si>
    <t>Quadro de distribuição a ser montado, conforme diagrama no projeto</t>
  </si>
  <si>
    <t>Quadro de barramento a ser montado, conforme detalhe no projeto</t>
  </si>
  <si>
    <t>Lâmpada a vapor metálico colorido verde, tipo MH-T de 400W</t>
  </si>
  <si>
    <t>Suporte para 1 pétala, mod. ILSC-1PD60 da Ilumatic</t>
  </si>
  <si>
    <t>cx</t>
  </si>
  <si>
    <t>Unidade autônoma p/ iluminação de emergência 55W-127/220V, mod. BLH-55 da Aureon</t>
  </si>
  <si>
    <t xml:space="preserve">Chave blindada tripolar com alavanca frontal, fabricação Beghin de  400 A </t>
  </si>
  <si>
    <t>Saída horizontal para eletroduto 1"</t>
  </si>
  <si>
    <t xml:space="preserve">Disjuntor  bipolar de 15 A </t>
  </si>
  <si>
    <t xml:space="preserve">Disjuntor  bipolar de 20 A </t>
  </si>
  <si>
    <t>Tubo PVC tipo esgoto 4" envelopado em concreto</t>
  </si>
  <si>
    <t>Cabo flex da Pirelli, # 10 mm²</t>
  </si>
  <si>
    <t>Cabo de cobre nu, # 50 mm²</t>
  </si>
  <si>
    <t>Curva de 90º de f. zincado, na Ø 3/4"</t>
  </si>
  <si>
    <t>Curva de 90º de f. zincado, na Ø 1"</t>
  </si>
  <si>
    <t>Eletroduto de fe. Zincado c/ conexões, na Ø  1.1/2"</t>
  </si>
  <si>
    <t>Luva de f. zincado , na Ø 3/4"</t>
  </si>
  <si>
    <t xml:space="preserve">Luminária tipo tartaruga  com  lâmpada incandescente de 60W-127V </t>
  </si>
  <si>
    <t>Cabo de cobre Cordplast 3x1,5mm²</t>
  </si>
  <si>
    <t>Grupo gerador de 141 a 150 KVA, para tensão 127/220V - 60 HZ, com todos os acessórios como: escapamento, bateria, tanque de combustível, vibra-stop e quadro de comando com partida e reverão automático, fabricação Maquigeral ou Stemac</t>
  </si>
  <si>
    <t xml:space="preserve">Tampa para perfilado 38x38 mm, ref. SRS-1547 ou ref.1050-MARVITEC </t>
  </si>
  <si>
    <t>Porta com tela de malha 20 mm de 0,80x2,10 m c/ dispositivo p/ lacre</t>
  </si>
  <si>
    <t>Sapatilha para cabo de aço 1/4"</t>
  </si>
  <si>
    <t>Prensa cabo de aço 1/4"</t>
  </si>
  <si>
    <t>Acionador manual (quebra vidro) para alarme</t>
  </si>
  <si>
    <t xml:space="preserve">Retirada de quadro de distribuicao de 22 a 30 disjuntores </t>
  </si>
  <si>
    <t>Caixa dailet multiplo, tipo L, bitola 2''</t>
  </si>
  <si>
    <t>Molde p/ conexão exotérmica cabo x cabo (cruzamento) # 50mm² ref. XPH (termotécnica)</t>
  </si>
  <si>
    <t xml:space="preserve">Grampo de cerca </t>
  </si>
  <si>
    <t xml:space="preserve">Cartucho vermelho para conector cunha </t>
  </si>
  <si>
    <t xml:space="preserve">Sela para cruzeta de 110 mm </t>
  </si>
  <si>
    <t>Arruela de pressão de 3/8" ( 9.5 )</t>
  </si>
  <si>
    <t>Placa DVR 32 super 480 frames</t>
  </si>
  <si>
    <t>Monitor 5" co i caera P&amp;B</t>
  </si>
  <si>
    <t>Grupo gerador de 168 a 180 KVA, para tensão 127/220V - 60 HZ, com todos os acessórios como: escapamento, bateria, tanque de combustível, vibra-stop e quadro de comando com partida e reverão automático, fabricação Maquigeral ou Stemac</t>
  </si>
  <si>
    <t>Conector de pressão para cabo de aço Ø 1/8"</t>
  </si>
  <si>
    <t>Lâmpada a vapor metálico E-40 de 2.000 W</t>
  </si>
  <si>
    <t>Arruela lisa 3/8"</t>
  </si>
  <si>
    <t>Parafuso cabeça de fenda com rosca soberba de 1/4"x 45 mm,ref.SRS-520-6 ou ref. 2700-MARVITEC</t>
  </si>
  <si>
    <t>Arruela lisa 1/4"</t>
  </si>
  <si>
    <t xml:space="preserve">un </t>
  </si>
  <si>
    <t>Caixa de passagem metálica de sobrepor de 60x60x15 cm</t>
  </si>
  <si>
    <t>ELO FUSÍVEL</t>
  </si>
  <si>
    <t xml:space="preserve">Luminária tipo industrial com lâmpada mista de 250 W - 220 V  </t>
  </si>
  <si>
    <t>Poste de concreto circular 9/800 kgf</t>
  </si>
  <si>
    <t xml:space="preserve">Cabo de aluminio sem alma na bitola 4/0 AWG </t>
  </si>
  <si>
    <t xml:space="preserve">Parafuso cabeca quadrada de  16 x 125 mm </t>
  </si>
  <si>
    <t>Grupo gerador de 210 a 230 KVA, para tensão 127/220V - 60 HZ, com todos os acessórios como: escapamento, bateria, tanque de combustível, vibra-stop e quadro de comando com partida e reverão automático, fabricação Maquigeral ou Stemac</t>
  </si>
  <si>
    <t xml:space="preserve">Fita isolante de alta fusao da 3m </t>
  </si>
  <si>
    <t>Reator para lâmp. Vapor de sódio  150 W, com ignitor incorporado</t>
  </si>
  <si>
    <t>Centro de distribuição (sem barramento) para  10 módulos</t>
  </si>
  <si>
    <t xml:space="preserve">Lâmpada incandescente de 60 W - 127V </t>
  </si>
  <si>
    <t xml:space="preserve">Lâmpada incandescente de 100 W - 220V </t>
  </si>
  <si>
    <t xml:space="preserve">Lâmpada incandescente de 100 W - 127V </t>
  </si>
  <si>
    <t xml:space="preserve">Lâmpada incandescente de 60 W - 220V </t>
  </si>
  <si>
    <t>Mata juntas para sistema "X" 110x20mm tipo cotovelo de 90º</t>
  </si>
  <si>
    <t>Mata juntas para sistema "X" 110x20mm tipo tampa de  extremidade</t>
  </si>
  <si>
    <t>Mata juntas para sistema "X" 110x20mm  tipo cotovelo externo</t>
  </si>
  <si>
    <t>Mata juntas  para sistema "X" 110x20mm  tipo cotovelo interno</t>
  </si>
  <si>
    <t>Mata juntas  para sistema "X" 110x20mm  tipo derivação em T</t>
  </si>
  <si>
    <t>Mata juntas para sistema "X" 110x20mm  tipo luva</t>
  </si>
  <si>
    <t>Caixa dailet multiplo, tipo L, bitola 3/4''</t>
  </si>
  <si>
    <t>Conector para haste 5/8" com cabo #50 mm²</t>
  </si>
  <si>
    <t>Gancho Horizontal para eletrocalha de 150x100 mm</t>
  </si>
  <si>
    <t>Gancho Horizontal para eletrocalha de 200x100 mm</t>
  </si>
  <si>
    <t>QUADRO DE DISTRIBUIÇÃO</t>
  </si>
  <si>
    <t>Luminária de embutir para lâmpada compacta de 2x18W</t>
  </si>
  <si>
    <t>Luminária de embutir para lâmpada compacta de 2x26W</t>
  </si>
  <si>
    <t>Luminária de sobrepor para lâmpada compacta eletrônica de 15W</t>
  </si>
  <si>
    <t>SPOT</t>
  </si>
  <si>
    <t>TARTARUGA</t>
  </si>
  <si>
    <t xml:space="preserve">PENDENTE </t>
  </si>
  <si>
    <t>ARANDELA</t>
  </si>
  <si>
    <t>JARDIM</t>
  </si>
  <si>
    <t>COMPACTA DE EMBUTIR</t>
  </si>
  <si>
    <t>COMPACTA DE SOBREPOR</t>
  </si>
  <si>
    <t>FLUORESCENTE DE EMBUTIR</t>
  </si>
  <si>
    <t>EMERGÊNCIA</t>
  </si>
  <si>
    <t>Luminária de embutir para 1 lâmp. Fluorescente 1x40 W - 127 V</t>
  </si>
  <si>
    <t>Caixa de equalização 30x30x10cm, montado conf. detalhe em projeto</t>
  </si>
  <si>
    <t>Sirene para alarme contra roubo, uso interno - 127 V</t>
  </si>
  <si>
    <t>Luminária tipo industrial para lâmpada Vapor Metálico 250W</t>
  </si>
  <si>
    <t>Duto flexível corrugado ( Kanalex ) em PEAD, bitola Ø 1.1/2"</t>
  </si>
  <si>
    <t>Trilho eletrificado 250V - 30A para fixação de equipamentos</t>
  </si>
  <si>
    <t>Projetor para lâmpada  a vapor metálico de 400 W c/ alojamento</t>
  </si>
  <si>
    <t>Projetor para lâmpada  a vapor metálico de 400 W s/ alojamhento</t>
  </si>
  <si>
    <t>Projetor p/ lâmpada Vapor Metálico de 400W, refletor em alumínio alta pureza c/ facho, vidro temperado e alojamento p/ reator, Mod. H/SDK-472 da Philips.</t>
  </si>
  <si>
    <t xml:space="preserve">Luminária de sobrepor com 2 lâmpadas fluorescente de 16 W, com refletor em alumínio de alta pureza e reator duplo partida rápida 2x16W - 220 V </t>
  </si>
  <si>
    <t xml:space="preserve">Balizador tipo postinho c/ lâmp. Fluor. Compacta </t>
  </si>
  <si>
    <t>Caixa de PVC rígido de 38x30x12cm, da Dutoplast</t>
  </si>
  <si>
    <t xml:space="preserve">Poste de concreto duplo T 10x150 kgf </t>
  </si>
  <si>
    <t xml:space="preserve">Poste de concreto duplo T 10x300 kgf </t>
  </si>
  <si>
    <t>Caixa de passagem metálica de sobrepor de 30x30x12 cm</t>
  </si>
  <si>
    <t>Caixa de ligação para luminária subaquática</t>
  </si>
  <si>
    <t>Cruzeta horizontal 90° perfurada "U" de 150x50 mm</t>
  </si>
  <si>
    <t xml:space="preserve">Tomada de piso simples em aluminio CP-44 A, entrada 3/4" com anel de regulagem PR-Q e placa em chapa de latao CP-RI da Moferco , e tomada para telefone ref.5003 da Pial  </t>
  </si>
  <si>
    <t xml:space="preserve">Cabo de cobre 15 kv, tipo eprotenax  # 35 mm² </t>
  </si>
  <si>
    <t>Tapete de borracha isolação 15 KV</t>
  </si>
  <si>
    <t>Tampão para duto Kanalex de 4"</t>
  </si>
  <si>
    <t>Tampão para duto Kanalex de 5"</t>
  </si>
  <si>
    <t>Tampão para duto Kanalex de 6"</t>
  </si>
  <si>
    <t>Luva para duto Kanalex de 1.1/2"</t>
  </si>
  <si>
    <t>Decorativo tipo poste, 60cm, c/ 1 lâmp. Comp. 11W, mod.F-5031 da Projeto</t>
  </si>
  <si>
    <t>Botijão de gás de 2 kg</t>
  </si>
  <si>
    <t>Anel de regulagem p/ cx. de piso 4"x2"</t>
  </si>
  <si>
    <t>Caixa de alumínio 4"x2" para tomada RJ-45 no piso</t>
  </si>
  <si>
    <t>MEDIÇÃO AGRUPADA</t>
  </si>
  <si>
    <t>ALTA TENSÃO</t>
  </si>
  <si>
    <t>CINTA CIRCULAR</t>
  </si>
  <si>
    <t>ELETROCALHA E PERFILADO</t>
  </si>
  <si>
    <t>Luminária de embutir no piso c/ lâmpada Vapor Metálico de 150 W</t>
  </si>
  <si>
    <t>Luminária pendente tipo tubular para lâmpada vapor metálico de 150W, com alojamento para reator, refletor em alumínio de alto brilho, com fixação para eletrocalha, modelo OS-220 da Mega Light</t>
  </si>
  <si>
    <t xml:space="preserve">Retirada de luminaria instalada em poste </t>
  </si>
  <si>
    <t xml:space="preserve">Retirada de quadro de distribuicao ate 10 disjuntores </t>
  </si>
  <si>
    <t>Luminária pública com alojamento e refletor de alto brilho, mod. TP-295</t>
  </si>
  <si>
    <t>Suspensor para cabo de aço Ø 1/8"</t>
  </si>
  <si>
    <t>Conector cunha estibo para cabo de alumínio</t>
  </si>
  <si>
    <t>Conector cunha para cabo 1/0 AWG</t>
  </si>
  <si>
    <t>Laço preformado para roldana</t>
  </si>
  <si>
    <t>Caixa para montagem de quadro de 35x20x15cm</t>
  </si>
  <si>
    <t>Caixa para montagem de quadro de 30x20x20cm</t>
  </si>
  <si>
    <t>CABO FLEXÍVEL</t>
  </si>
  <si>
    <t>CABO MULTIPLEXADO DE ALUMÍNIO</t>
  </si>
  <si>
    <t>Fio para telefone FI 2x22 AWG ( uso interno )</t>
  </si>
  <si>
    <t>ELETROCALHA</t>
  </si>
  <si>
    <t>Extintor de incendio CO2 - 6kg</t>
  </si>
  <si>
    <t>Poste de concreto duplo T 9x300 kgf</t>
  </si>
  <si>
    <t>Transformador trifasico de 500 KVA classe 15 KV</t>
  </si>
  <si>
    <t>Transformador trifasico de 750 KVA classe 15 KV</t>
  </si>
  <si>
    <t>Tampa para cotovelo de base 200 mm</t>
  </si>
  <si>
    <t>CABO DE ALUMINIO PROTEGIDO 15KV</t>
  </si>
  <si>
    <t>Projetor externo com  lâmpada vapor metálico 400W e reator alto fator de potência com ignitor 220V, ambos da Philipsç</t>
  </si>
  <si>
    <t>L</t>
  </si>
  <si>
    <t>Reator eletrônico AFP, para Lâmp. Fluor. Compacta 9 W - 127 V</t>
  </si>
  <si>
    <t>Reator eletrônico AFP, para Lâmp. Fluor. Compacta 11 W - 127 V</t>
  </si>
  <si>
    <t>Reator eletrônico AFP, para Lâmp. Fluor. Compacta 13 W - 127 V</t>
  </si>
  <si>
    <t>Lâmp. fluorescente compacta eletrônica 22 W (reator incorporado) - 220V</t>
  </si>
  <si>
    <t>Lâmp. fluorescente compacta eletrônica 23 W (reator incorporado) - 220V</t>
  </si>
  <si>
    <t>Lâmp. fluorescente compacta eletrônica 36 W (reator incorporado) - 220V</t>
  </si>
  <si>
    <t>Lâmp. fluorescente compacta eletrônica 46 W (reator incorporado) - 220V</t>
  </si>
  <si>
    <t xml:space="preserve">Disjuntor  bipolar de 35 A </t>
  </si>
  <si>
    <t xml:space="preserve">Disjuntor  bipolar de 40 A </t>
  </si>
  <si>
    <t xml:space="preserve">Disjuntor  tripolar de 100 A </t>
  </si>
  <si>
    <t>Tê vertical de derivação perfurado "U" de 300x100 mm</t>
  </si>
  <si>
    <t xml:space="preserve">Luva de PVC rígido, na Ø 4" </t>
  </si>
  <si>
    <t xml:space="preserve">Bucha e arruela na Ø 3/4" </t>
  </si>
  <si>
    <t xml:space="preserve">Bucha e arruela na Ø 1" </t>
  </si>
  <si>
    <t xml:space="preserve">Bucha e arruela na Ø 1.1/4" </t>
  </si>
  <si>
    <t xml:space="preserve">Bucha e arruela na Ø 1.1/2" </t>
  </si>
  <si>
    <t xml:space="preserve">Bucha e arruela na Ø 2" </t>
  </si>
  <si>
    <t>Arruela lisa de 5/16" ( 8.0 )</t>
  </si>
  <si>
    <t>Arruela de pressão de 3/16" ( 4.7 )</t>
  </si>
  <si>
    <t>Arruela de pressão de 1/4" ( 6.3 )</t>
  </si>
  <si>
    <t>Caixa tipo condulete em aluminio, entrada 2.1/2" tipo  IR/LL</t>
  </si>
  <si>
    <t>Caixa dailet multiplo, tipo L, bitola 2.1/2''</t>
  </si>
  <si>
    <t>Unidut bitola 2.1/2''</t>
  </si>
  <si>
    <t>BARRAMENTO DE COBRE (RETANGULAR)</t>
  </si>
  <si>
    <t xml:space="preserve">Terminal a pressao reforcado para 1 cabo de 70 mm² </t>
  </si>
  <si>
    <t xml:space="preserve">Terminal a pressao reforcado para 1 cabo de 120 mm² </t>
  </si>
  <si>
    <t>Luminária para leito hospitalar com 2 lâmpadas fluorescentes de 20W - 127V</t>
  </si>
  <si>
    <t>Condensadora para ar tipo Split de 7.000 BTU/h</t>
  </si>
  <si>
    <t>Grupo gerador de 180 a 200 KVA, para tensão 127/220V - 60 HZ, com todos os acessórios como: escapamento, bateria, tanque de combustível, vibra-stop e quadro de comando com partida e reverão automático, fabricação Maquigeral ou Stemac</t>
  </si>
  <si>
    <t>Luva de f. zincado , na Ø 1"</t>
  </si>
  <si>
    <t>Luva de f. zincado , na Ø 1.1/2"</t>
  </si>
  <si>
    <t>Cabo flex da Pirelli, # 0,5 mm²</t>
  </si>
  <si>
    <t>Cabo flex da Pirelli, # 0,75 mm²</t>
  </si>
  <si>
    <t xml:space="preserve">Quadro Cemar c/ barramento trifásico 150A com geral C/CA, p/ 18 módulos </t>
  </si>
  <si>
    <t xml:space="preserve">Quadro Cemar c/ barramento trifásico 150A com geral C/CA, p/ 24 módulos </t>
  </si>
  <si>
    <t xml:space="preserve">Quadro Cemar c/ barramento trifásico 150A com geral C/CA, p/ 32 módulos </t>
  </si>
  <si>
    <t xml:space="preserve">Rele fotoeletrico magnetico (fotimer) com base externo  </t>
  </si>
  <si>
    <t>Entrada de servico trifasico em baixa tensao ate 15 kw, com caixa de medicao instalada em mureta de alvenaria (1 vez), medindo (1,00 x 2,00)m</t>
  </si>
  <si>
    <t>Fita de aviso PERIGO</t>
  </si>
  <si>
    <t>Tampão para duto Kanalex de 1.1/2"</t>
  </si>
  <si>
    <t>Tampão para duto Kanalex de 2"</t>
  </si>
  <si>
    <t>Isolador de passagem, classe 15 kv  interno-externo</t>
  </si>
  <si>
    <t>Tomada 2P+T - 10 A</t>
  </si>
  <si>
    <t>Tomada 2P+T ou 3P - 20 A</t>
  </si>
  <si>
    <t>Luminária de sobrepor com lâmpada compacta de 26W</t>
  </si>
  <si>
    <t xml:space="preserve">Curva horizontal 45° "U" de 50x50 mm </t>
  </si>
  <si>
    <t xml:space="preserve">Rele fotoeletrico magnetico com base externo  </t>
  </si>
  <si>
    <t>Caixa em alvenaria c/ tampa FºFº 30x30x30cm, c/ inscrição "ELÉTRICA"</t>
  </si>
  <si>
    <t>Caixa em alvenaria c/ tampa FºFº 40x40x40cm, c/ inscrição "ELÉTRICA"</t>
  </si>
  <si>
    <t>Caixa em alvenaria c/ tampa FºFº 60x60x60cm, c/ inscrição "ELÉTRICA"</t>
  </si>
  <si>
    <t>Caixa em alvenaria c/ tampa FºFº 80x80x80cm, c/ inscrição "ELÉTRICA"</t>
  </si>
  <si>
    <t>Caixa em alvenaria c/ tampa FºFº 100x100x80cm, c/ inscrição "ELÉTRICA"</t>
  </si>
  <si>
    <t>Caixa em alvenaria c/ tampa FºFº 30x30x30cm, c/ inscrição "TELEFONE"</t>
  </si>
  <si>
    <t xml:space="preserve">Eletroduto de fe. Zincado c/ conexões, na Ø  2.1/2" </t>
  </si>
  <si>
    <t>Curva de 90º de f. zincado, na Ø 1.1/2"</t>
  </si>
  <si>
    <t>Lâmpada Halógena palito de 300 - 220 V</t>
  </si>
  <si>
    <t>Disjuntor  monopolar de 50 A</t>
  </si>
  <si>
    <t>Disjuntor  monopolar de 60 A</t>
  </si>
  <si>
    <t xml:space="preserve">Quadro com baramento trifásico 100 A, para 32 módulos </t>
  </si>
  <si>
    <t>Barramento de cobre tipo vergalhao p/ 15 kv diametro 1/4"</t>
  </si>
  <si>
    <t xml:space="preserve">Barramento de cobre tipo vergalhao p/ 15 kv diametro 3/8" </t>
  </si>
  <si>
    <t>Borne concentrico de 1/4 tipo terminal central</t>
  </si>
  <si>
    <t xml:space="preserve">Borne concentrico de 1/4 tipo terminal angular </t>
  </si>
  <si>
    <t xml:space="preserve">Borne concentrico de 1/4 tipo uniao angular L </t>
  </si>
  <si>
    <t xml:space="preserve">Borne concentrico de 1/4 tipo derivacao T </t>
  </si>
  <si>
    <t xml:space="preserve">Borne concentrico de 1/4 tipo uniao  </t>
  </si>
  <si>
    <t>Fio polarizado para som, na bitola 2,5mm²</t>
  </si>
  <si>
    <t>Interruptor de 2 teclas independetes c/ placa 4"x2"</t>
  </si>
  <si>
    <t>Poste de concreto circular 11/1200kgf</t>
  </si>
  <si>
    <t>Poste de concreto circular 11/1500kgf</t>
  </si>
  <si>
    <t>Poste de concreto circular 12/800kgf</t>
  </si>
  <si>
    <t>Poste de concreto circular 12/1000kgf</t>
  </si>
  <si>
    <t>Poste de concreto circular 12/1200kgf</t>
  </si>
  <si>
    <t>Poste de concreto circular 12/1500kgf</t>
  </si>
  <si>
    <t>Poste metálico cônico reto de 12 metros</t>
  </si>
  <si>
    <t>Suporte para 2 luminárias pública em paralelo</t>
  </si>
  <si>
    <t>Suporte para 3 luminárias pública ( 2 em paralelo e 1 oposto)</t>
  </si>
  <si>
    <t>Luva de FG pesado de Ø4"</t>
  </si>
  <si>
    <t xml:space="preserve">Iluminação da quadra de esportes - anexo d-3.11/1/2 </t>
  </si>
  <si>
    <t xml:space="preserve">Disjuntor tripolar tipo CA de  125 A </t>
  </si>
  <si>
    <t>Chave de comando com relé fotoelétrico</t>
  </si>
  <si>
    <t>Caixa para montagem de quadro de 120x80x35cm</t>
  </si>
  <si>
    <t>ALARME CONTRA INCÊNDIO</t>
  </si>
  <si>
    <t>CFTV</t>
  </si>
  <si>
    <t xml:space="preserve">Luminária de embutir com 2 lâmpadas fluorescente de 32 W, com refletor em alumínio de alta pureza e reator duplo partida rápida 2x32W - 127 V </t>
  </si>
  <si>
    <t>PISCINA</t>
  </si>
  <si>
    <t>Luminária p/ piscina tipo refletor sealed beam 125W - 12 V</t>
  </si>
  <si>
    <t>Lâmpada a vapor metálico de 1000 W</t>
  </si>
  <si>
    <t>Suporte longo para luminária, ref.SRS-1511-SISA ou ref. 1234-MARVITEC</t>
  </si>
  <si>
    <t xml:space="preserve">Caixa tipo condulete em aluminio, entrada 1.1/2" tipo  C </t>
  </si>
  <si>
    <t>Lâmpada a vapor metálico de 150 W</t>
  </si>
  <si>
    <t>Luva para duto Kanalex de 2"</t>
  </si>
  <si>
    <t>Rasgo em alvenaria p/ tubulações, diam. 2½ a 4"</t>
  </si>
  <si>
    <t>Rasgo em concreto p/ tubulações, diam. 1/2 a 1"</t>
  </si>
  <si>
    <t>Lâmpada fluorescente compacta 26 W - 220 V</t>
  </si>
  <si>
    <t>Reator eletrônico AFP, para Lâmp. Fluor. Compacta 1x40 W - 127 V</t>
  </si>
  <si>
    <t>Reator eletrônico AFP, para Lâmp. Fluor. Compacta 1x40 W - 220 V</t>
  </si>
  <si>
    <t>Estação de chamada p/ leito, modelo ECRP da SINCRON</t>
  </si>
  <si>
    <t>Tampa cega para condulete , bitola  2.1/2"</t>
  </si>
  <si>
    <t>Terminal a pressao reforcado para 1 cabo de 300 mm²</t>
  </si>
  <si>
    <t>Caixa p/ montagem de quadro, modelo CS-3525-14 (35x25x14)cm, Cemar</t>
  </si>
  <si>
    <t>Caixa p/ montagem de quadro, modelo CS-3848-17 (38x48x17)cm, Cemar</t>
  </si>
  <si>
    <t>Caixa p/ montagem de quadro, modelo CS-6048-17 (60x48x17)cm, Cemar</t>
  </si>
  <si>
    <t>Cabo para antena tipo coaxial RGC-059-75 ohms</t>
  </si>
  <si>
    <t>Cabo para força de CFTV, cordplast 3x1 mm²</t>
  </si>
  <si>
    <t>QUADRO ELETROMAR COM GERAL C 175A</t>
  </si>
  <si>
    <t>QUADRO ELETROMAR SEM GERAL 175A</t>
  </si>
  <si>
    <t>Poste de concreto duplo T 11x400 kgf</t>
  </si>
  <si>
    <t>Cx. de passagem em aluminio de alta resistência, tampa à prova de tempo de 10x10x6cm</t>
  </si>
  <si>
    <t>Cabo de cobre nu, # 150 mm²</t>
  </si>
  <si>
    <t>Cabo de cobre nu, # 185 mm²</t>
  </si>
  <si>
    <t>Cabo de cobre nu, # 240mm²</t>
  </si>
  <si>
    <t xml:space="preserve">Abraçadeira tipo U , bitola 3" </t>
  </si>
  <si>
    <t xml:space="preserve">Abraçadeira tipo U , bitola 4" </t>
  </si>
  <si>
    <t>Terminal a pressao reforcado para 1 cabo de 50 mm²</t>
  </si>
  <si>
    <t>Reator para lâmpada halógena de 50 W</t>
  </si>
  <si>
    <t>Conector cunha tipo estribo para Alta Tensão</t>
  </si>
  <si>
    <t>Conector tipo S</t>
  </si>
  <si>
    <t>LÂMPADAS / SOQUETES</t>
  </si>
  <si>
    <t>CONEXÕES</t>
  </si>
  <si>
    <t>DAILET MÚLTIPLO</t>
  </si>
  <si>
    <t>CANALETA E SISTEMA X</t>
  </si>
  <si>
    <t>Canaleta em PVC rígido tipo Dutopiso de 25x12mm da Dutoplast</t>
  </si>
  <si>
    <t>Canaleta em PVC rígido tipo Dutopiso de 50x12mm da Dutoplast</t>
  </si>
  <si>
    <t>Canaleta em PVC rígido tipo Dutopiso de 50x20mm da Dutoplast</t>
  </si>
  <si>
    <t>Caixa em PVC rígido 4"x2" da Dutoplast</t>
  </si>
  <si>
    <t>CANALETA DA DUTOPLAST</t>
  </si>
  <si>
    <t xml:space="preserve">Abraçadeira simples com roldana para mastro de 1 1/2" </t>
  </si>
  <si>
    <t>Tomada 3P (20A) tipo ar condicionado p/ sistema X da Pial, ref. 643 55</t>
  </si>
  <si>
    <t>Suspensão para tirante Ø 1/4", REF. SRS-1545-1 ou ref.1224-MARVITEC</t>
  </si>
  <si>
    <t>Fio de cobre 750 V, # 2,5 mm²  na cor branco da Pirelli</t>
  </si>
  <si>
    <t>Fio de cobre 750 V, # 2,5 mm²  na cor verde da Pirelli</t>
  </si>
  <si>
    <t>Luminária pública com 1 lâmpada mista de 250W, fixada com braço de 1,5 metros</t>
  </si>
  <si>
    <t>Centro de distribuição (sem barramento) para  12 módulos</t>
  </si>
  <si>
    <t xml:space="preserve">Quadro com baramento trifásico 100 A, para 20 módulos </t>
  </si>
  <si>
    <t>Cabo de cobre Cordplast 3x10mm²</t>
  </si>
  <si>
    <t>Cabo de cobre Cordplast 4x6mm²</t>
  </si>
  <si>
    <t>Cabo CCI-50 para 10 pares</t>
  </si>
  <si>
    <t>Cabo CCI-50 para 20 pares</t>
  </si>
  <si>
    <t>Cabo CCI-50 para 30 pares</t>
  </si>
  <si>
    <t>Cabo CCI-50 para 50 pares</t>
  </si>
  <si>
    <t>Bateria de 12V</t>
  </si>
  <si>
    <t>Lâmp. fluorescente compacta eletrônica 11W (reator incorporado) - 127V</t>
  </si>
  <si>
    <t>Lâmp. fluorescente compacta eletrônica 15 W (reator incorporado) - 127V</t>
  </si>
  <si>
    <t>Lâmp. fluorescente compacta eletrônica 20 W (reator incorporado) - 127 V</t>
  </si>
  <si>
    <t xml:space="preserve">Abraçadeira reforcada com 2 roldanas p/ mastro de 1 1/2" </t>
  </si>
  <si>
    <t>Cx. dupla em alv. c/ tampa FºFº 40x40x40cm, c/ inscrição "TELEFONE" e "TV"</t>
  </si>
  <si>
    <t>Caixa em alvenar.c/ tampa FºFº100x100x80cm, c/ inscrição "INTERFONE"</t>
  </si>
  <si>
    <t>Entrada de servico monofasico em baixa tensao ate 10 kw, c/ caixa de medicao instalada em mureta de alvenaria (1 vez), medindo (1,00 x 2,00)m</t>
  </si>
  <si>
    <t xml:space="preserve">Entrada de servico bifasico em baixa tensao ate 10 kW, com caixa de medicao instalada em mureta de alvenaria (1 vez), medindo (1,00 x 2,00 m </t>
  </si>
  <si>
    <t xml:space="preserve">Entrada de servico bifasico em baixa tensão de 10 até 15 kW, c/ caixa de medicao instalada em mureta de alvenaria (1 vez), medindo (1,00 x 2,00)m </t>
  </si>
  <si>
    <t xml:space="preserve">Elo fusivel  para chave tipo XS de 3H </t>
  </si>
  <si>
    <t>Luminária de sinalização / entrada e saída 60W - 127V</t>
  </si>
  <si>
    <t>Programador horário analógico ou digital</t>
  </si>
  <si>
    <t xml:space="preserve">Retirada de quadro de distribuicao de 12 a 20 disjuntores </t>
  </si>
  <si>
    <t>Caixa dailet multiplo, tipo X, bitola 3/4''</t>
  </si>
  <si>
    <t xml:space="preserve">Lâmpada fluorescente compacta não integrada de 42 W </t>
  </si>
  <si>
    <t>Enchimento de rasgo c/ argamassa, diam. 2½ a 4"</t>
  </si>
  <si>
    <t>Tomada tipo industrial 3P+T da Steck de 63A - 220V, ref. S-4549W</t>
  </si>
  <si>
    <t>Reator eletrônico AFP, para Lâmp. Fluor. Compacta 1x20 W - 127 V</t>
  </si>
  <si>
    <t>Reator eletrônico AFP, para Lâmp. Fluor. Compacta 1x20 W - 220 V</t>
  </si>
  <si>
    <t>Arandela para lâmpada compacta de 26W</t>
  </si>
  <si>
    <t>Lâmpada a vapor de sodio de 150 W</t>
  </si>
  <si>
    <t xml:space="preserve">Espelho cego 4"x2" </t>
  </si>
  <si>
    <t xml:space="preserve">Espelho cego 4"x4" </t>
  </si>
  <si>
    <t xml:space="preserve">Espelho cego redondo </t>
  </si>
  <si>
    <t>DIVERSOS</t>
  </si>
  <si>
    <t>Cruzeta de concreto padrão Enersul de 400 dan</t>
  </si>
  <si>
    <t>Tampa para curva vertical externa 90° de base 300 mm</t>
  </si>
  <si>
    <t>Tampa para curva vertical externa 90° de base 200 mm</t>
  </si>
  <si>
    <t>Sinalizador de obstaculo simples, com fotocelula, para 110 v,  inclusive lampada incandescente de 40 w, phillips ou similar</t>
  </si>
  <si>
    <t>Conector reforcado, cabo x haste de 5/8" com 35 mm²</t>
  </si>
  <si>
    <t xml:space="preserve">Suporte isolador reforçado, para fixação em canto 90º </t>
  </si>
  <si>
    <t xml:space="preserve">Suporte isolador simples  com roldana para fixação em parede </t>
  </si>
  <si>
    <t xml:space="preserve">Luminária de sobrepor com 2 lâmpadas fluorescente de 32 W, com refletor em alumínio de alta pureza e reator duplo partida rápida 2x32W - 127 V </t>
  </si>
  <si>
    <t>Fonte de alimentação DC 12V - 500mA</t>
  </si>
  <si>
    <t>Exaustor de parede, diâmetro 30 cm</t>
  </si>
  <si>
    <t>Exaustor de parede, diâmetro 40 cm</t>
  </si>
  <si>
    <t>Reator eletrônico AFP, para Lâmp. Fluor. Compacta 9 W - 220 V</t>
  </si>
  <si>
    <t>Luminária de emergência (parede) 2x8w - 220V,  modelo IE-16 da Dynalux</t>
  </si>
  <si>
    <t>Conector em bronze estanhado para conexão entre cabo 35mm² e terminal aéreo</t>
  </si>
  <si>
    <t>Luminária tipo pendente com lâmpada fluorescente compacta 20W</t>
  </si>
  <si>
    <t>Quadro para comando de exaustores em caixa de 38x32x17 cm, contendo: 1 contatora3TF-40, 1 relé de tempo cíclico, 1chave de reversão bifásica, 3 conectores sak 4mm², 4 metros de cabo flexível de 4mm², 6 metros de cabo flexível 2,5mm², 50 terminal tipo pino</t>
  </si>
  <si>
    <t>Tampa e suporte para 1 tomada RJ-45 em cx. dailet 3/4"</t>
  </si>
  <si>
    <t>Reator eletrônico AFP, para Lâmp. Fluor. Compacta 18 W - 127 V</t>
  </si>
  <si>
    <t>Reator eletrônico AFP, para Lâmp. Fluor. Compacta 26 W - 127 V</t>
  </si>
  <si>
    <t>Reator eletrônico AFP, para Lâmp. Fluor. Compacta 32 W - 127 V</t>
  </si>
  <si>
    <t>CIRÚRGICA</t>
  </si>
  <si>
    <t>VEDADA (Proteção (IP-65)</t>
  </si>
  <si>
    <t>Lum. vedada à prova de vapor, com lâmp. incandescente de 60W</t>
  </si>
  <si>
    <t>Lum. vedada de sobrepor, com lâmp. fluorescente 2x32W</t>
  </si>
  <si>
    <t>Lum. vedada de sobrepor, com lâmp. fluorescente 2x16W</t>
  </si>
  <si>
    <t>Medidor bifásico p/ instalação em poste de concreto</t>
  </si>
  <si>
    <t>Conector a pressão 16/70mm² c/ furo 3/8" para fixação do cabo no terminal aéreo</t>
  </si>
  <si>
    <t xml:space="preserve">Cabo de aço 1/4" </t>
  </si>
  <si>
    <t>DERIVAÇÃO DE ALTA TENSÃO</t>
  </si>
  <si>
    <t>POSTO DE TRANSFORMAÇÃO</t>
  </si>
  <si>
    <t>Derivacao de alta tensao  N1/N3</t>
  </si>
  <si>
    <t>REDE DE ALTA TENSÃO</t>
  </si>
  <si>
    <t>Caixa de medição em PVC, modelo Tel - 541</t>
  </si>
  <si>
    <t xml:space="preserve">Conector de medição, modelo Tel - 560 </t>
  </si>
  <si>
    <t>Suporte de tomada p/ 2 tomadas tipo Painel, ref. 185-01-P p/ Rodaflex da Mopa</t>
  </si>
  <si>
    <t>CHAMADA DE ENFERMEIRA</t>
  </si>
  <si>
    <t>Canaleta sistema "X" de 110x20mm com divisõria, ref. 300 46</t>
  </si>
  <si>
    <t>Disjuntor tripolar tipo NA de 900 A</t>
  </si>
  <si>
    <t>Tê horizontal 90° perfurado "U" 500x100 mm</t>
  </si>
  <si>
    <t>Tê horizontal 90° perfurado "U" 100x100 mm</t>
  </si>
  <si>
    <t>Tê horizontal 90° perfurado "U" 200x100 mm</t>
  </si>
  <si>
    <t>Tê horizontal 90° perfurado "U" 300x100 mm</t>
  </si>
  <si>
    <t>Tê vertical descida lateral perfurado "U" 200x50 mm</t>
  </si>
  <si>
    <t>Tampa para tê horizontal 90° de base 100 mm</t>
  </si>
  <si>
    <t>Tampa para tê horizontal 90° de base 150 mm</t>
  </si>
  <si>
    <t>Tampa para tê horizontal 90° de base 200 mm</t>
  </si>
  <si>
    <t>Tampa para tê horizontal 90° de base 300 mm</t>
  </si>
  <si>
    <t>Espelho 4"x2" para 2 tomadas RJ-45 (fêmea)</t>
  </si>
  <si>
    <t>CONDULETE</t>
  </si>
  <si>
    <t>Soquete E-27</t>
  </si>
  <si>
    <t>Ponto magnético para alarme</t>
  </si>
  <si>
    <t>Câmera de vídeo policromática</t>
  </si>
  <si>
    <t>Fechadura elétrica com leitora de cartão</t>
  </si>
  <si>
    <t>Projetor com lâmpada vapor mercúrio 250W e reator alto fator de potência</t>
  </si>
  <si>
    <t>Lum. de embutir no piso c/ lâmp. 100 W - 220V</t>
  </si>
  <si>
    <t>Luminária de embutir no piso c/ lâmp. Halógena Par-30 de 75 W</t>
  </si>
  <si>
    <t>Arandela com lâmpada incandescente de 60 W</t>
  </si>
  <si>
    <t>Arandela com lâmpada incandescente de 100 W</t>
  </si>
  <si>
    <t>Arandela com lâmpada fluorescente compacta de 23 W</t>
  </si>
  <si>
    <t>Spot c/ lâmpada dicróica 50W - 220V</t>
  </si>
  <si>
    <t>Spot c/ lâmpada halopar 50W - 220V</t>
  </si>
  <si>
    <t>Spot c/ lâmpada halopost 50W - 220V</t>
  </si>
  <si>
    <t>Régua de conectores para 35 pontos</t>
  </si>
  <si>
    <t>Régua de conectores para 15 pontos</t>
  </si>
  <si>
    <t xml:space="preserve">Abracadeira tipo D  com parafuso, bitola 2" </t>
  </si>
  <si>
    <t xml:space="preserve">Abracadeira tipo D  com parafuso, bitola 1.1/2" </t>
  </si>
  <si>
    <t xml:space="preserve">Abraçadeira tipo U , bitola 3/4" </t>
  </si>
  <si>
    <t xml:space="preserve">Bucha e arruela na Ø 2.1/2" </t>
  </si>
  <si>
    <t xml:space="preserve">Bucha e arruela na Ø 3" </t>
  </si>
  <si>
    <t xml:space="preserve">Bucha e arruela na Ø 4" </t>
  </si>
  <si>
    <t>Parafuso de ferro de 5/8"x1.1/2" c/ porca, 2 arruelas lisa e 1 arruela de pressão ( isolador pedestal )</t>
  </si>
  <si>
    <t>Tampa e suporte para interruptor de 3 teclas em cx.dailet 3/4"</t>
  </si>
  <si>
    <t>Tampa e suporte para interruptor de 1 tecla em cx.dailet 3/4"</t>
  </si>
  <si>
    <t>Tampa e suporte para interruptor bipolar em cx. dailet 3/4"</t>
  </si>
  <si>
    <t>Tampa e suporte para 2 tomadas RJ-45 em cx.dailet 3/4"</t>
  </si>
  <si>
    <t>Box reto para eletroduto Ø 1"</t>
  </si>
  <si>
    <t>Box reto para eletroduto Ø 1.1/2"</t>
  </si>
  <si>
    <t>Box reto para eletroduto Ø 2"</t>
  </si>
  <si>
    <t>Box reto para eletroduto Ø 2.1/2"</t>
  </si>
  <si>
    <t>Acionador para alarme no piso em caixa 4"x4"</t>
  </si>
  <si>
    <t>Parafuso cabeça sextavada de 3/8" x 2 " ( 9.5 x 50.0 )</t>
  </si>
  <si>
    <t xml:space="preserve">Ar condicionado tipo Multi Split - Bi-Split de 3x9.000 BTU/H </t>
  </si>
  <si>
    <t>Ar condicionado tipo Cassete de 24.000 BTU/h</t>
  </si>
  <si>
    <t>Ar condicionado tipo Cassete de 36.000 BTU/h</t>
  </si>
  <si>
    <t>Ar condicionado tipo Cassete de 48.000 BTU/h</t>
  </si>
  <si>
    <t xml:space="preserve">Retirada de eletroduto com bitola ate 2" </t>
  </si>
  <si>
    <t>Luminária blindada para lâmp. Incandescente de 60/100 W</t>
  </si>
  <si>
    <t>Suporte para 4 luminárias pública em paralelo 2 a 2</t>
  </si>
  <si>
    <t>Conector Split Bolt</t>
  </si>
  <si>
    <t>Tampa para cruzeta horizontal 90° de base 100 mm</t>
  </si>
  <si>
    <t>Tampa para cruzeta horizontal 90° de base 150 mm</t>
  </si>
  <si>
    <t>Tampa para cruzeta horizontal 90° de base 200 mm</t>
  </si>
  <si>
    <t>Arandela para lâmpada compacta eletrônica de 23W - 220V</t>
  </si>
  <si>
    <t>Projetor para lâmpada  a vapor de mercúrio de 400 W</t>
  </si>
  <si>
    <t>Projetor para lâmpada  a vapor de sódio de 250 W</t>
  </si>
  <si>
    <t>Projetor para lâmpada  a vapor de sódio de 400 W</t>
  </si>
  <si>
    <t xml:space="preserve">Abraçadeira simples com 2 roldanas para mastro de 1 1/2" </t>
  </si>
  <si>
    <t xml:space="preserve">Disjuntor tripolar tipo CA de  150 A </t>
  </si>
  <si>
    <t xml:space="preserve">Disjuntor tripolar tipo CA de  175 A </t>
  </si>
  <si>
    <t xml:space="preserve">Disjuntor tripolar tipo CA de  200 A </t>
  </si>
  <si>
    <t xml:space="preserve">Parafuso rosca dupla de 16 x 450 mm </t>
  </si>
  <si>
    <t xml:space="preserve">Caixa de piso 4"x4" c/ anel de regulagem </t>
  </si>
  <si>
    <t xml:space="preserve">Parafuso cabeca quadrada de 16 x 45 mm </t>
  </si>
  <si>
    <t>Reator eletrônico duplo AFP, para LFT  2x32W - 127 V</t>
  </si>
  <si>
    <t>Reator eletrônico duplo AFP, para LFT  2x32W - 220 V</t>
  </si>
  <si>
    <t>Reator eletromagnético duplo AFP, p/ LFT 2x110 W - 220 V</t>
  </si>
  <si>
    <t>Reator eletromagnético duplo AFP, p/ LFT 1x110 W - 220 V</t>
  </si>
  <si>
    <t>Reator eletrônico AFP, para LFT 1x16W - 127 V</t>
  </si>
  <si>
    <t>Reator eletrônico AFP, para LFT 1x16W - 220 V</t>
  </si>
  <si>
    <t>Reator eletrônico AFP, para LFT 1x20W - 127 V</t>
  </si>
  <si>
    <t>Reator eletrônico AFP, para LFT 1x20W - 220 V</t>
  </si>
  <si>
    <t>Reator eletrônico AFP, para LFT 1x32W - 127 V</t>
  </si>
  <si>
    <t>Tampa e suporte para interruptor de 2 teclas em cx.dailet 3/4"</t>
  </si>
  <si>
    <t xml:space="preserve">Elo fusivel  para chave tipo XS de 2H </t>
  </si>
  <si>
    <t xml:space="preserve">Elo fusivel  para chave tipo XS de 5H </t>
  </si>
  <si>
    <t xml:space="preserve">Caixa tipo condulete em aluminio, entrada 1" tipo  X </t>
  </si>
  <si>
    <t>Saída horizontal para eletroduto 1.1/4"</t>
  </si>
  <si>
    <t>Arruela de pressão de 5/16" ( 8.0 )</t>
  </si>
  <si>
    <t xml:space="preserve">FLUOR. DE SOBREPOR C/ REFLETOR E ALETA DE ALTO BRILHO </t>
  </si>
  <si>
    <t>Tampa p/ 1 tomada RJ-45 em cx. Dailet 3/4"</t>
  </si>
  <si>
    <t>Tampa p/ 2 tomadas RJ-45 em cx. Dailet 3/4"</t>
  </si>
  <si>
    <t>Cotovelo perfurado "U" de 150x50 mm</t>
  </si>
  <si>
    <t>Tê vertical de derivação perfurado "U" de 100x50 mm</t>
  </si>
  <si>
    <t>Canaleta em PVC rígido tipo Duto de 80x50mm da Dutoplast</t>
  </si>
  <si>
    <t>Transformador p/ lâmpada dicróica de 50W - 220V</t>
  </si>
  <si>
    <t>Luva de f. zincado , na Ø 2"</t>
  </si>
  <si>
    <t>Placa de advertencia: ESTA CHAVE NÃO DEVER SER MANOBRADA ....)</t>
  </si>
  <si>
    <t xml:space="preserve">Placa de advertencia: PERIGO DE MORTE </t>
  </si>
  <si>
    <t>Reator para lâmpada a vapor de mercúrio de 80 W</t>
  </si>
  <si>
    <t>Reator para lâmpada a vapor de mercúrio de 250 W</t>
  </si>
  <si>
    <t>Reator para lâmpada a vapor de mercúrio de 125 W</t>
  </si>
  <si>
    <t>Luminária de sobrepor a prova de vapor 2x16W - 220V</t>
  </si>
  <si>
    <t>Iluminação cirurgica HANAULUX  da SIEMENS, c/ 05 refletores halógenos de 24V - 70W</t>
  </si>
  <si>
    <t>Espelho 4"x2" para 1 tomada RJ-45</t>
  </si>
  <si>
    <t>Caixa de entrada de 225 A para 160 A</t>
  </si>
  <si>
    <t>Barramento trifásico de cobre blindado (3F+N) para 100 A de 1 metro</t>
  </si>
  <si>
    <t>Barramento trifásico de cobre blindado (3F+N) para 100 A de 2 metros</t>
  </si>
  <si>
    <t>Barramento trifásico de cobre blindado (3F+N) para 100 A de 3 metros</t>
  </si>
  <si>
    <t>Canaleta em alvenaria de 40x40cm com tampa antiderrapante</t>
  </si>
  <si>
    <t>Cx. de passagem em aluminio de alta resistência, tampa à prova de tempo de 20x20x10cm</t>
  </si>
  <si>
    <t>Cx. de passagem em aluminio de alta resistência, tampa à prova de tempo de 40x40x20cm</t>
  </si>
  <si>
    <t>Fita de aluminio para proteção de isolador de topo</t>
  </si>
  <si>
    <t>Porta tipo veneziana em chapa dobrada nº 18, de 0,80 x 2,10 m</t>
  </si>
  <si>
    <t>Janela fixa de vidro para iluminação natural de 1,00 x 0,50 m</t>
  </si>
  <si>
    <t xml:space="preserve">Poste de concreto duplo T 11x300 kgf </t>
  </si>
  <si>
    <t>Isolador pilar 27 kv, com pino</t>
  </si>
  <si>
    <t>Rodaflex ( base, divisor e tampa ), com pintura eletrostática da Mopa</t>
  </si>
  <si>
    <t>Terminal R-130 para rodaflex da Mopa</t>
  </si>
  <si>
    <t>Derivação "L"  R-130, para Rodaflex da Mopa</t>
  </si>
  <si>
    <t>Derivação "T" R-130, para rodaflex da Mopa</t>
  </si>
  <si>
    <t>Luminária de emergência (teto)  2x8w - 127V,  modelo IE-16 da Dynalux</t>
  </si>
  <si>
    <t>Luminária de emergência (parede)  2x8w - 127V,  modelo IE-16 da Dynalux</t>
  </si>
  <si>
    <t>Chave seccionadora tripolar 250 A, tipo 3NP-40 da Siemens</t>
  </si>
  <si>
    <t>Bucha de nylon e parafuso nº 8</t>
  </si>
  <si>
    <t xml:space="preserve">Bucha de nylon e parafuso nº 10 </t>
  </si>
  <si>
    <t xml:space="preserve">Fincapino curto </t>
  </si>
  <si>
    <t>Protetor contra surto de 10KA</t>
  </si>
  <si>
    <t>Protetor contra surto de 40KA</t>
  </si>
  <si>
    <t>Curva vertical de descida de 100x50mm</t>
  </si>
  <si>
    <t xml:space="preserve">INTERRUPTOR </t>
  </si>
  <si>
    <t>Projetor c/ refletor de alumínio brilhante, alojamento p/ reator e lâmp. V. Met. 70W, Mod. Star 70 da Lumenco.</t>
  </si>
  <si>
    <t>Eletrocalha perfurada "U" 150x100x3000 mm.</t>
  </si>
  <si>
    <t>Junção interna "T" para perfilado, ref.SRS-1565-SISA ou ref.1242-MARVITEC</t>
  </si>
  <si>
    <t>Lâmpada fluorescente compacta de 26W, com reator 220V</t>
  </si>
  <si>
    <t>Reator eletrônico AFP, para Lâmp. Fluor. Compacta 11 W - 220 V</t>
  </si>
  <si>
    <t>Interruptor de 1 tecla simples e 2 teclas paralelas</t>
  </si>
  <si>
    <t>Tomada 4P (padrão Telebrás), com placa 4"x2"</t>
  </si>
  <si>
    <t>Luminária tipo arandela em alumínio pintado e refletor de alto brilho, com 1 lâmpada eletrônica compacta de 26W, modelo MINOTAURO, ref. 08195</t>
  </si>
  <si>
    <t>Eletrocalha perfurada "U" 500x100x3000mm</t>
  </si>
  <si>
    <t>Reator eletrônico duplo AFP, p/ LFT 2x40 W - 127 V</t>
  </si>
  <si>
    <t>Projetor para lâmpada  a vapor metálico de 250 W</t>
  </si>
  <si>
    <t>Fio de cobre nu tempera dura, bitola 2 AWG</t>
  </si>
  <si>
    <t>Curva vertical externa 90° perfurada "U" de 300x100 mm</t>
  </si>
  <si>
    <t xml:space="preserve">Tubo em pvc (1 1/2"x 3m), p/  protecao do cabo do para raio </t>
  </si>
  <si>
    <t xml:space="preserve">Cabo de cobre 15 kv, tipo eprotenax  # 95 mm² </t>
  </si>
  <si>
    <t xml:space="preserve">Cabo de cobre 15 kv, tipo eprotenax  # 25 mm² </t>
  </si>
  <si>
    <t xml:space="preserve">Parafuso frances de 16 x150 mm </t>
  </si>
  <si>
    <t>Rack 19" x 36 R - Furukawa</t>
  </si>
  <si>
    <t>Lum. pública c/ refletor alto brilho c/ lâmp. V.Mt. 250W e reator</t>
  </si>
  <si>
    <t>Curva de 90º de f. zincado, na Ø 2.1/2"</t>
  </si>
  <si>
    <t>Curva de 90º de f. zincado, na Ø 3"</t>
  </si>
  <si>
    <t>Decorativo tipo arandela c/ lâmpada mista 160W, mod.1613 da Incolustre</t>
  </si>
  <si>
    <t xml:space="preserve">Interruptor de 1 tecla intermediária </t>
  </si>
  <si>
    <t xml:space="preserve">Interruptor de 1 tecla bipolar paralela </t>
  </si>
  <si>
    <t>Barra de cobre de secção 13x3mm</t>
  </si>
  <si>
    <t>Transformador trifasico de 225 KVA classe 15 KV</t>
  </si>
  <si>
    <t>Transformador trifasico de 300 KVA classe 15 KV</t>
  </si>
  <si>
    <t>Luminária de embutir para lâmpada compacta eletrônica de 20W</t>
  </si>
  <si>
    <t>Suporte para rodaflex com 2 furos p/ tomada tipo RJ-45</t>
  </si>
  <si>
    <t>Suporte para rodaflex com 2 furos p/ tomada de energia 2P+T</t>
  </si>
  <si>
    <t>Suporte para rodaflex com 1 furo p/ tomada de energia 2P+T</t>
  </si>
  <si>
    <t>TITULO: Instalações Elétricas</t>
  </si>
  <si>
    <t>Janela tipo veneziana para ventilacao natural de 1,00x0,50 m</t>
  </si>
  <si>
    <t xml:space="preserve">Caixa metálica c/ fundo em madeirit 10mm  de  40 x 40 x 12 cm </t>
  </si>
  <si>
    <t xml:space="preserve">Caixa metálica c/ fundo em madeirit 10mm  de  60 x 60 x 12 cm </t>
  </si>
  <si>
    <t>Caixa em polipropileno 4"x2", com tampa cega</t>
  </si>
  <si>
    <t xml:space="preserve">Fusível NH de 16 A </t>
  </si>
  <si>
    <t xml:space="preserve">Fusível NH de 40 A </t>
  </si>
  <si>
    <t xml:space="preserve">Fusível NH de 63 A </t>
  </si>
  <si>
    <t xml:space="preserve">Fusível NH de 80 A </t>
  </si>
  <si>
    <t>Reator eletrônico AFP, para Lâmp. Fluor. Compacta 15 W - 127 V</t>
  </si>
  <si>
    <t xml:space="preserve">Luva de PVC rígido, na Ø 1.1/2" </t>
  </si>
  <si>
    <t xml:space="preserve">Luva de PVC rígido, na Ø 2" </t>
  </si>
  <si>
    <t xml:space="preserve">Luva de PVC rígido, na Ø 2.1/2" </t>
  </si>
  <si>
    <t>SONORIZAÇÃO</t>
  </si>
  <si>
    <t>Conector cunha azul 2/0 x 2 - PT 4.001</t>
  </si>
  <si>
    <t>Curva de 135 de f. zincado, na Ø 4"</t>
  </si>
  <si>
    <t>Caixa em alvenaria c/ tampa  concreto de (40 x 40 x 30) cm</t>
  </si>
  <si>
    <t>Usar o código 7220 - em FIXADORES</t>
  </si>
  <si>
    <t>Usar o código 7222 - em FIXADORES</t>
  </si>
  <si>
    <t xml:space="preserve">Abraçadeira tipo D com cunha, bitola 3/4" </t>
  </si>
  <si>
    <t>CABO DE COBRE NU</t>
  </si>
  <si>
    <t xml:space="preserve"> CABO PARA TELEFONE</t>
  </si>
  <si>
    <t>CABO PARA LÓGICA</t>
  </si>
  <si>
    <t xml:space="preserve"> CABO PARA SOM</t>
  </si>
  <si>
    <t>CABO DE FIBRA ÓPTICA</t>
  </si>
  <si>
    <t>CABO PARA SINAL</t>
  </si>
  <si>
    <t xml:space="preserve">Seccionador preformado para cerca </t>
  </si>
  <si>
    <t>Variador de luminosidade (Dimmer) 127V - 500W</t>
  </si>
  <si>
    <t>Variador de luminosidade (Dimmer) 220V - 1000W</t>
  </si>
  <si>
    <t>Minuteria eletrônicaa 127V - 300W</t>
  </si>
  <si>
    <t>Minuteria eletrônicaa 220V - 600W</t>
  </si>
  <si>
    <t>Projetor para lâmpada  a vapor metálico de 75 W</t>
  </si>
  <si>
    <t>Tampa para cruzeta horizontal 90° de base de 300 mm</t>
  </si>
  <si>
    <t>Cotovelo perfurado "U" de 100x50 mm</t>
  </si>
  <si>
    <t>Quadro de Baixa Tensão Normal, montado em armário de 36 cm de profundidade, com barramento trifásico para as fases, neutro e terra, 1 medidor de tensão, 1 medidor de corrente, 2 chaves comutadoras, contendo disjuntores conforme diagrama unifilar do projet</t>
  </si>
  <si>
    <t>Luminária de sobrepor para lâmpada a vapor metálico de 70 W</t>
  </si>
  <si>
    <t>PROLUX</t>
  </si>
  <si>
    <t xml:space="preserve">Chave blindada tripolar com alavanca frontal, fabricação Beghin de  250 A </t>
  </si>
  <si>
    <t>Fio de cobre 750 V, # 4 mm² na cor branco da Pirelli</t>
  </si>
  <si>
    <t>Caixa p/ montagem de quadro, modelo CS-7648-17 (76x48x17)cm, Cemar</t>
  </si>
  <si>
    <t>Caixa p/ montagem de quadro, modelo CC-4838-22 (48x38x22)cm, Cemar</t>
  </si>
  <si>
    <t>DISJUNTOR DIN ( TIPO EUROPEU )</t>
  </si>
  <si>
    <t>CABEAMENTO ESTRUTURADO</t>
  </si>
  <si>
    <t>Rack 12U x 470mm - Armadi</t>
  </si>
  <si>
    <t>Espelho de latão (piso) 4x4 03P - Furukawa</t>
  </si>
  <si>
    <t>Tampa cega - Furukawa</t>
  </si>
  <si>
    <t>Rack 24U x 470mm - Armadi</t>
  </si>
  <si>
    <t>Guia de Cabos 010 - Armadi</t>
  </si>
  <si>
    <t>Kit de ventilação 02 Exaustores - Armadi</t>
  </si>
  <si>
    <t>Tampa e suporte para telefone em dailet 3/4"</t>
  </si>
  <si>
    <t xml:space="preserve"> TIPO MULTI SPLIT </t>
  </si>
  <si>
    <t>TIPO CASSETE</t>
  </si>
  <si>
    <t>Ar condicionado tipo janela de 7.500 BTU/h</t>
  </si>
  <si>
    <t>Ar condicionado tipo janela  de 10.000 BTU/h</t>
  </si>
  <si>
    <t xml:space="preserve">Tomada de piso simples, em alumínio CP-44 A, entrada de 3/4" com anel de regulagem PR-Q e placa em chapa de latão CP-RI da moferco  e tomada universal ref.5000 da Pial  </t>
  </si>
  <si>
    <t xml:space="preserve">Arruela quadrada furo de 18 mm </t>
  </si>
  <si>
    <t xml:space="preserve">Arruela de pressao para parafuso de 16 mm </t>
  </si>
  <si>
    <t xml:space="preserve">Grampo para linha viva </t>
  </si>
  <si>
    <t xml:space="preserve">Cabo de aluminio com alma,  na bitola 4 AWG </t>
  </si>
  <si>
    <t>Certificação dos pontos com aparelho apropriado</t>
  </si>
  <si>
    <t>Cabo de cobre Cordplast 3x4mm²</t>
  </si>
  <si>
    <t xml:space="preserve">Abracadeira tipo D  com parafuso, bitola 3/4" </t>
  </si>
  <si>
    <t xml:space="preserve">Abracadeira tipo D  com parafuso, bitola 1" </t>
  </si>
  <si>
    <t>Junção lateral para eletrocalha de 50 mm</t>
  </si>
  <si>
    <t>Estação de presença e transferência, modelo EPT da SINCRON</t>
  </si>
  <si>
    <t>Cotovelo perfurado "U" de 100x100 mm</t>
  </si>
  <si>
    <t>Eletrocalha perfurada "U"   75x50x3000 mm</t>
  </si>
  <si>
    <t>Eletrocalha perfurada "U" 100x50x3000 mm</t>
  </si>
  <si>
    <t>Eletrocalha perfurada "U" 150x50x3000 mm</t>
  </si>
  <si>
    <t>Eletrocalha perfurada "U" 200x50x3000 mm</t>
  </si>
  <si>
    <t>Eletrocalha perfurada "U" 200x100x3000mm</t>
  </si>
  <si>
    <t>Eletrocalha perfurada "U" 250x100x3000mm</t>
  </si>
  <si>
    <t xml:space="preserve">Caixa tipo condulete em aluminio, entrada 2.1/2" tipo  X </t>
  </si>
  <si>
    <t>Transformador trifasico de 45 KVA classe 15 KV</t>
  </si>
  <si>
    <t>Transformador trifasico de 75 KVA classe 15 KV</t>
  </si>
  <si>
    <t>Projetor para lâmpada  Halógena de 150W - 127V</t>
  </si>
  <si>
    <t>Lâmpada Halógena de 150W - 127V</t>
  </si>
  <si>
    <t>Reator eletrônico AFP, para Lâmp. Fluor. Compacta 18 W - 220 V</t>
  </si>
  <si>
    <t>Reator eletrônico AFP, para Lâmp. Fluor. Compacta 26 W - 220 V</t>
  </si>
  <si>
    <t>Fio de cobre nú duro, # 25mm² para alta tensão</t>
  </si>
  <si>
    <t>Curva de 90º de f. zincado, na Ø 2"</t>
  </si>
  <si>
    <t>Ar condicionado tipo janela  de 10.000 BTU/h (Eletrônico)</t>
  </si>
  <si>
    <t>Ar condicionado tipo janela  de 12.300 BTU/h</t>
  </si>
  <si>
    <t>Ar condicionado tipo janela de 18.000 BTU/h</t>
  </si>
  <si>
    <t>Ar condicionado tipo janela de 21.000 BTU/h</t>
  </si>
  <si>
    <t>Haste de ancora para estai de sub-solo</t>
  </si>
  <si>
    <t>lt</t>
  </si>
  <si>
    <t>Canaleta sistema "X" de 20x10mm sem divisória, ref. 308 02</t>
  </si>
  <si>
    <t>Canaleta sistema "X" de 50x20mm com divisória, ref. 303 42</t>
  </si>
  <si>
    <t>Caminhão munck</t>
  </si>
  <si>
    <t>Parafuso de ferro de 3/8"x1.1/2" c/ porca, 2 arruelas lisa e 1 arruela de pressão (chave sec. e fixação de  TC)</t>
  </si>
  <si>
    <t xml:space="preserve">Caixa tipo condulete em aluminio, entrada 1.1/2" tipo  T </t>
  </si>
  <si>
    <t xml:space="preserve">Terminal duplo a pressao reforc. p/ 2 cabos de 300 mm² </t>
  </si>
  <si>
    <t xml:space="preserve">Luminária de sobrepor com 2 lâmpadas fluorescente de 32 W, com refletor em alumínio de alta pureza e reator duplo partida rápida 2x32W - 220 V </t>
  </si>
  <si>
    <t xml:space="preserve">Conector  parafuso fendido (split bolt), p/  cabo 16 mm² </t>
  </si>
  <si>
    <t>Poste de concreto duplo T 12x600 kgf</t>
  </si>
  <si>
    <t xml:space="preserve">Abraçadeira de PVC, bitola 1" </t>
  </si>
  <si>
    <t xml:space="preserve">Abraçadeira tipo U , bitola 1.1/4" </t>
  </si>
  <si>
    <t xml:space="preserve">Abraçadeira tipo U , bitola 1.1/2" </t>
  </si>
  <si>
    <t xml:space="preserve">Abraçadeira tipo U , bitola 2" </t>
  </si>
  <si>
    <t xml:space="preserve">Pino para fincapino com rosca e porca </t>
  </si>
  <si>
    <t>Fita valsiva de 17 mm</t>
  </si>
  <si>
    <t>Luminária c/ camarim com 6 lâmp. bolinha de 60W.</t>
  </si>
  <si>
    <t>Arandela camarim c/ lâmp. Fluorecente de 40W</t>
  </si>
  <si>
    <t>Arandela camarim c/ 2 lâmp. Fluorecente de 40W</t>
  </si>
  <si>
    <t>Luminária de embutir para 2 lâmp. Compacta de 32 W - 220V</t>
  </si>
  <si>
    <t xml:space="preserve">Luminária tipo calha, para 1 lâmp. fluor.de 32W </t>
  </si>
  <si>
    <t xml:space="preserve">Quadro Cemar com baramento bifásico 150 A, para 12 módulos </t>
  </si>
  <si>
    <t xml:space="preserve">Quadro Cemar com baramento bifásico 150 A, para 18 módulos </t>
  </si>
  <si>
    <t xml:space="preserve">Quadro Cemar com baramento bifásico 150 A, para 24 módulos </t>
  </si>
  <si>
    <t>Reator eletrônico AFP, para Lâmp. Fluor. Compacta 32 W - 220 V</t>
  </si>
  <si>
    <t>Reator eletrônico AFP, para Lâmp. Fluor. Compacta 42 W - 220 V</t>
  </si>
  <si>
    <t>Arandela c/ lâmpada PL 28W</t>
  </si>
  <si>
    <t>Luminária de embutir c/ lâmp. PL 28W</t>
  </si>
  <si>
    <t>Luminária de embutir c/ lâmp. Dicróica 38° 20W - 220V</t>
  </si>
  <si>
    <t>Luminária de embutir c/ lâmp. Dicróica 38° 50W - 220V</t>
  </si>
  <si>
    <t>Cabo multiplexado de alumínio  4#4 AWG</t>
  </si>
  <si>
    <t>Cabo multiplexado de alumínio  4#2 AWG</t>
  </si>
  <si>
    <t>Cabo multiplexado de alumínio  4#1/0 AWG</t>
  </si>
  <si>
    <t>Cabo multiplexado de alumínio  4#2/0 AWG</t>
  </si>
  <si>
    <t xml:space="preserve">Terminal duplo a pressao reforc. p/ 2 cabos de 120 mm² </t>
  </si>
  <si>
    <t xml:space="preserve">Terminal duplo a pressao reforc. p/ 2 cabos de 150 mm² </t>
  </si>
  <si>
    <t xml:space="preserve">Terminal duplo a pressao reforc. p/ 2 cabos de 185 mm² </t>
  </si>
  <si>
    <t xml:space="preserve">Terminal duplo a pressao reforc. p/ 2 cabos de 240 mm² </t>
  </si>
  <si>
    <t>Luminária tipo calha aberta com 1 lâmp. fluor. 40W, reator de partida rápida - 1x40 - 220 V e soquetes antivibratórios</t>
  </si>
  <si>
    <t>Box reto para eletroduto Ø 3"</t>
  </si>
  <si>
    <t>Box reto para eletroduto Ø 4"</t>
  </si>
  <si>
    <t>Box curvo para eletroduto Ø 3/4"</t>
  </si>
  <si>
    <t>Espelho para tomada RJ-11 em cx. Dailet 3/4"</t>
  </si>
  <si>
    <t xml:space="preserve">Interruptor de 1 tecla bipolar simples ( tecla dupla ) s/ placa </t>
  </si>
  <si>
    <t>Quadro de distrib. com barramento para 42 circuitos com geral c /um</t>
  </si>
  <si>
    <t>Disjuntor tripolar tipo MA de 800 A</t>
  </si>
  <si>
    <t>Caixa dailet triplo, bitola 3/4"</t>
  </si>
  <si>
    <t>Caixa dailet duplo, bitola 3/4"</t>
  </si>
  <si>
    <t xml:space="preserve">Caixa tipo condulete em aluminio, entrada 1" tipo  C </t>
  </si>
  <si>
    <t>Reator eletrônico duplo AFP, p/ LFT 2x20 W - 127 V</t>
  </si>
  <si>
    <t>Grupo gerador de 20 KVA, para tensão 127/220V - 60 HZ, com todos os acessórios como: escapamento, bateria, tanque de combustível, vibra-stop e quadro de comando com partida e reverão automático, fabricação Maquigeral ou Stemac</t>
  </si>
  <si>
    <t>Grupo gerador de 13 KVA, para tensão 127/220V - 60 HZ, com todos os acessórios como: escapamento, bateria, tanque de combustível, vibra-stop e quadro de comando com partida e reverão automático, fabricação Maquigeral ou Stemac</t>
  </si>
  <si>
    <t>Terminal para duto Kanalex de 4"</t>
  </si>
  <si>
    <t>Terminal para duto Kanalex de 5"</t>
  </si>
  <si>
    <t>Terminal para duto Kanalex de 6"</t>
  </si>
  <si>
    <t>Fio polarizado para som, na bitola 0,75 mm²</t>
  </si>
  <si>
    <t>Conector cunha com estribo - cabo 35mm2</t>
  </si>
  <si>
    <t>Conector cunha com estribo - cabo 70mm2</t>
  </si>
  <si>
    <t>Conector perfurante isolado - princ. 35 - 120mm2/ deriv. 35 - 120mm2</t>
  </si>
  <si>
    <t>Estribo para braço tipo L</t>
  </si>
  <si>
    <t>Fio coberto para amarração</t>
  </si>
  <si>
    <t>Grampo de Suspensão para mensageiro 35mm2</t>
  </si>
  <si>
    <t>Grampo de Suspensão para mensageiro 70mm2</t>
  </si>
  <si>
    <t>Laço pré-formado plástico para amarração - 50mm2</t>
  </si>
  <si>
    <t>Parafuso francês (abaulado) M12X40MM</t>
  </si>
  <si>
    <t>Perfil U para rede compacta</t>
  </si>
  <si>
    <t>Tomada 2PU p/ caixa condulete bitola 3/4"</t>
  </si>
  <si>
    <t>Detector de presença tipo feixe para alarme</t>
  </si>
  <si>
    <t>Detector de presença com infra-vermelho para alarme</t>
  </si>
  <si>
    <t>Detector de presença tipo cortina para alarme</t>
  </si>
  <si>
    <t>Sensor automático por presença para alarme</t>
  </si>
  <si>
    <t>Reator eletrônico AFP, para Lâmp. Fluor. Compacta 2x110 W - 220 V</t>
  </si>
  <si>
    <t>Iluminação de letreiro ou painel ou expositor</t>
  </si>
  <si>
    <t>Painel de Baixa Tensão de Emergência, montado em caixa tipo painel de 50 cm de profundidade, com barramento trifásico para as fases, neutro e terra, 1 medidor de tensão, 1 medidor de corrente, 2 chaves comutadoras, contendo disjuntores conforme diagrama u</t>
  </si>
  <si>
    <t>Arandela para lâmpada compacta eletrônica de 20W</t>
  </si>
  <si>
    <t>Cabo de cobre nu, # 300 mm²</t>
  </si>
  <si>
    <t>Tomada tipo industrial para xerox 3P -25A (220V) c/placa da Steck</t>
  </si>
  <si>
    <t>Interruptor de 3 teclas paralelas c/placa</t>
  </si>
  <si>
    <t>Sirene para alarme contra roubo, uso interno - 220 V</t>
  </si>
  <si>
    <t>Sirene para alarme contra roubo, uso externo - 127 V</t>
  </si>
  <si>
    <t>Interruptor monopolar de alavanca metálico (tipo pino) liga/desliga 15A</t>
  </si>
  <si>
    <t>Interruptor bipolar de alavanca metálico (tipo pino) liga/desliga 15A</t>
  </si>
  <si>
    <t>Interruptor tripolar de alavanca metálico (tipo pino) liga/desliga 15A</t>
  </si>
  <si>
    <t>Interruptor monopolar de alavanca metálico (tipo pino) liga/desliga/liga 15A</t>
  </si>
  <si>
    <t>Interruptor bipolar de alavanca metálico (tipo pino) liga/desliga/liga 15A</t>
  </si>
  <si>
    <t>Interruptor tripolar de alavanca metálico (tipo pino) liga/desliga/liga 15A</t>
  </si>
  <si>
    <t>Terminal a compressao para cabo 2,5 mm²</t>
  </si>
  <si>
    <t>Terminal a compressao para cabo 1,5 mm²</t>
  </si>
  <si>
    <t>Alça pre-formada para estai de 1/4"</t>
  </si>
  <si>
    <t>Tampa cega para condulete , bitola 1"</t>
  </si>
  <si>
    <t>Tampa cega para condulete , bitola 1.1/4"</t>
  </si>
  <si>
    <t>Tampa cega para condulete , bitola 1.1/2"</t>
  </si>
  <si>
    <t>Luminária de embutir para lâmpada compacta eletrônica de 23W</t>
  </si>
  <si>
    <t>Disjuntor tripolar tipo PB de 1800 A</t>
  </si>
  <si>
    <t>Disjuntor tripolar tipo PB de 2000 A</t>
  </si>
  <si>
    <t>7 metros de fio para luminária pública</t>
  </si>
  <si>
    <t>Reator fpara lâmp. Fluorescente 1x40 W - 127 V</t>
  </si>
  <si>
    <t>Luminaria tipo Spot c/ 1 lâmp. Incandescente 60 W - 127 V</t>
  </si>
  <si>
    <t>Luminária p/ piscina tipo mini-refletor halógeno 50W - 12 V (azul-verde-vermelho ou amarelo) - Epex</t>
  </si>
  <si>
    <t>Transformador bivolt 75W - 12V</t>
  </si>
  <si>
    <t>Transformador bivolt 150W - 12V</t>
  </si>
  <si>
    <t>Transformador bivolt 225W - 12V</t>
  </si>
  <si>
    <t>Transformador bivolt 300W - 12V</t>
  </si>
  <si>
    <t>Tomada tipo industrial 3P+T da Steck de 16A - 220V, ref. S-4649W</t>
  </si>
  <si>
    <t xml:space="preserve">Quadro com baramento trifásico 100 A, para 12 módulos </t>
  </si>
  <si>
    <t>Tomada industrial 3P+T - 32A, em caixa IEC modelo S-303 da Steck</t>
  </si>
  <si>
    <t>Lâmpada a vapor metálico de 70 W</t>
  </si>
  <si>
    <t xml:space="preserve">Porta de 2 folhas tipo veneziana em chapa dobrada no.18 de (1,40 x 2,10)m </t>
  </si>
  <si>
    <t>Reator eletrônico duplo AFP, p/ LFT 2x40 W - 220 V</t>
  </si>
  <si>
    <t>CABO DE ALUMÍNIO TRANÇADO QUADRUPLEX</t>
  </si>
  <si>
    <t>CABO DE ALUMÍNIO TRANÇADO TRIPLEX</t>
  </si>
  <si>
    <t>Cabo de alumínio trançado triplex bitola 6 AWG</t>
  </si>
  <si>
    <t>Cabo de alumínio trançado triplex bitola 4 AWG</t>
  </si>
  <si>
    <t>Cabo de alumínio trançado triplex bitola 2 AWG</t>
  </si>
  <si>
    <t>Cabo de alumínio trançado triplex bitola 1/0 AWG</t>
  </si>
  <si>
    <t>Cabo de alumínio trançado triplex bitola 2/0 AWG</t>
  </si>
  <si>
    <t xml:space="preserve">Lâmpada fluorescente tubular de 65W </t>
  </si>
  <si>
    <t>Chapa de ferro galvanizado de 3,5x700x1.700 mm p/ 3 buchas de passagem</t>
  </si>
  <si>
    <t>Luminária de embutir para lâmpada a vapor metálico de 250 W</t>
  </si>
  <si>
    <t xml:space="preserve">Caixa de medição agrupada p/ 4 consumidores, padrão Enersul </t>
  </si>
  <si>
    <t>Caixa de medição agrupada para 6 consumidores, padrão Enersul</t>
  </si>
  <si>
    <t xml:space="preserve">Caixa de medição agrupada para 9 consumidores, padrão Enersul </t>
  </si>
  <si>
    <t xml:space="preserve">Caixa de medição agrupada para 8 consumidores, padrão Enersul </t>
  </si>
  <si>
    <t xml:space="preserve">Caixa de medição agrupada para 12 consumidores, padrão Enersul </t>
  </si>
  <si>
    <t xml:space="preserve">Caixa de medição agrupada para 15 consumidores, padrão Enersul </t>
  </si>
  <si>
    <t xml:space="preserve">Caixa de medição agrupada para 18 consumidores, padrão Enersul </t>
  </si>
  <si>
    <t>Mureta de alvenaria de 1 vez, medindo 80x200cm, com pingadeira, padrão Enersul</t>
  </si>
  <si>
    <t>Mureta de alvenaria de 1 vez, medindo 220 x 200 cm, com pingadeira, padrão Enersul</t>
  </si>
  <si>
    <t xml:space="preserve">Mata juntas p/ sistema "X" 20x10mm tipo cotovelo de 90º </t>
  </si>
  <si>
    <t>Chumbador com rosca interna de 3/8"</t>
  </si>
  <si>
    <t>Gabinete 19"</t>
  </si>
  <si>
    <t>ABRAÇADEIRAS, FIXADORES E ACESSÓRIOS</t>
  </si>
  <si>
    <t>BOTOEIRA - CHAVE BLINDADA - SECCIONADORAS</t>
  </si>
  <si>
    <t>CAIXA DE ALVENARIA</t>
  </si>
  <si>
    <t xml:space="preserve">CAIXA METÁLICA </t>
  </si>
  <si>
    <t>ENTRADA DE SERVIÇO EM BAIXA TENSÃO</t>
  </si>
  <si>
    <t xml:space="preserve">P L A N I L H A  E L É T R I C A     </t>
  </si>
  <si>
    <t>ESPELHO</t>
  </si>
  <si>
    <t>Interruptor com sensor de presença em cx. 4"x2"</t>
  </si>
  <si>
    <t>Braço para luminária pública de 250 m</t>
  </si>
  <si>
    <t>Curva de 135 de f. zincado, na Ø 2.1/2"</t>
  </si>
  <si>
    <t>Curva de 135 de f. zincado, na Ø 3"</t>
  </si>
  <si>
    <t xml:space="preserve">Conector para tomada RJ-45, categoria 5e, da Furukawa </t>
  </si>
  <si>
    <t xml:space="preserve">Tomada para telefone RJ-11 </t>
  </si>
  <si>
    <t xml:space="preserve">Acionador manual (quebra vidro) liga-desliga p/ bomba </t>
  </si>
  <si>
    <t>Cabo flex da Pirelli, # 1,0 mm²</t>
  </si>
  <si>
    <t>Espelho para 2 tomadas RJ-11 em cx. dailet 3/4"</t>
  </si>
  <si>
    <t>Fixaduto de 6,5 x 10 mm, da Dutoplast</t>
  </si>
  <si>
    <t xml:space="preserve">Caixa tipo condulete em aluminio, entrada 2" tipo  IR/LL </t>
  </si>
  <si>
    <t>Caixa tipo condulete em aluminio, entrada 2" tipo  TR/TR</t>
  </si>
  <si>
    <t xml:space="preserve">Caixa tipo condulete em aluminio, entrada 2.1/2" tipo  E </t>
  </si>
  <si>
    <t xml:space="preserve">Luminária tipo tartaruga  com  lâmpada compacta de 15 W - 127 V </t>
  </si>
  <si>
    <t xml:space="preserve">Luminária tipo tartaruga  com  lâmpada compacta de 15 W - 220 V </t>
  </si>
  <si>
    <t>Tirante de aço rosca total Ø 1/4"</t>
  </si>
  <si>
    <t>Tirante de aço rosca total Ø 3/8"</t>
  </si>
  <si>
    <t>Saída horizontal para eletroduto 3/4"</t>
  </si>
  <si>
    <t>Ventilador de parede tipo comercial - 127 V</t>
  </si>
  <si>
    <t>Ventilador de parede tipo comercial - 220 V</t>
  </si>
  <si>
    <t>Mangueira marrom ( parede grossa ) na Ø 2"</t>
  </si>
  <si>
    <t>Poste de concreto duplo T 18x600 kgf</t>
  </si>
  <si>
    <t>Painel de Baixa Tensão Normal, montado em caixa tipo painel de 50 cm de profundidade, com barramento trifásico para as fases, neutro e terra, 1 medidor de tensão, 1 medidor de corrente, 2 chaves comutadoras, contendo disjuntores conforme diagrama unifilar</t>
  </si>
  <si>
    <t>Centro de distribuição (sem barramento) para  1 módulo</t>
  </si>
  <si>
    <t>Centro de distribuição (sem barramento) para  2 módulos</t>
  </si>
  <si>
    <t>Centro de distribuição (sem barramento) para  4 módulos</t>
  </si>
  <si>
    <t>Centro de distribuição (sem barramento) para  6 módulos</t>
  </si>
  <si>
    <t>SENSOR DE PRESENÇA PARA ILUMINAÇÃO</t>
  </si>
  <si>
    <t xml:space="preserve">Teclado numérico c/ display de cristal líquido </t>
  </si>
  <si>
    <t>Detector de presença para alarme</t>
  </si>
  <si>
    <t>Luminária pública tipo pétala, mod. ILP-2002 M35-63/4+B, Ilumatic</t>
  </si>
  <si>
    <t>Mangueira marrom ( parede grossa ) na Ø 1.1/2"</t>
  </si>
  <si>
    <t>Eletrocalha perfurada "U"   50x50x3000 mm</t>
  </si>
  <si>
    <t>Caixa 4"x2" em PVC rígido da Dutoplast</t>
  </si>
  <si>
    <t>Grupo gerador Diesel Stemac na potência ee 115;106 kva, fator de potência  0,8 - 127;220V - 60 Hz, com quadro de comando tipo microprocessado, com supervisão de rede partida, parada e transferência automática, com possibilidade de funcionamento manual/uto</t>
  </si>
  <si>
    <t>Espelho 4"x4" 4 pontos - Furukawa</t>
  </si>
  <si>
    <t>Espelho 4"x2" 2 pontos - Furukawa</t>
  </si>
  <si>
    <t>Curva de 90º de f. zincado, na Ø 4"</t>
  </si>
  <si>
    <t>Caixa para montagem de quadro de 60x40x20cm</t>
  </si>
  <si>
    <t>Caixa para montagem de quadro de 60x60x20cm</t>
  </si>
  <si>
    <t>Caixa para montagem de quadro de 80x60x20cm</t>
  </si>
  <si>
    <t>Caixa de passagem p/ entrada subterranea de 50x50x50cm c/ tampa de concreto e chapa galv.12 p/ lacre /un</t>
  </si>
  <si>
    <t xml:space="preserve">Quadro com baramento trifásico 100 A, para 24 módulos </t>
  </si>
  <si>
    <t xml:space="preserve">Conector  parafuso fendido (split bolt), p/  cabo 150 mm² </t>
  </si>
  <si>
    <t xml:space="preserve">Conector  parafuso fendido (split bolt), p/  cabo 185 mm² </t>
  </si>
  <si>
    <t xml:space="preserve">Conector  parafuso fendido (split bolt), p/  cabo 240 mm² </t>
  </si>
  <si>
    <t>Mufla externa para cabo de cobre 15 kv de 25 mm²</t>
  </si>
  <si>
    <t>Mufla interna para cabo de cobre 15 kv de 25 mm²</t>
  </si>
  <si>
    <t xml:space="preserve">Borne concentrico de 3/8 tipo uniao  </t>
  </si>
  <si>
    <t xml:space="preserve">Borne concentrico de 3/8 tipo derivacao T  </t>
  </si>
  <si>
    <t>Fusível NH de 36A</t>
  </si>
  <si>
    <t>Cofre de derivação tipo Plug-in, modelo MPI - 63 N/36</t>
  </si>
  <si>
    <t>Luminária pública com 1 lâmpada à vapor de mercúrio Philips e reator de alto fator de potência da Helfont para 400W, em poste curvo simples de 7,0 metros de altura</t>
  </si>
  <si>
    <t>Base 129x44x3000, ref. 180-01-Z p/ Rodaflex da Mopa</t>
  </si>
  <si>
    <t>Reator eletrônico AFP, para Lâmp. Fluor. Compacta 1x32 W - 220 V</t>
  </si>
  <si>
    <t>Conector cunha para cabo 2 AWG</t>
  </si>
  <si>
    <t>Separador - 50mm2</t>
  </si>
  <si>
    <t>Suporte Z</t>
  </si>
  <si>
    <t>Tubo contrátil para emenda - 50mm2</t>
  </si>
  <si>
    <t>Conector terminal barra-cabo</t>
  </si>
  <si>
    <t>Mão francesa perfilada</t>
  </si>
  <si>
    <t>Mão francesa plana</t>
  </si>
  <si>
    <t>Arruela quadrada furo de 38mm</t>
  </si>
  <si>
    <t>Laço pré-formado para amarração - mensageiro 3/8"</t>
  </si>
  <si>
    <t>Haste de terra aço-cobre</t>
  </si>
  <si>
    <t>Arruela adaptadora</t>
  </si>
  <si>
    <t>Sapata de fixação para pé direito de 4000mm</t>
  </si>
  <si>
    <t xml:space="preserve">Luminária para poste de concreto duplo "t", ref. Lp10 (e27), com braco em tubo de aco galvanizado a fogo (l=1,50m), ref. Y30/1gf, ambos da incorp ou similar, inclusive lâmpada mista de 250W (philips, osram ou similar) (e27) </t>
  </si>
  <si>
    <t xml:space="preserve">Parafuso cabeca quadrada de 16 x 150 mm </t>
  </si>
  <si>
    <t xml:space="preserve">Poste de concreto duplo T 8x150 kgf </t>
  </si>
  <si>
    <t>Fio de cobre isolação 750 V, # 1,5 mm² da Pirelli</t>
  </si>
  <si>
    <t>Poste de concreto duplo T 10x400 kgf</t>
  </si>
  <si>
    <t>Barra condutora (chata) de cobre ø3/4"x3/16", ref. TEL-780 (Termotécnica)</t>
  </si>
  <si>
    <t>Tampa para cruzeta reta de base 150 mm</t>
  </si>
  <si>
    <t>Tampa para cruzeta reta de base 200 mm</t>
  </si>
  <si>
    <t>Junção interna "X" para perfilado, ref.SRS-1566-SISA ou ref.1243-MARVITEC</t>
  </si>
  <si>
    <t>Transformador p/ lâmpada halopar de 50W - 220V</t>
  </si>
  <si>
    <t xml:space="preserve">Interruptor com potenciômetro ( som )  com espelho  4"x2" </t>
  </si>
  <si>
    <t>Projetor hermetico (redondo), modelo P-400 MVR Tecnowatt , com lâmpada à vapor de mercúrio 400W Philips  e reator alto fator de potência da Helfont</t>
  </si>
  <si>
    <t>Caixa arstop de sobrepor para disjuntor bipolar</t>
  </si>
  <si>
    <t>Conector tipo parafuso fendido (split bolt ) p/ cabo 70 mm</t>
  </si>
  <si>
    <t xml:space="preserve">Disjuntor tripolar tipo DA de  250 A </t>
  </si>
  <si>
    <t xml:space="preserve">Disjuntor tripolar tipo DA de  300 A </t>
  </si>
  <si>
    <t xml:space="preserve">Disjuntor tripolar tipo DA de  350 A </t>
  </si>
  <si>
    <t xml:space="preserve">Disjuntor tripolar tipo DA de  400 A </t>
  </si>
  <si>
    <t xml:space="preserve">Disjuntor tripolar tipo LA de  500 A </t>
  </si>
  <si>
    <t>Disjuntor tripolar tipo LA de 600 A</t>
  </si>
  <si>
    <t>Disjuntor tripolar tipo MA de 700 A</t>
  </si>
  <si>
    <t>Lâmp. fluorescente compacta eletrônica 11 W (reator incorporado) - 220V</t>
  </si>
  <si>
    <t>Lâmp. fluorescente compacta eletrônica 15 W (reator incorporado) - 220V</t>
  </si>
  <si>
    <t>Lâmp. fluorescente compacta eletrônica 20 W (reator incorporado) - 220V</t>
  </si>
  <si>
    <t>Suporte para eletrocalha 200x50 mm</t>
  </si>
  <si>
    <t>Unilet bitola 3/4''</t>
  </si>
  <si>
    <t>CABO CORDPLAST</t>
  </si>
  <si>
    <t>Parafuso latonado de 3/8"x1.1/2" c/ porca, 2 arruelas lisa e 1 arruela de pressão ( chave seccionadora )</t>
  </si>
  <si>
    <t xml:space="preserve">Eletroduto de PVC rígido roscável na bitola Ø 1" da Tigre </t>
  </si>
  <si>
    <t xml:space="preserve">Eletroduto de PVC rígido roscável na bitola Ø 3/4" da Tigre </t>
  </si>
  <si>
    <t>Detector de fumaça termovelocimetrico endereçável (SK)</t>
  </si>
  <si>
    <t>Detector de fumaça termovelocimetrico endereçável analógico (SK)</t>
  </si>
  <si>
    <t>Painel de alarme analógico, para detenção de fumaça (SK)</t>
  </si>
  <si>
    <t xml:space="preserve">Cabo de cobre 15 kv, tipo eprotenax  # 50 mm² </t>
  </si>
  <si>
    <t xml:space="preserve">Cabo de cobre 15 kv, tipo eprotenax  # 70 mm² </t>
  </si>
  <si>
    <t>Conector cunha para cabo 4/0 AWG</t>
  </si>
  <si>
    <t>Eletroduto de F.G. pesado c/ conexões, na Ø 2"</t>
  </si>
  <si>
    <t>Cabo coberto 15kV - 35mm2</t>
  </si>
  <si>
    <t>CONECTORES E TERMINAIS</t>
  </si>
  <si>
    <t>Un</t>
  </si>
  <si>
    <t>Descrição</t>
  </si>
  <si>
    <t>Item</t>
  </si>
  <si>
    <t>un</t>
  </si>
  <si>
    <t>cj</t>
  </si>
  <si>
    <t>Tampa para cruzeta reta de base 300 mm</t>
  </si>
  <si>
    <t>Poste de concreto circular 10/300kgf</t>
  </si>
  <si>
    <t>Poste de concreto circular 10/400kgf</t>
  </si>
  <si>
    <t>Poste de concreto circular 10/600kgf</t>
  </si>
  <si>
    <t xml:space="preserve">Emenda condutora para cabo 1/0 CA </t>
  </si>
  <si>
    <t xml:space="preserve">Placa de obra - anexo a-001 (s.g.c.) </t>
  </si>
  <si>
    <t>Luminaria tipo Spot c/ 2 lâmp. Incandescente 60 W - 127 V</t>
  </si>
  <si>
    <t>Balizador postinho de 45 cm - 127 V</t>
  </si>
  <si>
    <t>Balizador postinho de 74 cm - 127 V</t>
  </si>
  <si>
    <t>Conector de pressão para cabo de cobre nu #50mm² e vergalhão 3/8", ref. TEL-5021</t>
  </si>
  <si>
    <t xml:space="preserve">Caixa tipo condulete em aluminio, entrada 2.1/2" tipo  T </t>
  </si>
  <si>
    <t>Poste de concreto circular 10/150kgf</t>
  </si>
  <si>
    <t>CABINE ABRIGADA</t>
  </si>
  <si>
    <t xml:space="preserve">Caixa em alvenaria c/ tampa  concreto de (60 x 60 x 60) cm </t>
  </si>
  <si>
    <t>Eletrocalha perfurada "U" 100x100x3000 mm</t>
  </si>
  <si>
    <t xml:space="preserve">Caixa de passagem metálica de sobrepor de (20x20x10) cm </t>
  </si>
  <si>
    <t>Mão francesa simples, ref.SRS-1553-SISA ou ref.45-MARVITEC</t>
  </si>
  <si>
    <t>Cabo de cobre Cordplast 3x6mm²</t>
  </si>
  <si>
    <t>Box reto para eletroduto Ø 3/4"</t>
  </si>
  <si>
    <t xml:space="preserve">Retirada de aparelho fluorescente </t>
  </si>
  <si>
    <t xml:space="preserve">Retirada de aparelho incandescente </t>
  </si>
  <si>
    <t>Fechadura magnética</t>
  </si>
  <si>
    <t>Cruzeta horizontal 90° perfurada "U" de 200x100 mm</t>
  </si>
  <si>
    <t xml:space="preserve">Luminária tipo calha aberta  com 2 lâmp. fluor. 40W da Philips,  reator duplo partida rapida 2x40W - 220V da Philips e soquetes antivibratórios. </t>
  </si>
  <si>
    <t>FLUORESCENTE DE SOBREPOR C/ REFLETOR ALTO BRILHO</t>
  </si>
  <si>
    <t>FLUORESCENTE DE EMBUTIR C/ REFLETOR ALTO BRILHO</t>
  </si>
  <si>
    <t>Luminária de sobrepor c/ refletores e aletas parabólicas em alumínio de alta pureza c/ 02 lâmpadas de 16W, reator duplo partida rápida  alto fator de potência 127V, soquetes antivibratórios - ref. Itaim, Indelpa ou equivalente</t>
  </si>
  <si>
    <t>3000F</t>
  </si>
  <si>
    <t>3000N</t>
  </si>
  <si>
    <t>3000R</t>
  </si>
  <si>
    <t>Fio de cobre 750 V, # 2,5 mm² na cor branco da Pirelli</t>
  </si>
  <si>
    <t>3000T</t>
  </si>
  <si>
    <t>3002F</t>
  </si>
  <si>
    <t>3002N</t>
  </si>
  <si>
    <t>3002R</t>
  </si>
  <si>
    <t>3002T</t>
  </si>
  <si>
    <t xml:space="preserve">Interruptor de 1 tecla bipolar simples ( tecla dupla ) c/ placa </t>
  </si>
  <si>
    <t xml:space="preserve">Eletroduto de fe. Zincado c/ conexões, na Ø  1" </t>
  </si>
  <si>
    <t xml:space="preserve">Eletroduto de fe. Zincado c/ conexões, na Ø  1.1/4" </t>
  </si>
  <si>
    <t>Cruzeta de aço 75x75x2700 mm</t>
  </si>
  <si>
    <t>Luminária de embutir c/ lâmp. Dicróica 10° 20W - 220V</t>
  </si>
  <si>
    <t>Quadro de Baixa Tensão de Emergência, montado em armário de 25 cm de profundidade, com barramento trifásico para as fases, neutro e terra, contendo disjuntores conforme diagrama unifilar do projeto elétrico: 3x3P-15A, 2X3P-20A,  1X3P-30A, e 1 geral tripol</t>
  </si>
  <si>
    <t>Espelho 4"x2"com furo pequeno p/ saída de fio</t>
  </si>
  <si>
    <t xml:space="preserve">Caixa em alvenaria c/ tampa  concreto de (60 x 60 x 80) cm </t>
  </si>
  <si>
    <t>Caixa em alvenaria c/ tampa  concreto de (80 x 80 x 100) cm</t>
  </si>
  <si>
    <t>Espelho 4"x4" para 2 tomadas</t>
  </si>
  <si>
    <t xml:space="preserve">Espelho 4"x4" para 2 interruptores bipolar </t>
  </si>
  <si>
    <t>Luminária decorativa tipo poste (h=2.00m) p/ LFCE 23 W</t>
  </si>
  <si>
    <t>Tampa cega para dailet, bitola  2"</t>
  </si>
  <si>
    <t>Tampa cega para dailet, bitola  2.1/2"</t>
  </si>
  <si>
    <t>Tampa e suporte para tomada em dailet 3/4"</t>
  </si>
  <si>
    <t>Caixa dailet multiplo, tipo X, bitola 2''</t>
  </si>
  <si>
    <t>Acoplamento em painel para eletrocalha</t>
  </si>
  <si>
    <t>Luminária de embutir c/ refletores e aletas parabólicas em alumínio de alta pureza c/ 02 lâmpadas de 32W, reator duplo partida rápida  alto fator de potência 220V, soquetes antivibratórios - ref. Itaim, Indelpa ou equivalente</t>
  </si>
  <si>
    <t>Cabo de cobre nu, # 4 mm²</t>
  </si>
  <si>
    <t>Cabo de cobre nu, # 6 mm²</t>
  </si>
  <si>
    <t>Cabo de cobre nu, # 10 mm²</t>
  </si>
  <si>
    <t>Cabo de cobre nu, # 95 mm²</t>
  </si>
  <si>
    <t>Cabo de cobre nu, # 120mm²</t>
  </si>
  <si>
    <t>Caixa em alvenaria c/ chapa metálica e dispositivo p/ lacre da Enersul e tampa de concreto de 40x40x40cm</t>
  </si>
  <si>
    <t>Luminária tipo espeto com lâmpada Halopar de 50W</t>
  </si>
  <si>
    <t>Luminária tipo espeto com lâmpada Halopar de 90W</t>
  </si>
  <si>
    <t>Lâmpada Halopar de 75 W</t>
  </si>
  <si>
    <t>Lâmpada Halopar de 90 W</t>
  </si>
  <si>
    <t>Lâmpada Halopar de 50 W</t>
  </si>
  <si>
    <t>EMBUTIR NO PISO</t>
  </si>
  <si>
    <t>EMBUTIR VAPOR METÁLICO</t>
  </si>
  <si>
    <t>PROJETOR</t>
  </si>
  <si>
    <t>PÚBLICA</t>
  </si>
  <si>
    <t>DECORATIVO</t>
  </si>
  <si>
    <t>Projetor para lâmpada mista de 160 W</t>
  </si>
  <si>
    <t>Molde p/ conexão exotérmica cabo x cabo (derivação T) # 50mm² ref. CDH (termotécnica)</t>
  </si>
  <si>
    <t>Retirada de cabo 15 KV alta tensáo 25 mm²</t>
  </si>
  <si>
    <t>Cabo de aluminio com alma,  na bitola 2 AWG</t>
  </si>
  <si>
    <t>Poste de concreto duplo T 18x1000 kgf</t>
  </si>
  <si>
    <t xml:space="preserve">Poste de concreto duplo T 10x1000 kgf </t>
  </si>
  <si>
    <t xml:space="preserve">Emenda condutora para cabo 2 CA </t>
  </si>
  <si>
    <t xml:space="preserve">Chave fusivel tipo XS 100A-10KA, classe 35 kv </t>
  </si>
  <si>
    <t xml:space="preserve">Poste de concreto duplo T de 11x600 kgf </t>
  </si>
  <si>
    <t>Poste de concreto duplo T 13x400 kgf</t>
  </si>
  <si>
    <t xml:space="preserve">Isolador suspensão polimérico, classe 35 kv </t>
  </si>
  <si>
    <t>Parafuso sextavado c/ porca  ø1/4"x1 1/2", com porca</t>
  </si>
  <si>
    <t>Parafuso de fenda rosca mecânica 1/4"x7/8", com porca</t>
  </si>
  <si>
    <t>Chave faca unipolar classe 15 kv</t>
  </si>
  <si>
    <t>Chave faca unipolar classe 27 kv</t>
  </si>
  <si>
    <t>Suporte em cantoneira 50x50x5mm p/ isolador pedestal 30x120x30 cm</t>
  </si>
  <si>
    <t>Disjuntor  monopolar de 15 A</t>
  </si>
  <si>
    <t>Poste de concreto duplo T 9x800 kgf</t>
  </si>
  <si>
    <t xml:space="preserve">Parafuso cabeca quadrada de 16 x 200 mm </t>
  </si>
  <si>
    <t xml:space="preserve">Parafuso cabeca quadrada de 16 x 250 mm </t>
  </si>
  <si>
    <t>DISPOSITIVO DR</t>
  </si>
  <si>
    <t>Tampa para tomada em condulete 3/4"</t>
  </si>
  <si>
    <t>Tampa para telefone em condulete 3/4"</t>
  </si>
  <si>
    <t xml:space="preserve">Quadro Cemar com baramento bifásico 150 A, para 32 módulos </t>
  </si>
  <si>
    <t xml:space="preserve">Quadro Cemar com baramento bifásico 150 A, para 40 módulos </t>
  </si>
  <si>
    <t xml:space="preserve">Quadro Cemar com baramento bifásico 150 A, para 50 módulos </t>
  </si>
  <si>
    <t xml:space="preserve">Caixa 4"x4" de piso em alumínio c/ 2 tomadas 2P+T e universal, c/ anel de regulagem e junta de vedação </t>
  </si>
  <si>
    <t>Suporte reforçado para eletrocalha 100X50 mm</t>
  </si>
  <si>
    <t xml:space="preserve">Conector paralelo de aluminio bimetalico p/ cabo 4/0 AWG </t>
  </si>
  <si>
    <t>Suporte para alavanca de manobra da chave seccionadora</t>
  </si>
  <si>
    <t xml:space="preserve">Caixa tipo condulete em aluminio, entrada 2.1/2" tipo  TR/TR </t>
  </si>
  <si>
    <t>Parafuso de proteção p/ cravamento de hastes peolongável</t>
  </si>
  <si>
    <t>Fita isolante 3M ou similar</t>
  </si>
  <si>
    <t xml:space="preserve">Molde p/ conexão haste x haste (emenda) ø5/8"ref. HHV (termotécnica) </t>
  </si>
  <si>
    <t xml:space="preserve">Luva de PVC rígido, na Ø 3" </t>
  </si>
  <si>
    <t>Luminária c/ suporte plástico e soquete E27 p / lâmp. Incandescente 60W</t>
  </si>
  <si>
    <t>Luminária de embutir para 1 lâmp. dicróica de 50 W - 220 V</t>
  </si>
  <si>
    <t>Eletrocalha perfurada "U" 300x100x3000mm</t>
  </si>
  <si>
    <t>Tê horizontal 90° perfurado "U" 100x50 mm</t>
  </si>
  <si>
    <t>Cotovelo perfurado "U" de 500x100 mm</t>
  </si>
  <si>
    <t>Cotovelo perfurado "U" de 200x100 mm</t>
  </si>
  <si>
    <t>Fio de cobre isolação 750 V, # 16 mm² da Pirelli</t>
  </si>
  <si>
    <t xml:space="preserve">Caixa tipo condulete em aluminio, entrada 1" tipo  T </t>
  </si>
  <si>
    <t>Cabo flex da Pirelli, # 6 mm²</t>
  </si>
  <si>
    <t>Cabo de cobre nu, # 16 mm²</t>
  </si>
  <si>
    <t>Cabo de cobre nu, # 25 mm²</t>
  </si>
  <si>
    <t>Cabo de cobre nu, # 35 mm²</t>
  </si>
  <si>
    <t>Haste de ancora</t>
  </si>
  <si>
    <t>Arruela de pressão</t>
  </si>
  <si>
    <t xml:space="preserve">Disjuntor tripolar tipo CA de  225 A </t>
  </si>
  <si>
    <t>Eletroduto de fe. Zincado c/ conexões, na Ø  2"</t>
  </si>
  <si>
    <t xml:space="preserve">Eletroduto de fe. Zincado c/ conexões, na Ø  3" </t>
  </si>
  <si>
    <t>Eletroduto de F.G. pesado c/ conexões, na Ø 4"</t>
  </si>
  <si>
    <t>Luminária de embutir para 4x16W - 127V</t>
  </si>
  <si>
    <t>Luminária de embutir para 4x16W - 220V</t>
  </si>
  <si>
    <t>um</t>
  </si>
  <si>
    <t>MOPOST</t>
  </si>
  <si>
    <t>RODAFLEX</t>
  </si>
  <si>
    <t>Suporte de tomada p/ 4 tomadas tipo RJ-45, ref. 185-03-P p/ Rodaflex da Mopa</t>
  </si>
  <si>
    <t>PARAFUSOS E ARRUELAS P/ PERFILADOS E ELETROCALHAS</t>
  </si>
  <si>
    <t>Parafuso cabeça lentilha de 3/16" x 3/4" ( 4.6 x 19.0 )</t>
  </si>
  <si>
    <t>Luminária pública com 1 lâmpada Mista para 250W, em poste curvo simples de 6,0 metros de altura</t>
  </si>
  <si>
    <t>Luminária pública com 2 lâmpada Mista para 250W, em poste curvo duplo de 6,0 metros de altura</t>
  </si>
  <si>
    <t xml:space="preserve">Parafuso cabeca quadrada de 16 x 300 mm </t>
  </si>
  <si>
    <t>Caixa dailet duplo, bitola 1"</t>
  </si>
  <si>
    <t>Caixa dailet triplo, bitola 1"</t>
  </si>
  <si>
    <t>Reator para lâmp. vapor de sódio de 1.000W, com ignitor incorporado</t>
  </si>
  <si>
    <t>Armação secundária para  1 estribo com haste e roldana</t>
  </si>
  <si>
    <t xml:space="preserve">Armacao secundária para  2 estribos com haste e roldanas </t>
  </si>
  <si>
    <t>Tampão galvanizado de 4"</t>
  </si>
  <si>
    <t>Identificadores</t>
  </si>
  <si>
    <t>Ventilador de teto tipo comercial, com chave de reversão - 127 V</t>
  </si>
  <si>
    <t>Ventilador de teto tipo comercial, com chave de reversão - 220 V</t>
  </si>
  <si>
    <t>Poste metálico cônico reto de ferro FG, h=a definir</t>
  </si>
  <si>
    <t>Espelho para tomada em cx. Dailet 3/4"</t>
  </si>
  <si>
    <t>Espelho para interruptor em cx. Dailet 3/4"</t>
  </si>
  <si>
    <t>Espelho para tomada em cx. Dailet 1"</t>
  </si>
  <si>
    <t xml:space="preserve">Elo fusivel para chave tipo XS de15K </t>
  </si>
  <si>
    <t>Conector compressão cabo-barra para aterramento</t>
  </si>
  <si>
    <t>Conector cunha com estribo - 50mm2</t>
  </si>
  <si>
    <t>Conector cunha com estribo - cabo 120mm2</t>
  </si>
  <si>
    <t xml:space="preserve">Conector paralelo de aluminio bimetalico p/ cabo 2 AWG </t>
  </si>
  <si>
    <t>Conector tipo Sack para cabo 1,5m²</t>
  </si>
  <si>
    <t>Conector tipo Sack para cabo 2,5m²</t>
  </si>
  <si>
    <t>Conector tipo Sack para cabo 4 m²</t>
  </si>
  <si>
    <t>Campainha de alta potência para alarme da Pial</t>
  </si>
  <si>
    <t>Haste alta camada 254 microns 5/8"x2,40mm</t>
  </si>
  <si>
    <t>Luminária p/ piscina tipo refletor sealed beam 75W - 12V ( Epex )</t>
  </si>
  <si>
    <t>QUADRO CEMAR PARA DISJUNTOR DIN</t>
  </si>
  <si>
    <t xml:space="preserve">Curva de PVC rígido, na Ø 2" </t>
  </si>
  <si>
    <t xml:space="preserve">Curva de PVC rígido, na Ø 3" </t>
  </si>
  <si>
    <t>Curva de PVC rígido, na Ø 4"</t>
  </si>
  <si>
    <t xml:space="preserve">Luva de PVC rígido, na Ø 3/4" </t>
  </si>
  <si>
    <t xml:space="preserve">Luva de PVC rígido, na Ø 1" </t>
  </si>
  <si>
    <t xml:space="preserve">Luva de PVC rígido, na Ø 1.1/4" </t>
  </si>
  <si>
    <t>Abraçadeira plástica</t>
  </si>
  <si>
    <t>Divisor de vídeo</t>
  </si>
  <si>
    <t>Caixa protetora com suporte</t>
  </si>
  <si>
    <t>Kit conversor para cabo de fibra optica</t>
  </si>
  <si>
    <t>Lente varifocal com iris automático 3,6mm a 8mm, dc</t>
  </si>
  <si>
    <t>Canaleta em PVC rígido tipo Duto de 15x15mm da Dutoplast</t>
  </si>
  <si>
    <t>Canaleta em PVC rígido tipo Duto de 22x22mm da Dutoplast</t>
  </si>
  <si>
    <t xml:space="preserve"> TIPO JANELA </t>
  </si>
  <si>
    <t xml:space="preserve"> TIPO SPLIT </t>
  </si>
  <si>
    <t>Grelha de ferro na medida 30x300 cm</t>
  </si>
  <si>
    <t>Cabo flex da Pirelli, # 1,5 mm²</t>
  </si>
  <si>
    <t>Cabo flex da Pirelli, # 2,5 mm²</t>
  </si>
  <si>
    <t>Cabo flex da Pirelli, # 4 mm²</t>
  </si>
  <si>
    <t>Arame galvanizado no. 14 BWG</t>
  </si>
  <si>
    <t>Tomada industrial 3P+T para 16A ( sob/bem )</t>
  </si>
  <si>
    <t>Tomada industrial 3P+T para 32A ( sob/bem )</t>
  </si>
  <si>
    <t>Terminal aéreo p/ fixação em concreto ø3/8"- 60cm, ref. IEL-056 (Termotécnica)</t>
  </si>
  <si>
    <t>Transformador trifasico de 75 KVA classe 34,5 KV</t>
  </si>
  <si>
    <t>Cruzeta de madeira de lei de 90x110x2400 mm</t>
  </si>
  <si>
    <t>Isolador tipo disco de 150 mm, classe 15 kv</t>
  </si>
  <si>
    <t>Para-raios de óxido de zinco, classe 15 kv com ferragens</t>
  </si>
  <si>
    <t>Tampão para duto Kanalex de 2.1/2"</t>
  </si>
  <si>
    <t>Tampão para duto Kanalex de 3"</t>
  </si>
  <si>
    <t xml:space="preserve">Disjuntor  tripolar de 35 A </t>
  </si>
  <si>
    <t>Disjuntor  tripolar de 40 A</t>
  </si>
  <si>
    <t xml:space="preserve">Disjuntor  tripolar de 50 A </t>
  </si>
  <si>
    <t xml:space="preserve">Disjuntor  tripolar de 60 A </t>
  </si>
  <si>
    <t xml:space="preserve">Disjuntor  tripolar de 70 A </t>
  </si>
  <si>
    <t>Curva vertical externo 90º para leito de 200x50 mm</t>
  </si>
  <si>
    <t>Centro de distribuição p/ 12 módulos Cemarplast, de embutir p/ disjuntor tipo UL, ref. Cemar</t>
  </si>
  <si>
    <t>Espelho 4"x4" p/ 2 tomadas RJ-45</t>
  </si>
  <si>
    <t>Eletrocalha perfurada "U" 600x100x3000mm</t>
  </si>
  <si>
    <t>Tê horizontal 90° perfurado "U" 600x100 mm</t>
  </si>
  <si>
    <t>Canaleta em PVC rígido tipo Duto de 50x50mm da Dutoplast</t>
  </si>
  <si>
    <t xml:space="preserve">Caixa tipo condulete em aluminio, entrada 1.1/2" tipo  IR/LL </t>
  </si>
  <si>
    <t>Grupo gerador de 77 a 86 KVA, para tensão 127/220V - 60 HZ, com todos os acessórios como: escapamento, bateria, tanque de combustível, vibra-stop e quadro de comando com partida e reverão automático, fabricação Maquigeral ou Stemac</t>
  </si>
  <si>
    <t>Espelho para 2 tomadas RJ45 em em caixa tipo condulete</t>
  </si>
  <si>
    <t>Suporte p/ mufla em ferro L 2"x3/16" c/ 4 furos 5/8"</t>
  </si>
  <si>
    <t>Disjuntor  bipolar de 60 A</t>
  </si>
  <si>
    <t xml:space="preserve">Disjuntor  bipolar de 70 A </t>
  </si>
  <si>
    <t xml:space="preserve">Disjuntor  tripolar de 10 A </t>
  </si>
  <si>
    <t xml:space="preserve">Alca pre-formada de distribuicao para cabo 1/0 AWG </t>
  </si>
  <si>
    <t>Cinta quadrada para fixação de 1 braço para luminária pública, mod. JB-20/1 da Trópico ou Incorp</t>
  </si>
  <si>
    <t xml:space="preserve">Projetor externo com  lâmpada vapor metálico 70W e reator alto fator de potência com ignitor 220V </t>
  </si>
  <si>
    <t>Caixa metálica c/ fundo em madeirit 10mm  de  100 x100 x 12 cm</t>
  </si>
  <si>
    <t xml:space="preserve">Luminária tipo calha aberta  com 2 lâmp. fluor. 20W da Philips,  reator duplo partida rapida 2x20W - 220V da Philips e soquetes antivibratórios. </t>
  </si>
  <si>
    <t>Cabo de fibra óptica ( interno )</t>
  </si>
  <si>
    <t xml:space="preserve">Placa de autores do projeto - anexo a-003 (s.g.c.) </t>
  </si>
  <si>
    <t xml:space="preserve">Placa de obra da fiscalizacao - anexo a-005 (s.g.c.) </t>
  </si>
  <si>
    <t xml:space="preserve">Barraco para fiscalizacao - anexo a-007 (s.g.c.) </t>
  </si>
  <si>
    <t>Instalacao provisoria de luz e força</t>
  </si>
  <si>
    <t>Tampa cega para dailet, bitola 1"</t>
  </si>
  <si>
    <t>Eletroduto de F.G. pesado c/ conexões, na Ø 2.1/2"</t>
  </si>
  <si>
    <t xml:space="preserve">Lâmpada fluorescente compacta não integrada de 11 W </t>
  </si>
  <si>
    <t>Rasgo em concreto p/ tubulações, diam. 1¼ a 2"</t>
  </si>
  <si>
    <t>Luminária pública com 2 lâmpadas à vapor de mercúrio e 2 reatores de alto fator de potência para 400W, em poste curvo duplo de 7,0 metros de altura</t>
  </si>
  <si>
    <t>Cx. de passagem em aluminio de alta resistência, tampa à prova de tempo de 15x15x10cm</t>
  </si>
  <si>
    <t>Cx. de passagem em aluminio de alta resistência, tampa à prova de tempo de 30x30x12cm</t>
  </si>
  <si>
    <t>Parafuso cabeça lentilha de 3/8" x 3/4" ( 9.5 x 19.0 )</t>
  </si>
  <si>
    <t>Parafuso cabeça sextavada de 3/8" x 1.1/2 " ( 9.5 x 38.5 )</t>
  </si>
  <si>
    <t>Tomada de telefone 4P padrão Telebrás p/ sistema X da Pial, ref. 643 13</t>
  </si>
  <si>
    <t>Tomada de telefone RJ-11 p/ sistema X da Pial, ref. 643 14</t>
  </si>
  <si>
    <t>Soquete com rabicho p/ lâmpada fluorescente</t>
  </si>
  <si>
    <t>Abraçadeira para lâmpada fluorescente</t>
  </si>
  <si>
    <t>Chumbador em aço ( para-bolt ) de 1/4"x2" ( 6.3x51.0 ) mm</t>
  </si>
  <si>
    <t>Botoeira de comando para trava elétrica - ALMECO</t>
  </si>
  <si>
    <t xml:space="preserve">Luminária tipo tartaruga  com  lâmpada compacta de 11W-220V </t>
  </si>
  <si>
    <t>Luminária para sinalização aérea (luz de obstáculo) 60w - 220V</t>
  </si>
  <si>
    <t>Prolongador 1/4"</t>
  </si>
  <si>
    <t>Pino com rosca 1/4"</t>
  </si>
  <si>
    <t>Parafuso cabeça lentilha de 1/4"x 5/8" com porca e arruela</t>
  </si>
  <si>
    <t>Luminária tipo spot duplo com 2 lâmpadas mini-spot 60W</t>
  </si>
  <si>
    <t>Esticador para cabo de cobre (70mm²), conector tipo parafuso fendido</t>
  </si>
  <si>
    <t>Grupo gerador de 280 a 310 KVA, para tensão 127/220V - 60 HZ, com todos os acessórios como: escapamento, bateria, tanque de combustível, vibra-stop e quadro de comando com partida e reverão automático, fabricação Maquigeral ou Stemac</t>
  </si>
  <si>
    <t>Suporte para eletrocalha tipo UI de 100x50mm</t>
  </si>
  <si>
    <t>Suporte para tirante de 1/4</t>
  </si>
  <si>
    <t>Massa para calafetar (Alba) em caixa de 350g</t>
  </si>
  <si>
    <t>POSTE DE CONCRETO CIRCULAR</t>
  </si>
  <si>
    <t>POSTE DE CONCRETO DT</t>
  </si>
  <si>
    <t>TRANSFORMADOR</t>
  </si>
  <si>
    <t>Porca perfil com pino</t>
  </si>
  <si>
    <t>Sapata interna c/ 04 furos</t>
  </si>
  <si>
    <t>Poste de concreto circular 9/300 kgf</t>
  </si>
  <si>
    <t>Mata juntas  para sistema "X" 50x20mm  tipo cotovelo interno</t>
  </si>
  <si>
    <t>Mata juntas  para sistema "X" 50x20mm  tipo derivação em T</t>
  </si>
  <si>
    <t>Mata juntas para sistema "X" 50x20mm  tipo luva</t>
  </si>
  <si>
    <t>QUADRO CEMAR COM BARRAMENTO BIFÁSICO DE 100 A</t>
  </si>
  <si>
    <t xml:space="preserve">Quadro Cemar com baramento bifásico 100 A, para 12 módulos </t>
  </si>
  <si>
    <t>Caixa tipo condulete em aluminio, entrada 3/4" tipo  E</t>
  </si>
  <si>
    <t xml:space="preserve">Caixa tipo condulete em aluminio, entrada 3/4" tipo  C </t>
  </si>
  <si>
    <t xml:space="preserve">Caixa tipo condulete em aluminio, entrada 3/4" tipo  T </t>
  </si>
  <si>
    <t xml:space="preserve">Luminária tipo tartaruga  com  lâmpada compacta de 20 W - 127 V </t>
  </si>
  <si>
    <t>Braço de 2m para projetor</t>
  </si>
  <si>
    <t>Luminária de embutir para lâmp. Fluor. 1x20 W - 127 V</t>
  </si>
  <si>
    <t xml:space="preserve">Conector  parafuso fendido (split bolt), p/  cabo 25 mm² </t>
  </si>
  <si>
    <t>Chave blindada tripolar com alavanca frontal, fabricação Beghin de  600 A</t>
  </si>
  <si>
    <t>FLUORESCENTE TIPO CALHA</t>
  </si>
  <si>
    <t>Abertura em parede para caixa de ferro 20x20 cm</t>
  </si>
  <si>
    <t>Lum. Submersa c/ lâmpada halógena de 300W - 220V</t>
  </si>
  <si>
    <t xml:space="preserve">Fransformador de linha </t>
  </si>
  <si>
    <t>Caixa de sobrepor sistema X de 75 x 75 x 31mm p/ canaleta de 20x10mm,</t>
  </si>
  <si>
    <t>Caixa de sobrepor fixação lateral sistema X de 75 x 75 x 31mm p/ canaleta de 50x20mm</t>
  </si>
  <si>
    <t>Caixa de sobrepor fixação lateral sistema X de 75 x 75 x 31mm p/ canaleta de 110x20mm</t>
  </si>
  <si>
    <t>Luminária de embutir tipo calha p/ lâmpada 2x110 W - 127 V</t>
  </si>
  <si>
    <t>Luminária de embutir tipo calha p/ lâmpada 2x110 W - 220 V</t>
  </si>
  <si>
    <t>Tampa para furo de tomada de lógica de 14,7x19,3mm</t>
  </si>
  <si>
    <t>Tampa para furo de tomada de energia de 35,6 mm</t>
  </si>
  <si>
    <t>Mopost de 129x44x2650 mm com tampa e base</t>
  </si>
  <si>
    <t>Luminária tipo industrial com lâmpada incadescente de 100 W - 220 V</t>
  </si>
  <si>
    <t>Suporte isolador simples  com roldana para fixação em chapa de aço</t>
  </si>
  <si>
    <t>Suporte isolador reforcado  com roldana para fixação em chapa de aço</t>
  </si>
  <si>
    <t>Haste tipo Copperweld 5/8"x3,00 m, simples</t>
  </si>
  <si>
    <t>CONTATORES</t>
  </si>
  <si>
    <t xml:space="preserve">Caixa daillet multiplo, tipo L, bitola 1.1/4'' </t>
  </si>
  <si>
    <t>Suporte de tomada p/ 2 tomadas tipo RJ-45, ref. 185-03-P p/ Rodaflex da Mopa</t>
  </si>
  <si>
    <t>Porca sextavada Ø 1/4"</t>
  </si>
  <si>
    <t>Niple de f.g. Ø 1"</t>
  </si>
  <si>
    <t>Niple de f.g. Ø 2"</t>
  </si>
  <si>
    <t>Niple de f.g. Ø 3"</t>
  </si>
  <si>
    <t>Esticador para cabo de aço 1/4" /un</t>
  </si>
  <si>
    <t>Alavanca de manobra para chave seccionadora</t>
  </si>
  <si>
    <t xml:space="preserve">Para-raios polimérico 35 kv, com ferragens </t>
  </si>
  <si>
    <t>c/LS</t>
  </si>
  <si>
    <t>Luminária de sobrepor c/ refletores e aletas parabólicas em alumínio de alta pureza c/ 02 lâmpadas de 32W, reator duplo partida rápida  alto fator de potência 127V, soquetes antivibratórios - ref. Itaim, Indelpa ou equivalente</t>
  </si>
  <si>
    <t>Poste de concreto circular 9/200 kgf</t>
  </si>
  <si>
    <t>Curva vertical externa 90° perfurada "U" de 500x100 mm</t>
  </si>
  <si>
    <t>Curva vertical externa 90° perfurada "U" de 200x100 mm</t>
  </si>
  <si>
    <t>Adaptador p/ acoplamento da luminária ao trilho eletrificado, mod. HL-01 da L.P.</t>
  </si>
  <si>
    <t>Tomada tipo industrial 3P+T da Steck de 32A - 220V, ref. S-4549W</t>
  </si>
  <si>
    <t xml:space="preserve">Poste de concreto duplo T 10x600 kgf </t>
  </si>
  <si>
    <t>Luminária de embutir para 1 lâmp. Compacta de 26 W - 220 V</t>
  </si>
  <si>
    <t>Curva de inversão U perfurada de 200x100 mm</t>
  </si>
  <si>
    <t>Tampa cega para dailet, bitola 1.1/2"</t>
  </si>
  <si>
    <t xml:space="preserve">Curva de PVC rígido, na Ø 3/4" </t>
  </si>
  <si>
    <t xml:space="preserve">Curva de PVC rígido, na Ø 1" </t>
  </si>
  <si>
    <t>Projetor para lãmpada fluorescente compacta eletrônica de 46 W</t>
  </si>
  <si>
    <t>INTERRUPTOR DE ALAVANCA ( TIPO PINO )</t>
  </si>
  <si>
    <t>Duto flexível corrugado ( Kanalex ) em PEAD, bitola Ø 1.1/4"</t>
  </si>
  <si>
    <t>SOBREPOR VAPOR METÁLICO</t>
  </si>
  <si>
    <t>Lâmpada fluorescente compacta de 18W, com reator 220V</t>
  </si>
  <si>
    <t>Reator para lâmp. Vapor de sódio  400 W , com ignitor incorporado</t>
  </si>
  <si>
    <t>Transformador de potencia 12V ( corrente c/ capacidade para 12 câmeras)</t>
  </si>
  <si>
    <t>Central de chamada de enfermeira p/ 8 ptos, modelo QLEI-8 da SINCRON</t>
  </si>
  <si>
    <t>Caixa em alvenaria c/ chapa metálica e dispositivo p/ lacre da Enersul e tampa de concreto de 80x80x80cm</t>
  </si>
  <si>
    <t>Divisor “L” 3000, ref. 181-01-Z p/ Rodaflex da Mopa</t>
  </si>
  <si>
    <t>Serviço de linha viva da Enersul</t>
  </si>
  <si>
    <t>hh</t>
  </si>
  <si>
    <t>Alça pre-formada para estai de âncora</t>
  </si>
  <si>
    <t>Projetor para lâmpada a vapor metálico de125W, Mod. HLF-100 da Philips</t>
  </si>
  <si>
    <t xml:space="preserve">Caixa tipo condulete em aluminio, entrada 1.1/2" tipo  TR/TR </t>
  </si>
  <si>
    <t xml:space="preserve">Caixa tipo condulete em aluminio, entrada 2" tipo  E </t>
  </si>
  <si>
    <t xml:space="preserve">Caixa tipo condulete em aluminio, entrada 2" tipo  C </t>
  </si>
  <si>
    <t>Luva para duto Kanalex de 5"</t>
  </si>
  <si>
    <t xml:space="preserve">Caixa tipo condulete em aluminio, entrada 2" tipo  T </t>
  </si>
  <si>
    <t xml:space="preserve">Caixa tipo condulete em aluminio, entrada 2" tipo  X </t>
  </si>
  <si>
    <t>Parafuso cabeça sextavada de 3/8"x 3/4", com porca</t>
  </si>
  <si>
    <t>Luminária pública com refletor alto brilho, p/ lâmp. VS-250 W</t>
  </si>
  <si>
    <t>Projetor para lâmp. Vapor mercurio, metálico, sódio de 2.000W - TPE-326/20</t>
  </si>
  <si>
    <t>Projetor para lâmp. Vapor mercurio, metálico, sódio de 1.000W - TPE-326/20</t>
  </si>
  <si>
    <t xml:space="preserve">Quadro de embutir para 12 disjuntores, tipo DIN, fab. Siemes </t>
  </si>
  <si>
    <t>Tampa e suporte para 2 conectores RJ-45, para caixa tipo dailet múltiplo</t>
  </si>
  <si>
    <t>Tampa e suporte para 1 conector RJ-45, para caixa tipo dailet múltiplo</t>
  </si>
  <si>
    <t>Terminal a pressao reforcado para 1 cabo de 150 mm²</t>
  </si>
  <si>
    <t xml:space="preserve">Retirada de interruptor, tomada, campainha, etc  </t>
  </si>
  <si>
    <t>Lâmpada a vapor metálico de 400 W</t>
  </si>
  <si>
    <t>Soquete antivibratório  para lâ+B105mpada fluorescente</t>
  </si>
  <si>
    <t xml:space="preserve">Caixa em alvenaria c/ tampa  concreto de (50 x 50 x 70) cm </t>
  </si>
  <si>
    <t>Reator eletrônico duplo AFP, p/ LFT 2x20 W - 220 V</t>
  </si>
  <si>
    <t>Suporte para eletrocalha 300x100 mm</t>
  </si>
  <si>
    <t>Tampa para cotovelo de base 300 mm</t>
  </si>
  <si>
    <t>Tê reto perfurado "U" de 100x50 mm</t>
  </si>
  <si>
    <t>Tê reto perfurado "U" de 150x50 mm</t>
  </si>
  <si>
    <t>Tampa para curva vertical externa 90° de base 150 mm</t>
  </si>
  <si>
    <t>Tampa para curva vertical externa 90° de base 100 mm</t>
  </si>
  <si>
    <t>Luminária de emergência (teto)  2x8w - 220V,  modelo IE-16 da Dynalux</t>
  </si>
  <si>
    <t>Luminária de sobrepor tipo calha p/ lâmpada 2x110 W - 127 V</t>
  </si>
  <si>
    <t>Luminária de sobrepor tipo calha p/ lâmpada 2x110 W - 220 V</t>
  </si>
  <si>
    <t>Poste de concreto duplo T 9x600 kgf</t>
  </si>
  <si>
    <t>Poste de concreto duplo T 9x150 kgf</t>
  </si>
  <si>
    <t xml:space="preserve">Gancho de suspensao </t>
  </si>
  <si>
    <t>Poste de aço galvanizado bitola 4", p/ padrão de entrada de energia</t>
  </si>
  <si>
    <t>Elo fusivel para chave tipo XS de 25K</t>
  </si>
  <si>
    <t>Saída lateral dupla, ref.SRS-1559-SISA ou ref.1239-MARVITEC</t>
  </si>
  <si>
    <t>Detector de fumaça ótico convencional mod. ADOC 24 da Ascael</t>
  </si>
  <si>
    <t>Detector de fumaça ótico endereçável digital, mod. ADOE-A 1024 da Ascael</t>
  </si>
  <si>
    <t xml:space="preserve">Central de alarme contra incêndio convencional, com 12 laços, 120VAC, fonte/carregador 24 VDC, baterias inclusas (2x12V, 7Ah), modelo ACA-12/12 </t>
  </si>
  <si>
    <t>Sinaleiro de consolo, modelo SE da SINCRON</t>
  </si>
  <si>
    <t>Iluminação cirurgica HANAULUX  da SIEMENS, c/ 09 refletores halógenos de 24V - 70W</t>
  </si>
  <si>
    <t>Espelho p/ 2 postos p/ sistema X da Pial, ref. 6185 18</t>
  </si>
  <si>
    <t xml:space="preserve">Campainha eletrica (sirene) modelo RT-10 (110 V) Rontan </t>
  </si>
  <si>
    <t xml:space="preserve">Terminal a pressao reforcado para 1 cabo de 185 mm² </t>
  </si>
  <si>
    <t>Terminal a pressao reforcado para 1 cabo de 240 mm²</t>
  </si>
  <si>
    <t xml:space="preserve">Terminal duplo a pressao reforcado p/ 2 cabos de 70 mm² </t>
  </si>
  <si>
    <t xml:space="preserve">Redução de 225 A para 160 A </t>
  </si>
  <si>
    <t xml:space="preserve">Redução de 160 A para 100 A </t>
  </si>
  <si>
    <t xml:space="preserve">Tê horizontal de 225 A </t>
  </si>
  <si>
    <t>Cofre plig-in para disjuntor 3P-25 A</t>
  </si>
  <si>
    <t>Cofre plig-in para disjuntor 3P-63 A</t>
  </si>
  <si>
    <t>Suporte para barramento (cada 1.5m)</t>
  </si>
  <si>
    <t>Peça final (terminal) para barramento de 100 A</t>
  </si>
  <si>
    <t>Peça final (terminal) para barramento de 160 A</t>
  </si>
  <si>
    <t>Peça final (terminal) para barramento de 225 A</t>
  </si>
  <si>
    <t xml:space="preserve">Parafuso rosca dupla de 16 x 550 mm </t>
  </si>
  <si>
    <t>Amplificador de potência stéreo com 90 W RMS</t>
  </si>
  <si>
    <t>Misturador para 6 canais</t>
  </si>
  <si>
    <t xml:space="preserve">FIOS E CABOS </t>
  </si>
  <si>
    <t>FIO 750 V</t>
  </si>
  <si>
    <t>CABO 750 V</t>
  </si>
  <si>
    <t>CABO  15 KV</t>
  </si>
  <si>
    <t>Abertura manual de vala de 20x40cm e reaterro</t>
  </si>
  <si>
    <t>Terminal aéreo p/ fixação em concreto ø3/8"- 35cm, ref. IEL-045 (Termotécnica)</t>
  </si>
  <si>
    <t>Suporte p/ sinalizador em mastro de ø11/2", ref. TEL-610 (Termotécnica)</t>
  </si>
  <si>
    <t>Conector derivação para linha viva</t>
  </si>
  <si>
    <t>8 metros de cabo de cobre nú # 25 mm²</t>
  </si>
  <si>
    <t>Lâmpada a vapor metálico de 250 W</t>
  </si>
  <si>
    <t>Curva de 90º de f. zincado, na Ø 1.1/4"</t>
  </si>
  <si>
    <t>Curva de 135 de f. zincado, na Ø 1.1/4"</t>
  </si>
  <si>
    <t>Curva de 135 de f. zincado, na Ø 3/4"</t>
  </si>
  <si>
    <t>Curva de 90º de FG pesado de Ø 1"</t>
  </si>
  <si>
    <t>Curva de 90º de FG pesado de Ø 1.1/4"</t>
  </si>
  <si>
    <t>Curva de 90º de FG pesado de Ø 1.1/2"</t>
  </si>
  <si>
    <t>Curva de 90º de FG pesado de Ø 2"</t>
  </si>
  <si>
    <t>Curva de 90º de FG pesado de Ø 3"</t>
  </si>
  <si>
    <t>Curva de 90º de FG pesado de Ø 4"</t>
  </si>
  <si>
    <t>Curva de 90º de FG pesado de Ø 2.1/2"</t>
  </si>
  <si>
    <t>Captor tipo franklin em aço inoxidável de 350 mm</t>
  </si>
  <si>
    <t>Niple duplo de ferro galvanizado, ø3/4</t>
  </si>
  <si>
    <t>Bucha ponteiro de ferro galvanizado de 11/2""x3/4"</t>
  </si>
  <si>
    <t>Interruptor p/ ventilador de teto com reversão</t>
  </si>
  <si>
    <t>Luva de f. zincado , na Ø 1.1/4"</t>
  </si>
  <si>
    <t xml:space="preserve">Caixa em alvenaria c/ tampa  concreto de (100 x 100 x 80) cm </t>
  </si>
  <si>
    <t xml:space="preserve">Base para mastro de 1 1/2", ref. 3106 da amerion ou similar </t>
  </si>
  <si>
    <t>Cabo de cobre nu, # 70 mm²</t>
  </si>
  <si>
    <t>Lum. pública c/ refletor alto brilho c/ lâmp. V.Mt. 150W e reator</t>
  </si>
  <si>
    <t>Cabo de Aluminio CA, protegido 15KV - #35mm²</t>
  </si>
  <si>
    <t>Cabo de Aluminio CA, protegido 15KV - #50mm²</t>
  </si>
  <si>
    <t>Cabo de aço zincado 3/8" (9,5mm)</t>
  </si>
  <si>
    <t>Poste de concreto duplo T 18x800 kgf</t>
  </si>
  <si>
    <t>Terminal a pressao reforcado para 1 cabo de 95 mm²</t>
  </si>
  <si>
    <t xml:space="preserve">Quadro Cemar com baramento bifásico 100 A, para 24 módulos </t>
  </si>
  <si>
    <t xml:space="preserve">Quadro Cemar com baramento bifásico 100 A, para 32 módulos </t>
  </si>
  <si>
    <t xml:space="preserve">Interruptor de 1 tecla bipolar simples 25A c/placa </t>
  </si>
  <si>
    <t xml:space="preserve">Disjuntor  bipolar de 50 A </t>
  </si>
  <si>
    <t xml:space="preserve">Conector paralelo de aluminio bimetalico p/ cabo 4 AWG </t>
  </si>
  <si>
    <t>Evaporadora para ar tipo Split  de 30.000 BTU/h</t>
  </si>
  <si>
    <t>Evaporadora para ar tipo Split  de 36.000 BTU/h</t>
  </si>
  <si>
    <t>Evaporadora para ar tipo Split  de 48.000 BTU/h</t>
  </si>
  <si>
    <t>Evaporadora para ar tipo Split de 7.000 BTU/h</t>
  </si>
  <si>
    <t xml:space="preserve">Borne concentrico de 3/8 tipo terminal central  </t>
  </si>
  <si>
    <t xml:space="preserve">Borne concentrico de 3/8 tipo terminal angular  </t>
  </si>
  <si>
    <t>FLUORESCENTE DE EMBUTIR C/ ALETA E REFLETOR BRANCO</t>
  </si>
  <si>
    <t xml:space="preserve">Luminária de embutir com 2 lâmpadas fluorescente de 20 W, com refletor branco e aleta, reator duplo partida rápida 2x20W - 127 V </t>
  </si>
  <si>
    <t xml:space="preserve">Luminária de embutir com 2 lâmpadas fluorescente de 40 W, com refletor branco e aleta, reator duplo partida rápida 2x40W - 127 V </t>
  </si>
  <si>
    <t>Condensadora para ar tipo Split  de 53.000 BTU/h</t>
  </si>
  <si>
    <t>Condensadora para ar tipo Split  de 48.000 BTU/h</t>
  </si>
  <si>
    <t>Condensadora para ar tipo Split  de 36.000 BTU/h</t>
  </si>
  <si>
    <t>Condensadora para ar tipo Split  de 30.000 BTU/h</t>
  </si>
  <si>
    <t>Condensadora para ar tipo Split de 24.000 BTU/h</t>
  </si>
  <si>
    <t>Condensadora para ar tipo Split de 20.000 BTU/h</t>
  </si>
  <si>
    <t>Condensadora para ar tipo Split de 18.000 BTU/h</t>
  </si>
  <si>
    <t>Condensadora para ar tipo Split de 14.000 BTU/h</t>
  </si>
  <si>
    <t>Condensadora para ar tipo Split de 12.000 BTU/h</t>
  </si>
  <si>
    <t>Condensadora para ar tipo Split de10.000 BTU/h</t>
  </si>
  <si>
    <t>Condensadora para ar tipo Split DE 9.000 BTU/h</t>
  </si>
  <si>
    <t>5xxx</t>
  </si>
  <si>
    <t>Mureta para quadro de distribuição, medindo 80x180x20 cm, com pingadeira</t>
  </si>
  <si>
    <t>Mureta para quadros de distribuição e de contatora, medindo 140x180x20 cm, com pingadeira</t>
  </si>
  <si>
    <t xml:space="preserve">Quadro Cemar com baramento bifásico 100 A, para 20 módulos </t>
  </si>
  <si>
    <t>Parafuso latonado de 1/2"x1.1/2" c/ porca, 2 arruelas lisa e 1 arruela de pressão ( transformador e bornes )</t>
  </si>
  <si>
    <t>Tinta esmalte na cor branca</t>
  </si>
  <si>
    <t>Tinta aluminio</t>
  </si>
  <si>
    <t>Luminária para piscina com lâmpada 115W - 12 V</t>
  </si>
  <si>
    <t xml:space="preserve">Disjuntor  tripolar de 20 A </t>
  </si>
  <si>
    <t xml:space="preserve">Disjuntor  tripolar de 25 A </t>
  </si>
  <si>
    <t xml:space="preserve">Disjuntor  tripolar de 30 A </t>
  </si>
  <si>
    <t xml:space="preserve">Molde p/ conexão exotérmica cabo x cabo x haste </t>
  </si>
  <si>
    <t>Espelho 4"x4" para 4 tomadas RJ-45</t>
  </si>
  <si>
    <t>Poste de concreto circular 11/600kgf</t>
  </si>
  <si>
    <t>Poste de concreto circular 11/800kgf</t>
  </si>
  <si>
    <t>Poste de concreto circular 11/1000kgf</t>
  </si>
  <si>
    <t>Poste de concreto circular 10/1000kgf</t>
  </si>
  <si>
    <t>Poste de concreto circular 12/200kgf</t>
  </si>
  <si>
    <t>Chumbador em aço ( para-bolt ) de 3/8"x2.1/2" ( 9.5x63.5 ) mm</t>
  </si>
  <si>
    <t>Lâmp. fluorescente compacta eletrônica 22 W (reator incorporado) - 127 V</t>
  </si>
  <si>
    <t>Lâmp. fluorescente compacta eletrônica 23W (reator incorporado)-127V</t>
  </si>
  <si>
    <t xml:space="preserve"> Central de monitoramento conforme projeto</t>
  </si>
  <si>
    <t>Central de alarme conforme projeto</t>
  </si>
  <si>
    <t>Barramento trifásico de cobre blindado (3F+N) para 160 A de 1 metro</t>
  </si>
  <si>
    <t>Barramento trifásico de cobre blindado (3F+N) para 160 A de 2 metros</t>
  </si>
  <si>
    <t>Barramento trifásico de cobre blindado (3F+N) para 160 A de 3 metros</t>
  </si>
  <si>
    <t>Caixa com uma tomada, ref.SRS-1187-SISA ou ref.2011-MARVITEC</t>
  </si>
  <si>
    <t>Cruzeta de concreto padrão Enersul de 250 dan</t>
  </si>
  <si>
    <t>Grupo gerador de 260 a 290 KVA, para tensão 127/220V - 60 HZ, com todos os acessórios como: escapamento, bateria, tanque de combustível, vibra-stop e quadro de comando com partida e reverão automático, fabricação Maquigeral ou Stemac</t>
  </si>
  <si>
    <t>Luminária decorativa antivandalismo de 2,5m, c/ 2 lum. de 160W - 220V</t>
  </si>
  <si>
    <t>Luminária decorativa antivandalismo de 2,5m, c/ 1 lum. de 160W - 220V</t>
  </si>
  <si>
    <t>Lâmpada a vapor de sodio de 70 W</t>
  </si>
  <si>
    <t>Poste decorativo de 2m, com lum. Globo e LFCE de 23W - 220V</t>
  </si>
  <si>
    <t>Poste decorativo de 2m, com lum. Globo e LFCE de 23W - 127V</t>
  </si>
  <si>
    <t>Póstinho tipo sinalizador de 45cm, c/ LFCE de 15W - 127V</t>
  </si>
  <si>
    <t>Póstinho tipo sinalizador de 45cm, c/ LFCE de 15W - 220V</t>
  </si>
  <si>
    <t>Póstinho tipo sinalizador de 75cm, c/ LFCE de 15W - 127V</t>
  </si>
  <si>
    <t>Póstinho tipo sinalizador de 75cm, c/ LFCE de 15W - 220V</t>
  </si>
  <si>
    <t>Luminária decorativa antivandalismo de 3m, c/ LVS de 70W - 220V</t>
  </si>
  <si>
    <t>Póstinho tipo sinalizador de 45cm, c/ LFCE de 5W - 220V</t>
  </si>
  <si>
    <t>Luminária decorativa antivandalismo de 2,5m, c/ LVMt de 150W - 220V</t>
  </si>
  <si>
    <t>Luminária decorativa antivandalismo de 2,5m, c/ LVS de 150W - 220V</t>
  </si>
  <si>
    <t>Luminária decorativa antivandalismo de 2,5m, c/ LVMc de 250W - 220V</t>
  </si>
  <si>
    <t xml:space="preserve">Terminal duplo a pressao reforcado p/ 2 cabos de 95 mm² </t>
  </si>
  <si>
    <t>Qtd.</t>
  </si>
  <si>
    <t>Poste de concreto circular 10/1800kgf</t>
  </si>
  <si>
    <t>Grupo gerador de 325 a 360 KVA, para tensão 127/220V - 60 HZ, com todos os acessórios como: escapamento, bateria, tanque de combustível, vibra-stop e quadro de comando com partida e reverão automático, fabricação Maquigeral ou Stemac</t>
  </si>
  <si>
    <t xml:space="preserve">Poste de concreto duplo T 10x800 kgf </t>
  </si>
  <si>
    <t xml:space="preserve">Haste terra tipo Copperweld 5/8"x300m inclusive conector </t>
  </si>
  <si>
    <t>Disjuntor  monopolar de 40 A</t>
  </si>
  <si>
    <t>Box curvo para eletroduto Ø 1"</t>
  </si>
  <si>
    <t>Grupo gerador de 50 a 55 KVA, para tensão 127/220V - 60 HZ, com todos os acessórios como: escapamento, bateria, tanque de combustível, vibra-stop e quadro de comando com partida e reverão automático, fabricação Maquigeral ou Stemac</t>
  </si>
  <si>
    <t>Suporte isolador reforcado  com roldana para fixação em parede</t>
  </si>
  <si>
    <t xml:space="preserve">Abraçadeira p/ fixacao de mastro ou tubo de pvc (1 1/2") </t>
  </si>
  <si>
    <t>Janela mista para iluminação e ventilação natural de 1,00x1,00 m</t>
  </si>
  <si>
    <t xml:space="preserve">Eletroduto de PVC rígido roscável na bitola Ø 1.1/4" da Tigre </t>
  </si>
  <si>
    <t>Mão francesa para meio beco de 993 mm</t>
  </si>
  <si>
    <t>Tampa cega para condulete , bitola  2"</t>
  </si>
  <si>
    <t xml:space="preserve">Poste de concreto duplo T 7x100 kgf </t>
  </si>
  <si>
    <t xml:space="preserve">Curva de PVC rígido, na Ø 1.1/4" </t>
  </si>
  <si>
    <t xml:space="preserve">Curva de PVC rígido, na Ø 1.1/2" </t>
  </si>
  <si>
    <t>Caixa em alvenaria c/ tampa FºFº 40x40x40cm, c/ inscrição "TELEFONE"</t>
  </si>
  <si>
    <t>Caixa em alvenaria c/ tampa FºFº 50x50x50cm, c/ inscrição "TELEFONE"</t>
  </si>
  <si>
    <t>Caixa em alvenaria c/ tampa FºFº 60x60x60cm, c/ inscrição "TELEFONE"</t>
  </si>
  <si>
    <t>Caixa em alvenaria c/ tampa FºFº 80x80x60cm, c/ inscrição "TELEFONE"</t>
  </si>
  <si>
    <t>Caixa em alvenar. c/ tampa FºFº 100x100x80cm, c/ inscrição "TELEFONE"</t>
  </si>
  <si>
    <t>Caixa em alvenaria c/ tampa FºFº 30x30x30cm, c/ inscrição "INTERFONE"</t>
  </si>
  <si>
    <t>Caixa em alvenaria c/ tampa FºFº 40x40x40cm, c/ inscrição "INTERFONE"</t>
  </si>
  <si>
    <t>Caixa em alvenaria c/ tampa FºFº 50x50x50cm, c/ inscrição "INTERFONE"</t>
  </si>
  <si>
    <t>Caixa em alvenaria c/ tampa FºFº 60x60x60cm, c/ inscrição "INTERFONE"</t>
  </si>
  <si>
    <t>Caixa em alvenaria c/ tampa FºFº 80x80x80cm, c/ inscrição "INTERFONE"</t>
  </si>
  <si>
    <t>Transformador de potencia 12V ( corrente c/ capacidade para 30 câmeras)</t>
  </si>
  <si>
    <t>Lâmpada Halógena de 150W - 220V</t>
  </si>
  <si>
    <t>Projetor para lâmpda Par-30</t>
  </si>
  <si>
    <t>Lâmpada halógena Par-30 75 W - 127 V</t>
  </si>
  <si>
    <t>Lâmpada halógena Par-30 75 W - 220 V</t>
  </si>
  <si>
    <t xml:space="preserve">Curva de PVC rígido, na Ø 2.1/2" </t>
  </si>
  <si>
    <t>Espelho 4"x2" c/ tomada p/ pino Jack</t>
  </si>
  <si>
    <t>Projetor com lâmpada  fluorescente compacta de 15 W - 220 V</t>
  </si>
  <si>
    <t>Mata juntas para sistema "X" 20x10mm  tipo cotovelo externo</t>
  </si>
  <si>
    <t>Mata juntas  para sistema "X" 20x10mm  tipo cotovelo interno</t>
  </si>
  <si>
    <t xml:space="preserve">Arruela quadrada furo de 16 mm </t>
  </si>
  <si>
    <t xml:space="preserve">Lumináia tipo globo com lâmpada incandescente 100 W - 220 V </t>
  </si>
  <si>
    <t>Luminária tipo globo com lâmpada compacta 23W - 220V</t>
  </si>
  <si>
    <t>Suporte para mopost com 2 furos p/ tomada de energia</t>
  </si>
  <si>
    <t>Suporte para mopost com 4 furos p/ tomada de lógica</t>
  </si>
  <si>
    <t>Projetor para lâmpada  mista de 250 W</t>
  </si>
  <si>
    <t xml:space="preserve">Abracadeira tipo D  com parafuso, bitola 2.1/2" </t>
  </si>
  <si>
    <t xml:space="preserve">Abracadeira tipo D  com parafuso, bitola 3" </t>
  </si>
  <si>
    <t xml:space="preserve">Abracadeira tipo D  com parafuso, bitola 4" </t>
  </si>
  <si>
    <t xml:space="preserve">Abraçadeira tipo U , bitola 2.1/2" </t>
  </si>
  <si>
    <t xml:space="preserve">Isolador de passagem, classe 15 kv  interno-interno </t>
  </si>
  <si>
    <t>Lum. de emergência tipo spot c/ lâmp. fluor. de 15W - 127V</t>
  </si>
  <si>
    <t>Suporte p/ refletor em ferro cantoneira tipo L de 2"x3/16"x1,90 m com mão francesa para fixação em poste de concreto DT</t>
  </si>
  <si>
    <t>Galvanização em suporte para luminária</t>
  </si>
  <si>
    <t>Luminária anti-vandalismo mod. SBD-204 c/ alojamento p/ LVS 150W, em poste metálico de 2,50m mod. SBD-850/1-25, fab. Shomei</t>
  </si>
  <si>
    <t>Luminária tipo pendente com lâmpada incandescente de 60 W</t>
  </si>
  <si>
    <t>Luminária tipo pendente com lâmpada Vapor Metálico 150W - 220V</t>
  </si>
  <si>
    <t>Box curvo para eletroduto Ø 1.1/2"</t>
  </si>
  <si>
    <t>Box curvo para eletroduto Ø 2"</t>
  </si>
  <si>
    <t>Disjuntor tripolar tipo PB de 1600 A</t>
  </si>
  <si>
    <t xml:space="preserve">Quadro Cemar c/ barramento trifásico 150A com geral C/CA, p/ 12 módulos </t>
  </si>
  <si>
    <t>Reator eletrônico AFP, para Lâmp. Fluor. Compacta 2x110 W - 127 V</t>
  </si>
  <si>
    <t>Reator eletrônico duplo AFP, para LFT 2x16W - 220 V</t>
  </si>
  <si>
    <t>Caixa de alumínio 4"x4" para tomada de piso</t>
  </si>
  <si>
    <t>Anel de regulagem e junta p/ cx. de piso 4"x4"</t>
  </si>
  <si>
    <t>Camera DOME 2161 PAN / Tilt / Zom</t>
  </si>
  <si>
    <t>Amplificador de vídeo</t>
  </si>
  <si>
    <t>Vergalhão rosca sem fim, bitola 1/4"</t>
  </si>
  <si>
    <t>Vergalhão rosca sem fim, bitola 5/16"</t>
  </si>
  <si>
    <t>Vergalhão rosca sem fim, bitola 3/8"</t>
  </si>
  <si>
    <t>Vergalhão rosca sem fim, bitola 1/2"</t>
  </si>
  <si>
    <t>Cantoneira ZZ ( Suporte para vergalhão )</t>
  </si>
  <si>
    <t>Suporte horizontal para eletrocalha 100x100 mm</t>
  </si>
  <si>
    <t>Reator eletrônico AFP, para LFT 1x32W - 220 V</t>
  </si>
  <si>
    <t>Reator eletrônico AFP, para LFT 1x40W - 127 V</t>
  </si>
  <si>
    <t>Reator eletrônico AFP, para LFT 1x40W - 220 V</t>
  </si>
  <si>
    <t>Luminária de embutir para 4 lâmpada halógena de 50 W</t>
  </si>
  <si>
    <t>Lâmpada halógena bipino de 50W</t>
  </si>
  <si>
    <t>Suporte para eletrocalha 150x50 mm</t>
  </si>
  <si>
    <t>Pino para isolador pilar de 15 kv</t>
  </si>
  <si>
    <t xml:space="preserve">Abracadeira tipo D  com parafuso, bitola 1.1/4" </t>
  </si>
  <si>
    <t>Unilet bitola 1''</t>
  </si>
  <si>
    <t>Fio polarizado para som, na bitola 1,5 mm²</t>
  </si>
  <si>
    <t>Barramento de cobre retangular para 100A</t>
  </si>
  <si>
    <t>Barramento de cobre retangular para 150A</t>
  </si>
  <si>
    <t>Barramento de cobre retangular para 250A</t>
  </si>
  <si>
    <t>Barramento de cobre retangular para 350A</t>
  </si>
  <si>
    <t>Barramento de cobre retangular para 430A</t>
  </si>
  <si>
    <t>Barramento de cobre retangular para 640A</t>
  </si>
  <si>
    <t>Barramento de cobre retangular para 820A</t>
  </si>
  <si>
    <t>Quadro de barramento montado em cx. 60x40x20cm, contendo: 2m de barramento de cobre p/ 150A, 4 terminais de cobre p/ 6mm², 4 terminais de cobre p/ 10mm², 7 terminais de cobre p/ 16mm², 4 terminais de cobre p/ 35mm² e 1 disjuntor tripolar de 100A</t>
  </si>
  <si>
    <t>Luminária fluorescente de sobrepor vedada com 2x 40W - 127V</t>
  </si>
  <si>
    <t>Alicate p/ molde ref. Z-200 da termotécnica</t>
  </si>
  <si>
    <t xml:space="preserve">Caixa em alvenaria, padrao telems tipo  r2 (107 x 52 x 50) cm </t>
  </si>
  <si>
    <t>Caixa para montagem de quadro de 80x60x25cm</t>
  </si>
  <si>
    <t>Caixa para montagem de quadro de 100x60x25cm</t>
  </si>
  <si>
    <t>Caixa para montagem de quadro de 120x80x25cm</t>
  </si>
  <si>
    <t>Evaporadora para ar tipo Split  de 53.000 BTU/h</t>
  </si>
  <si>
    <t>Evaporadora para ar tipo Split de 60.000 BTU/h</t>
  </si>
  <si>
    <t>Evaporadora para ar tipo Split de 80.000 BTU/h</t>
  </si>
  <si>
    <t>Condensadora para ar tipo Split de 80.000 BTU/h</t>
  </si>
  <si>
    <t>Condensadora para ar tipo Split de 60.000 BTU/h</t>
  </si>
  <si>
    <t>Luva de FG pesado de Ø 3/4"</t>
  </si>
  <si>
    <t>Grupo gerador de 122 a 135 KVA, para tensão 127/220V - 60 HZ, com todos os acessórios como: escapamento, bateria, tanque de combustível, vibra-stop e quadro de comando com partida e reverão automático, fabricação Maquigeral ou Stemac</t>
  </si>
  <si>
    <t>Caixa de derivação para 2 ou 3 medidores</t>
  </si>
  <si>
    <t xml:space="preserve">Poste de concreto duplo T 11x200 kgf </t>
  </si>
  <si>
    <t>Poste de concreto duplo T 12x300 kgf</t>
  </si>
  <si>
    <t>Poste de concreto duplo T 15x600 kgf</t>
  </si>
  <si>
    <t>QUADRO CEMAR COM GERAL C/CA  225A</t>
  </si>
  <si>
    <t>Projetor para lâmpada  a vapor de mercúrio de 125 W</t>
  </si>
  <si>
    <t>Projetor para lâmpada  a vapor de mercúrio de 250 W</t>
  </si>
  <si>
    <t xml:space="preserve">Poste de concreto duplo T de 11x1000 kgf </t>
  </si>
  <si>
    <t>Poste de concreto duplo T 12x1000 kgf</t>
  </si>
  <si>
    <t>Campainha residencial tipo dim-dom da Pial</t>
  </si>
  <si>
    <t>Suporte para eletrocalha 150x150 mm</t>
  </si>
  <si>
    <t>Parafuso cabeça lentilha de 1/4"x1.1/2" com porca e arruela</t>
  </si>
  <si>
    <t>DESCRIÇÃO</t>
  </si>
  <si>
    <t>Fio de cobre 750 V, # 4 mm²  na cor vermelho da Pirelli</t>
  </si>
  <si>
    <t>Parafuso tipo parabolt ø3/8"x5mm</t>
  </si>
  <si>
    <t>Mata juntas  para sistema "X" 20x10mm  tipo derivação em T</t>
  </si>
  <si>
    <t>Mata juntas para sistema "X" 20x10mm  tipo luva</t>
  </si>
  <si>
    <t>Mata juntas para sistema "X" 50x20mm tipo cotovelo de 90º</t>
  </si>
  <si>
    <t>Mata juntas para sistema "X" 50x20mm tipo tampa de  extremidadeda</t>
  </si>
  <si>
    <t>Mata juntas para sistema "X" 50x20mm  tipo cotovelo externo</t>
  </si>
  <si>
    <t>Chapa com rebaixo para cabo de aço em perfilado</t>
  </si>
  <si>
    <t xml:space="preserve">Retirada de eletroduto com bitola superior a 2" </t>
  </si>
  <si>
    <t>Fio de cobre 750 V, # 2,5 mm²  na cor vermelho da Pirelli</t>
  </si>
  <si>
    <t>Fio de cobre 750 V, # 2,5 mm²  na cor azul claro da Pirelli</t>
  </si>
  <si>
    <t xml:space="preserve">Caixa tipo condulete em aluminio, entrada 1" tipo  IR/LL </t>
  </si>
  <si>
    <t>Rasgo em alvenaria p/ tubulações, diam. 1¼ a 2"</t>
  </si>
  <si>
    <t>Interruptor de 2 teclas intermediárias</t>
  </si>
  <si>
    <t>Tampa para dailet bitola 3/4" com furo central</t>
  </si>
  <si>
    <t>Transformador trifasico de 1500 KVA classe 15 KV</t>
  </si>
  <si>
    <t>Chapa para fixação de estai de ancora</t>
  </si>
  <si>
    <t>Concreto para base de poste pesado</t>
  </si>
  <si>
    <t xml:space="preserve">Conector  parafuso fendido (split bolt), p/  cabo 95 mm² </t>
  </si>
  <si>
    <t xml:space="preserve">Conector  parafuso fendido (split bolt), p/  cabo 120 mm² </t>
  </si>
  <si>
    <t>Cabo para lógica UTP 4P Cat-5E - Furukawa</t>
  </si>
  <si>
    <t>Tampão para duto Kanalex de 1.1/4"</t>
  </si>
  <si>
    <t>Luva para duto Kanalex de 1.1/4"</t>
  </si>
  <si>
    <t>Terminal para duto Kanalex de 1.1/4"</t>
  </si>
  <si>
    <t>Chave bipolar 3 posições 10A - 220V</t>
  </si>
  <si>
    <t>Curva de derivação sistema X p/ canaleta 20x10mm</t>
  </si>
  <si>
    <t>Lâmpada fluorescente compacta não integrada de 18 W - 127 V</t>
  </si>
  <si>
    <t xml:space="preserve">Lâmpada fluorescente compacta não integrada de 9 W </t>
  </si>
  <si>
    <t>Lâmpada fluorescente compacta 18 W - 220 V</t>
  </si>
  <si>
    <t>Projetor retangular para lâmp. vapor metálico colorido  de 400W</t>
  </si>
  <si>
    <t>Retirada de cabos de 35 a 70 mm²</t>
  </si>
  <si>
    <t>Retirada de cabos acima de 95 mm²</t>
  </si>
  <si>
    <t>Tinta alumínio</t>
  </si>
  <si>
    <t xml:space="preserve">Suporte para transformador, em poste duplo T 10 x 600 </t>
  </si>
  <si>
    <t>Caixa de barramento para 500 A, 80 x 80 x 17cm</t>
  </si>
  <si>
    <t>Junção interna "L" para perfilado, ref.SRS-1564-SISA ou ref.1241-MARVITEC</t>
  </si>
  <si>
    <t>Tê horizontal 90° perfurado "U" 50x50 mm</t>
  </si>
  <si>
    <t>Tê horizontal 90° perfurado "U" 400x100 mm</t>
  </si>
  <si>
    <t>Tampa para tê vertical de derivação de base 150 mm</t>
  </si>
  <si>
    <t>Tampa para tê vertical de derivação de base 200 mm</t>
  </si>
  <si>
    <t>Tampa para tê vertical de derivação de base de 300 mm</t>
  </si>
  <si>
    <t>Cruzeta horizontal 90° perfurada "U" de 100x50 mm</t>
  </si>
  <si>
    <t>Suporte para eletrocalha 200x100 mm</t>
  </si>
  <si>
    <t>ALARME CONTRA ROUBO</t>
  </si>
  <si>
    <t xml:space="preserve">Luminária de embutir com 2 lâmpadas fluorescente de 16 W, com refletor em alumínio de alta pureza e reator duplo partida rápida 2x16W - 220 V </t>
  </si>
  <si>
    <t>FUSÍVEIS NH</t>
  </si>
  <si>
    <t>Caixa de ligação dailet, 3/4", 2 unidutes e tampa cega, tipo X</t>
  </si>
  <si>
    <t>Caixa de ligação dailet, 3/4", 2 unidutes e tampa cega, tipo L</t>
  </si>
  <si>
    <t xml:space="preserve">Conector  parafuso fendido (split bolt), p/  cabo 35 mm² </t>
  </si>
  <si>
    <t xml:space="preserve">Conector  parafuso fendido (split bolt), p/  cabo 50 mm² </t>
  </si>
  <si>
    <t xml:space="preserve">Conector  parafuso fendido (split bolt), p/  cabo 70 mm² </t>
  </si>
  <si>
    <t xml:space="preserve">Terminal a pressao reforcado para 1 cabo de 16 mm² </t>
  </si>
  <si>
    <t>Terminal a pressao reforcado para 1 cabo de 25 mm²</t>
  </si>
  <si>
    <t>Terminal a pressao reforcado para 1 cabo de 35 mm²</t>
  </si>
  <si>
    <t>Chave blindada tripolar com alavanca frontal de 800A-600V da Beghin</t>
  </si>
  <si>
    <t>Chave blindada tripolar com alavanca frontal de 1000A-600V da Beghin</t>
  </si>
  <si>
    <t>Poste de concreto circular 10/1200kgf</t>
  </si>
  <si>
    <t>Poste de concreto circular 10/1500kgf</t>
  </si>
  <si>
    <t xml:space="preserve">Chave blindada tripolar com alavanca lateral de 200A-600V, com base fusível e dispositivo para lacre da Enersul </t>
  </si>
  <si>
    <t>Caixa dailet multiplo, tipo X, bitola 1.1/4"</t>
  </si>
  <si>
    <t>Unidut bitola 1.1/4''</t>
  </si>
  <si>
    <t>Poste de concreto circular 9/400 kgf</t>
  </si>
  <si>
    <t>Poste de concreto circular 9/600 kgf</t>
  </si>
  <si>
    <t>Grampo reforçado p/ haste Copperweld 5/8"</t>
  </si>
  <si>
    <t>Luva de emenda p/ haste 5/8"</t>
  </si>
  <si>
    <t>Cabo de fibra óptica monomodo ( externo )</t>
  </si>
  <si>
    <t>Luminária de sobrepor para lâmpada compacta eletrônica de 20 W</t>
  </si>
  <si>
    <t xml:space="preserve">Curva de PVC rígido, na Ø 1/2" </t>
  </si>
  <si>
    <t xml:space="preserve">Luva de PVC rígido, na Ø 1/2" </t>
  </si>
  <si>
    <t xml:space="preserve">Bucha e arruela na Ø 1/2" </t>
  </si>
  <si>
    <t>Fechadura elétrica para portão da HDL</t>
  </si>
  <si>
    <t>GRUPO GERADOR</t>
  </si>
  <si>
    <t xml:space="preserve">Prateleira para instalacao de TC e TP (padrao enersul) </t>
  </si>
  <si>
    <t>Curva de 135 de f. zincado, na Ø 1.1/2"</t>
  </si>
  <si>
    <t xml:space="preserve">Luminária de embutir com 2 lâmpadas fluorescente de 32 W, com refletor em alumínio de alta pureza e reator duplo partida rápida 2x32W - 220 V </t>
  </si>
  <si>
    <t xml:space="preserve">Luminária tipo industrial com lâmpada mista de 160 W - 220 V  </t>
  </si>
  <si>
    <t>Conector para tomada de telefone RJ-11</t>
  </si>
  <si>
    <t>Cabo multiplexado de alumínio  4#6 AWG</t>
  </si>
  <si>
    <t>Caixa em PVC rígido de 19 x 14 x 7 cm, da Dutoplast</t>
  </si>
  <si>
    <t>Tomada industrial 3P+T para 125A ( sob/bem )</t>
  </si>
  <si>
    <t>Cruzeta horizontal 90° perfurada "U" de 300x100 mm</t>
  </si>
  <si>
    <t>Cruzeta horizontal 90° perfurada "U" de 400x100 mm</t>
  </si>
  <si>
    <t>Cruzeta horizontal 90° perfurada "U" de 600x100 mm</t>
  </si>
  <si>
    <t>Lâmpada incand. refletora de 60 W - 127 V</t>
  </si>
  <si>
    <t>Suspensão para tirante 3/8"</t>
  </si>
  <si>
    <t>m</t>
  </si>
  <si>
    <t xml:space="preserve">Chave fusivel tipo XS 100A-10KA, classe 15 kv </t>
  </si>
  <si>
    <t>Molde p/ conexão exotérmica cabo x haste (final) # 50mm²x ø5/8",  ref. HCJ (termotécnica)</t>
  </si>
  <si>
    <t>Molde p/ conexão exotérmica cabo x haste (intermediária) # 50mm²x ø5/8",  ref. HCT (termotécnica)</t>
  </si>
  <si>
    <t>Vergalhão galvanizado 3/8"x3,4 metros, ref. TEL-760</t>
  </si>
  <si>
    <t>Terminal a compressao para cabo 50 mm²</t>
  </si>
  <si>
    <t>Conector para cabo #50mm² e vergalhão 3/8", ref.TEL-583</t>
  </si>
  <si>
    <t>QUADRO DE COMANDO</t>
  </si>
  <si>
    <t>Conexão exotérmica cabo x cabo de 35mm2</t>
  </si>
  <si>
    <t>Conexão exotérmica cabo x cabo de 50mm2</t>
  </si>
  <si>
    <t>Solda exotérmica cabo x haste de 50mm2</t>
  </si>
  <si>
    <t>Leito econômico para cabos 200 x3000m, ref. 3.400A da Marvitec</t>
  </si>
  <si>
    <t xml:space="preserve">Caixa tipo condulete em aluminio, entrada 3/4" tipo  X </t>
  </si>
  <si>
    <t xml:space="preserve">Caixa tipo condulete em aluminio, entrada 1" tipo  E </t>
  </si>
  <si>
    <t>Luminária de sobrepor para lâmpada a vapor metálico de 250 W - 220 V</t>
  </si>
  <si>
    <t xml:space="preserve">Abracadeira tipo D com cunha, bitola 2.1/2" </t>
  </si>
  <si>
    <t xml:space="preserve">Abracadeira tipo D com cunha, bitola 3" </t>
  </si>
  <si>
    <t xml:space="preserve">Abracadeira tipo D com cunha, bitola 4" </t>
  </si>
  <si>
    <t>Luminária de embutir c/ refletores e aletas parabólicas em alumínio de alta pureza c/ 02 lâmpadas de 16W, reator duplo partida rápida  alto fator de potência 220V, soquetes antivibratórios - ref. Itaim, Indelpa ou equivalente</t>
  </si>
  <si>
    <t>Interruptor de 1 tecla simples em cx. Condulete</t>
  </si>
  <si>
    <t>Massa de vedação ref. Z-30 da termotécnica</t>
  </si>
  <si>
    <t xml:space="preserve">Tomada 2P+T e universal p/ sistema X da Pial, ref. 643 51 </t>
  </si>
  <si>
    <t>LUMINÁRIA ESPECIAL PARA CELAS</t>
  </si>
  <si>
    <t>Luminária de embutir para lâmpada de 9 W</t>
  </si>
  <si>
    <t xml:space="preserve">Caixa 4"x4" de piso em alumínio c/ espelho p/ 3 tomadas RJ-45, c/ anel de regulagem e junta de vedação </t>
  </si>
  <si>
    <t>Quadro de comando  para iluminação de via pública, montado em cx tipo CE-4040-25 (Cemar), contendo 1 disjuntor tripolar de 40A, 2 contatores  3TF-43, 2 relé fotoelétrico com base e acessórios p/ montagem</t>
  </si>
  <si>
    <t xml:space="preserve">Eletroduto de fe. Zincado c/ conexões, na Ø  3/4" </t>
  </si>
  <si>
    <t>Espelho 4"x2" para 2 tomadas RJ-45</t>
  </si>
  <si>
    <t>Espelho para caixa de piso 4"x4", para 2 tomadas RJ-45</t>
  </si>
  <si>
    <t>Lâmpada a vapor de mercurio de 125 W</t>
  </si>
  <si>
    <t>Fio de cobre 750 V, # 4 mm²  na cor verde da Pirelli</t>
  </si>
  <si>
    <t>Cabo de cobre Cordplast 3x2,5mm²</t>
  </si>
  <si>
    <t xml:space="preserve">Quadro de comando para iluminação da sala de aula  </t>
  </si>
  <si>
    <t>Terminal para duto Kanalex de 2"</t>
  </si>
  <si>
    <t>Terminal para duto Kanalex de 2.1/2"</t>
  </si>
  <si>
    <t>Terminal para duto Kanalex de 3"</t>
  </si>
  <si>
    <t xml:space="preserve">Lâmpada a vapor mercúrio 80 W </t>
  </si>
  <si>
    <t>CANTEIRO DE OBRA</t>
  </si>
  <si>
    <t>REFORMA</t>
  </si>
  <si>
    <t xml:space="preserve"> </t>
  </si>
  <si>
    <t>Borne concentrico de 3/8 tipo uniao angular L</t>
  </si>
  <si>
    <t xml:space="preserve">Elo fusivel para chave tipo XS de 10K </t>
  </si>
  <si>
    <t>Cartucho amarelo para conector cunha</t>
  </si>
  <si>
    <t>Suporte central para 4 luminárias, mod. TPC-105/4, para tubo Ø 60,3mm</t>
  </si>
  <si>
    <t>Poste de concreto circular 10/800kgf</t>
  </si>
  <si>
    <t>Poste de concreto circular 11/200kgf</t>
  </si>
  <si>
    <t>Poste de concreto circular 11/300kgf</t>
  </si>
  <si>
    <t>Poste de concreto circular 11/400kgf</t>
  </si>
  <si>
    <t>ACESSÓRIOS PARA PERFILADO</t>
  </si>
  <si>
    <t>Suporte para perfilado de 38x38 mm, ref.SRS-1562 ou ref.1236-MARVITEC</t>
  </si>
  <si>
    <t>Bucha de nylon tipo S-6</t>
  </si>
  <si>
    <t>PERFILADO</t>
  </si>
  <si>
    <t xml:space="preserve">Abraçadeira tipo D com cunha, bitola 1" </t>
  </si>
  <si>
    <t xml:space="preserve">Abraçadeira tipo D com cunha, bitola 1.1/4" </t>
  </si>
  <si>
    <t>Cruzeta reta perfurada "U" de 300x100 mm</t>
  </si>
  <si>
    <t>Tampa para cruzeta reta de base 100 mm</t>
  </si>
  <si>
    <t>Colocação de luminária fluorecente</t>
  </si>
  <si>
    <t>Quadro de comando para bomba de esgoto</t>
  </si>
  <si>
    <t>Poste de concreto duplo T 12x800 kgf</t>
  </si>
  <si>
    <t xml:space="preserve">Poste de concreto duplo T de 11x800 kgf </t>
  </si>
  <si>
    <t>Tinta esmalte na cor azul</t>
  </si>
  <si>
    <t xml:space="preserve">       </t>
  </si>
  <si>
    <t>AGESUL</t>
  </si>
  <si>
    <t>Luminária pública com 2 lâmpadas mista de 250W, em poste curvo duplo de 5,0 metros de altura</t>
  </si>
  <si>
    <t>Luminária de sobrepor para lâmpada compacta de 18W</t>
  </si>
  <si>
    <t>Luminária de sobrepor para lâmpada compacta de 2x18W</t>
  </si>
  <si>
    <t xml:space="preserve">Projetor hermetico retangular,  modelo PL 400 MA da Tecnowatt, com lâmp. à vapor de mercúrio  400 W e reator alto fator de potência da Helfont  </t>
  </si>
  <si>
    <t>Luminária em poste decorativo de 2,0 metros de altura,  com 1 lâmpada mista de 160 W, modelo 16000/1 da Incolustre</t>
  </si>
  <si>
    <t>Luminária em poste decorativo de 2,0 metros de altura, com 2 lâmpadas mista de 160 W, modelo 16000/2 da Incolustre</t>
  </si>
  <si>
    <t>Reator eletrônico duplo AFP, para LFT 2x16W - 127 V</t>
  </si>
  <si>
    <t>Interruptor de 2 teclas simples e 1 tecla paralela</t>
  </si>
  <si>
    <t>Interruptor Bipolar (AC) 25A</t>
  </si>
  <si>
    <t xml:space="preserve">Disjuntor  tripolar de 15 A </t>
  </si>
  <si>
    <t>Cabo de aluminio com alma  na bitola 4 AWG</t>
  </si>
  <si>
    <t xml:space="preserve">Caixa metálica c/ fundo em madeirit 10mm  de  20 x 20 x 12 cm </t>
  </si>
  <si>
    <t>Balizador postinho de 45 cm - 220 V</t>
  </si>
  <si>
    <t>Balizador postinho de 74 cm - 220 V</t>
  </si>
  <si>
    <t>Luminária com lâmpada dicróica de 50 W</t>
  </si>
  <si>
    <t>Evaporadora para ar tipo Split DE 9.000 BTU/h</t>
  </si>
  <si>
    <t>Evaporadora para ar tipo Split de10.000 BTU/h</t>
  </si>
  <si>
    <t>Evaporadora para ar tipo Split de 12.000 BTU/h</t>
  </si>
  <si>
    <t>Evaporadora para ar tipo Split de 14.000 BTU/h</t>
  </si>
  <si>
    <t>Evaporadora para ar tipo Split de 18.000 BTU/h</t>
  </si>
  <si>
    <t>Evaporadora para ar tipo Split de 20.000 BTU/h</t>
  </si>
  <si>
    <t>Evaporadora para ar tipo Split de 24.000 BTU/h</t>
  </si>
  <si>
    <t>Luminária p/ piscina tipo refletor sealed beam 300W - 12 V</t>
  </si>
  <si>
    <t>Luminária de embutir para lâmpada compacta de 26W</t>
  </si>
  <si>
    <t>Luminária de embutir para lâmpada compacta de 18W</t>
  </si>
  <si>
    <t>Luminária de sobrepor para lâmpada compacta de 2x26W</t>
  </si>
  <si>
    <t xml:space="preserve">Caixa em alvenaria, padrao telems tipo  r1 (60 x 35 x 50) cm </t>
  </si>
  <si>
    <t>Unidut bitola 1.1/2''</t>
  </si>
  <si>
    <t>Unidut bitola 2''</t>
  </si>
  <si>
    <t>Transformador trifasico de 112,5 KVA classe 15 KV</t>
  </si>
  <si>
    <t>Transformador trifasico de 150 KVA classe 15 KV</t>
  </si>
  <si>
    <t>Luva para duto Kanalex de 2.1/2"</t>
  </si>
  <si>
    <t>Luva para duto Kanalex de 3"</t>
  </si>
  <si>
    <t>Luva para duto Kanalex de 4"</t>
  </si>
  <si>
    <t>Poste de concreto circular 9/1000 kgf</t>
  </si>
  <si>
    <t>Projetor  hermético (redondo), modelo P-400 MVR da Tecnowatt  com lâmpada à vapor de mercúrio 400W e reator alto fator de potência da Philips</t>
  </si>
  <si>
    <t>Centro de distribuição sem porta p/ 2 módulos, de 13x13 cm</t>
  </si>
  <si>
    <t xml:space="preserve">Curva horizontal 45° "U" de 100x100 mm </t>
  </si>
  <si>
    <t xml:space="preserve">Curva horizontal 45° "U" de 300x100 mm </t>
  </si>
  <si>
    <t xml:space="preserve">Tomada de piso simples, em aluminio CP-44 A, entrada de 3/4", com anel de regulagem PR-Q e placa em chapa de latao CP-RI da Moferco  e tomada 2P+T e universal da Pial  </t>
  </si>
  <si>
    <t xml:space="preserve">Tomada para piso simples em alumínio modelo CP-44 A, entrada de 3/4" com anel de regulagem PR-Q e placa em chapa de latão CP-RI da Moferco </t>
  </si>
  <si>
    <t>Transformador bivolt 600W - 12V</t>
  </si>
  <si>
    <t>Retirada de para-raios de óxido de zinco 15 kv</t>
  </si>
  <si>
    <t>Quadro de distrib. com barramento para 15 circuitos com geral c /un</t>
  </si>
  <si>
    <t>Quadro de distrib. com barramento para 18 circuitos com geral  ca /un</t>
  </si>
  <si>
    <t xml:space="preserve">Isolador suspensão polimérico, classe 15 kv </t>
  </si>
  <si>
    <t>SINALIZAÇÃO</t>
  </si>
  <si>
    <t>Campainha residencial tipo cigarra</t>
  </si>
  <si>
    <t>BARRAMENTO BLINDADO</t>
  </si>
  <si>
    <t>AR CONDICIONADO</t>
  </si>
  <si>
    <t>Transformador de linha tronco</t>
  </si>
  <si>
    <t>Eletroduto de F.G. pesado c/ conexões, na Ø 3"</t>
  </si>
  <si>
    <t>Terminal a compressao para cabo 35 mm²</t>
  </si>
  <si>
    <t xml:space="preserve">Conector paralelo de aluminio bimetalico p/ cabo 1/0 AWG </t>
  </si>
  <si>
    <t xml:space="preserve">Bucha de nylon e parafuso nº 6 </t>
  </si>
  <si>
    <t>Patch Cable 4P Cat-5e 2.5mts - Furukawa</t>
  </si>
  <si>
    <t>Patch Cable 4P Cat-6 4.0mts - Furukawa</t>
  </si>
  <si>
    <t>Patch Cable 4P Cat-6 5 mts - Furukawa</t>
  </si>
  <si>
    <t>Caixa para montagem de quadro de 40x30x20cm</t>
  </si>
  <si>
    <t>Sinaleiro paciente - enfermeira, modelo STL-D da SINCRON</t>
  </si>
  <si>
    <t>Caixa para montagem de quadro de 40x40x20cm</t>
  </si>
  <si>
    <t>Caixa para montagem de quadro de 50x40x20cm</t>
  </si>
  <si>
    <t>ELETRODUTOS</t>
  </si>
  <si>
    <t>Caixa metálica p/ proteção de secundário do trafo</t>
  </si>
  <si>
    <t xml:space="preserve">Tora de madeira de lei para estai de sub-solo 25x100 mm </t>
  </si>
  <si>
    <t xml:space="preserve">Mastro simples (1 1/2 x 3,00) pol. X m, ref.4146 da Amerion  </t>
  </si>
  <si>
    <t xml:space="preserve">Quadro de comando  para bomba de incêndio </t>
  </si>
  <si>
    <t>Quadro de comando para bomba de recalque</t>
  </si>
  <si>
    <t>Projetor para lâmpda PAR 20 - 50W</t>
  </si>
  <si>
    <t>Rasgo em alvenaria p/ tubulações, diam. 1/2 a 1"</t>
  </si>
  <si>
    <t>Poste decorativo de 2m, com lum. Pendente e LFCE de 23W - 220V</t>
  </si>
  <si>
    <t>3004F</t>
  </si>
  <si>
    <t>Fio de cobre 750 V, # 6 mm²  na cor vermelho da Pirelli</t>
  </si>
  <si>
    <t>3004N</t>
  </si>
  <si>
    <t>Fio de cobre 750 V, # 6 mm²  na cor azul claro da Pirelli</t>
  </si>
  <si>
    <t>3004R</t>
  </si>
  <si>
    <t>Fio de cobre 750 V, # 6 mm² na cor branco da Pirelli</t>
  </si>
  <si>
    <t>3004T</t>
  </si>
  <si>
    <t>Fio de cobre 750 V, # 6 mm²  na cor verde da Pirelli</t>
  </si>
  <si>
    <t>3077F</t>
  </si>
  <si>
    <t>Cabo flex na cor vermelho da Pirelli, # 1,0 mm²</t>
  </si>
  <si>
    <t>3077N</t>
  </si>
  <si>
    <t>Cabo flex na cor azul claro da Pirelli, # 1,0 mm²</t>
  </si>
  <si>
    <t>3077R</t>
  </si>
  <si>
    <t>Cabo flex na cor branco da Pirelli, # 1,0 mm²</t>
  </si>
  <si>
    <t>3077T</t>
  </si>
  <si>
    <t>Cabo flex na cor verde da Pirelli, # 1,0 mm²</t>
  </si>
  <si>
    <t>Mao francesa para beco de 1970 mm</t>
  </si>
  <si>
    <t>Retirada e colocação de disjuntor monopolar</t>
  </si>
  <si>
    <t xml:space="preserve">Caixa para transformador de corrente (TC)  </t>
  </si>
  <si>
    <t>LUMINÁRIAS</t>
  </si>
  <si>
    <t>Duto flexível corrugado ( Kanalex ) em PEAD, bitola Ø 2"</t>
  </si>
  <si>
    <t>Pino para fincapino com furo</t>
  </si>
  <si>
    <t>Canaleta em PVC rígido tipo Duto de 25x25mm da Dutoplast</t>
  </si>
  <si>
    <t>Disjuntor tripolar tipo NA de 1250 A</t>
  </si>
  <si>
    <t>Disjuntor tripolar tipo DA de 1500 A</t>
  </si>
  <si>
    <t>Disjuntor tripolar tipo LA de 630 A</t>
  </si>
  <si>
    <t>Disjuntor  monopolar de 35 A</t>
  </si>
  <si>
    <t xml:space="preserve">Interruptor  de 1 tecla simples para sistema X da Pial, ref.643 00 </t>
  </si>
  <si>
    <t xml:space="preserve">Interruptor  de 2  teclas  simples para sistema X da Pial, ref. 643 15  </t>
  </si>
  <si>
    <t xml:space="preserve">Tomada 2P universal p/ sistema X da Pial, ref. 643 10 </t>
  </si>
  <si>
    <t>Cabo de aluminio com alma  na bitola 2AWG</t>
  </si>
  <si>
    <t>Patch Cable 4P Cat-5e 1.5mts - Furukawa</t>
  </si>
  <si>
    <t xml:space="preserve">Caixa metálica c/ fundo em madeirit   de  200 x 200 x 20 cm </t>
  </si>
  <si>
    <t>Duto flexível corrugado ( Kanalex ) em PEAD, bitola Ø 2.1/2"</t>
  </si>
  <si>
    <t>Duto flexível corrugado ( Kanalex ) em PEAD, bitola Ø 3"</t>
  </si>
  <si>
    <t>Duto flexível corrugado ( Kanalex ) em PEAD, bitola Ø 4"</t>
  </si>
  <si>
    <t>Duto flexível corrugado ( Kanalex ) em PEAD, bitola Ø 6"</t>
  </si>
  <si>
    <t>Duto flexível corrugado ( Kanalex ) em PEAD, bitola Ø 5"</t>
  </si>
  <si>
    <t>Luminária de embutir no piso c/ lâmpada Vapor Metálico de 70 W</t>
  </si>
  <si>
    <t>Luminária de embutir no piso c/ lâmpada compacta incand. de 60 W</t>
  </si>
  <si>
    <t>Luminária de embutir para lâmpada HQI - 70 W</t>
  </si>
  <si>
    <t>Projetor para lâmpada  a vapor metálico de 70 W</t>
  </si>
  <si>
    <t>Luminária de embutir PAR 20 - 50W</t>
  </si>
  <si>
    <t>Lâmpada PL 20W</t>
  </si>
  <si>
    <t>Lâmpada PAR 20 - 50W</t>
  </si>
  <si>
    <t>Rosca sextavada 1/8"</t>
  </si>
  <si>
    <t>Porca losangular com pino rosqueável 1/4"x1/8"</t>
  </si>
  <si>
    <t>Suporte curto para luminária, ref.SRS-1512-SISA ou ref. 1234-MARVITEC</t>
  </si>
  <si>
    <t>Gancho curto para luminária, ref.SRS-1512-SISA ou ref. 1234-MARVITEC</t>
  </si>
  <si>
    <t>Gancho longo para luminária, ref.SRS-1511-SISA ou ref. 1234-MARVITEC</t>
  </si>
  <si>
    <t>Saída horizontal para perfilado (eletrocalha para perfilado)</t>
  </si>
  <si>
    <t>Molde p/ conexão exotérmica cabo x cabo (emenda) #50mm² ref. CCH (termotécnica)</t>
  </si>
  <si>
    <t>Luminária de embutir com lâmpada PL 20W</t>
  </si>
  <si>
    <t>Fio de cobre nu tempera dura, bitola 4 AWG</t>
  </si>
  <si>
    <t>Cabo de aço Ø 1/8"</t>
  </si>
  <si>
    <t>Luminária tipo espeto com lâmpada Halopar de 75W</t>
  </si>
  <si>
    <t>Caixa de sobrepor em alumínio com tampa cega, de 10x10x5 cm</t>
  </si>
  <si>
    <t xml:space="preserve">Caixa metálica c/ fundo em madeirit   de  150 x 150 x 15 cm </t>
  </si>
  <si>
    <t>Caixa de PVC rígido de 10x10x5cm, da Dutoplast</t>
  </si>
  <si>
    <t>Caixa de PVC rígido de 24x19x9cm, da Dutoplast</t>
  </si>
  <si>
    <t>Caixa de PVC rígido de 30x22x12cm, da Dutoplast</t>
  </si>
  <si>
    <t>Tê vertical de derivação perfurado "U"de 150x50 mm</t>
  </si>
  <si>
    <t>Tê vertical de derivação perfurado "U" de 200x100 mm</t>
  </si>
  <si>
    <t>Disjuntor tripolar tipo NA de 1000 A</t>
  </si>
  <si>
    <t>Disjuntor tripolar tipo NA de 1200 A</t>
  </si>
  <si>
    <t xml:space="preserve">Eletroduto de PVC rígido roscável na bitola Ø 1.1/2" da Tigre </t>
  </si>
  <si>
    <t>Haste tipo Copperweld 5/8"x3,00 m, prolongável</t>
  </si>
  <si>
    <t>Lâmpada incand. refletora de 60 W - 220 V</t>
  </si>
  <si>
    <t>Lâmpada a vapor de mercurio de 250 W</t>
  </si>
  <si>
    <t>Tomada de lógica RJ-45 p/ sistema X da Pial</t>
  </si>
  <si>
    <t>Poste de concreto circular</t>
  </si>
  <si>
    <t>Caixa para montagem de quadro de 30x30x20cm</t>
  </si>
  <si>
    <t>Soquete E-40</t>
  </si>
  <si>
    <t>Terminal a compressao para cabo 16 mm²</t>
  </si>
  <si>
    <t>Terminal a compressao para cabo 10 mm²</t>
  </si>
  <si>
    <t>Terminal a compressao para cabo 6 mm²</t>
  </si>
  <si>
    <t>Terminal a compressao para cabo 4 mm²</t>
  </si>
  <si>
    <t>Canto interno R-130, ref. 184-01-P p/ Rodaflex da Mopa</t>
  </si>
  <si>
    <t>Canto externo R-130, p/ Rodaflex da Mopa</t>
  </si>
  <si>
    <t>Chumbador 5/8" c/ PO+AL+AP de ferro galvanizado, da Ilumatic</t>
  </si>
  <si>
    <t>Poste metálico cônico reto galvanizado a fogo de 8m, mod. 8R-B-CJ-G, Ilumatic</t>
  </si>
  <si>
    <t>Disjuntor  monopolar de 70 A</t>
  </si>
  <si>
    <t>Disjuntor  monopolar de 90 A</t>
  </si>
  <si>
    <t xml:space="preserve">Disjuntor  bipolar de 90 A </t>
  </si>
  <si>
    <t>Caixa dailet multiplo, tipo X, bitola 1.1/2''</t>
  </si>
  <si>
    <t>Caixa dailet multiplo, tipo X, bitola 1''</t>
  </si>
  <si>
    <t xml:space="preserve">Caixa daillet multiplo, tipo L, bitola 1'' </t>
  </si>
  <si>
    <t>Unidut bitola 3/4''</t>
  </si>
  <si>
    <t>Unidut bitola 1''</t>
  </si>
  <si>
    <t>Curva vertical externa 90° perfurada "U" de 100x50 mm</t>
  </si>
  <si>
    <t>Suporte reforçado para eletrocalha de 100mm.</t>
  </si>
  <si>
    <t>Luminária para sinalizar entrada/saída de veículos 11w - 127V</t>
  </si>
  <si>
    <t>Luminária para sinalizar entrada/saída de veículos 11w - 220V</t>
  </si>
  <si>
    <t>Tampa de ferro fundido "ELÉTRICA" de 60x60 cm</t>
  </si>
  <si>
    <t>Solda exotérmico 90 gramas</t>
  </si>
  <si>
    <t xml:space="preserve">Quadro Cemar c/ barramento trifásico 225A com geral C/CA, p/ 40 módulos </t>
  </si>
  <si>
    <t xml:space="preserve">Quadro Cemar c/ barramento trifásico 225A com geral C/CA, p/ 50 módulos </t>
  </si>
  <si>
    <t>Caixa tipo condulete em aluminio, entrada 1.1/2" tipo  X</t>
  </si>
  <si>
    <t xml:space="preserve">Retirada de quadro de distribuicao de 32 a 42 disjuntores </t>
  </si>
  <si>
    <t>Cabo de aluminio com alma, na bitola 4/0 AWG</t>
  </si>
  <si>
    <t xml:space="preserve">Projetor hermetico retangular,  modelo PL 400 MA da Tecnowatt, com lâmp. à vapor de mercúrio  400 W e reator alto fator de potência da Philips  </t>
  </si>
  <si>
    <t>Tampa p/ 4 tomadas RJ-45 em cx. Dailet dupla 3/4"</t>
  </si>
  <si>
    <t>Tampa p/ 6 tomadas RJ-45 em cx. Dailet tripla 1"</t>
  </si>
  <si>
    <t>Curva horizontal 90º de 50x50mm</t>
  </si>
  <si>
    <t>Curva horizontal 90º de 100x50mm</t>
  </si>
  <si>
    <t>Curva horizontal 90º de 100x100mm</t>
  </si>
  <si>
    <t xml:space="preserve">Tê horizontal reto perfurado tipo "U" DE 100X100 MM </t>
  </si>
  <si>
    <t xml:space="preserve">Curva horizontal 45° "U" de 200x100 mm </t>
  </si>
  <si>
    <t xml:space="preserve">Cabo de aluminio sem alma na bitola 336.4 MCM </t>
  </si>
  <si>
    <t>Ar condicionado tipo janela  de 30.000 BTU/h</t>
  </si>
  <si>
    <t xml:space="preserve">Ar condicionado tipo Multi Split - Bi-Split de 2x9.000 BTU/H </t>
  </si>
  <si>
    <t xml:space="preserve">Ar condicionado tipo Multi Split - Bi-Split de 2x12.000 BTU/H </t>
  </si>
  <si>
    <t xml:space="preserve">Ar condicionado tipo Multi Split - Bi-Split de 2x14000 BTU/H </t>
  </si>
  <si>
    <t xml:space="preserve">Central de Alarme contra incêndio endereçável digital, com 32 laços, 120VAC-60Hz, fonte/carregador 24VDC, baterias inclusas (2x 12V 7 Ah), modelo ACDE-24/16 Plus </t>
  </si>
  <si>
    <t xml:space="preserve">Luminária tipo tartaruga  com  lâmpada compacta de 11W-127V </t>
  </si>
  <si>
    <t>Poste de concreto duplo T 12x200 kgf</t>
  </si>
  <si>
    <t>Poste de concreto duplo T 12x400 kgf</t>
  </si>
  <si>
    <t xml:space="preserve">Pasta anti-oxido em tubo de 250 g </t>
  </si>
  <si>
    <t>Bloco de emergência p/ lum. Fluorescente ( Gasparzinho )</t>
  </si>
  <si>
    <t xml:space="preserve">Manilha sapatilha </t>
  </si>
  <si>
    <t>Cabo para lógica UTP 4P Cat-6 - Furukawa</t>
  </si>
  <si>
    <t>Cabo para lógica UTP 4P Cat.-5 blindado, tipo FTP da Furukawa</t>
  </si>
  <si>
    <t>Cabo para lógica multilan 25P Cat-5e - Furukawa</t>
  </si>
  <si>
    <t>TOMADAS DE ENERGIA</t>
  </si>
  <si>
    <t>TOMADAS PARA LÓGICA E TELEFONE</t>
  </si>
  <si>
    <t>Tomada para lógica RJ-45 p/caixa de piso</t>
  </si>
  <si>
    <t xml:space="preserve">Caixa para som ambiente, com fixação em parede </t>
  </si>
  <si>
    <t>Caixa para som ambiente, de embutir no teto (arandela) de 6" - 10W</t>
  </si>
  <si>
    <t>Conjunto de contraventagem regulável em tubo de 3,00mx1.1/2"</t>
  </si>
  <si>
    <t>Plug versátil 2PU+T</t>
  </si>
  <si>
    <t>Caixa em PVC isolante antichama de sobrepor 14x15x7,5cm da Tigre</t>
  </si>
  <si>
    <t>Caixa em PVC isolante antichama de embutir 14x15x7,5cm da Tigre</t>
  </si>
  <si>
    <t>Caixa em PVC isolante antichama de sobrepor 31x33x7,5cm da Tigre</t>
  </si>
  <si>
    <t>Caixa em PVC isolante antichama de embutir 31x33x7,5cm da Tigre</t>
  </si>
  <si>
    <t>Caixa em alvenaria c/ tampa  concreto de (20 x 20 x 25) cm (interna)</t>
  </si>
  <si>
    <t>Transformador trifasico de1000 KVA classe 15 KV</t>
  </si>
  <si>
    <t>Caixa para medição da Enersul na alta tensão em cabine</t>
  </si>
  <si>
    <t>Isolador de pino polimérico</t>
  </si>
  <si>
    <t>Conector tipo cunha</t>
  </si>
  <si>
    <t>Cruzeta horizontal 90° perfurada "U" de 100x100 mm</t>
  </si>
  <si>
    <t>Luminária de sobrepor c/ refletores e aletas parabólicas em alumínio de alta pureza c/ 02 lâmpadas de 14W, reator duplo partida rápida  alto fator de potência, soquetes antivibratórios - ref. Itaim, Intral ou equivalente</t>
  </si>
  <si>
    <t>Luminária de sobrepor c/ refletores e aletas parabólicas em alumínio de alta pureza c/ 02 lâmpadas de 28W, reator duplo partida rápida  alto fator de potência 127V, soquetes antivibratórios - ref. Itaim, Intral ou equivalente</t>
  </si>
  <si>
    <t xml:space="preserve">Reator eletrônico simples  AFP, para LFT de 14W </t>
  </si>
  <si>
    <t xml:space="preserve">Reator eletrônico simples  AFP, para LFT de 28W </t>
  </si>
  <si>
    <t>Reator eletrônico duplo AFP, para LFT 2x14W</t>
  </si>
  <si>
    <t>Reator eletrônico duplo AFP, para LFT 2x28W</t>
  </si>
  <si>
    <t xml:space="preserve">Lâmpada fluorescente tubular de 14 W </t>
  </si>
  <si>
    <t xml:space="preserve">Lâmpada fluorescente tubular de 28 W </t>
  </si>
  <si>
    <t xml:space="preserve">Luminária tipo globo com lâmpada compacta  de 20 ou 23W </t>
  </si>
  <si>
    <t>Luminária tipo tartaruga  com  lâmpada compacta de 20 ou 23W</t>
  </si>
  <si>
    <t xml:space="preserve">Spot Simples cromado com lâmp. Fluor. Compacta de 20 ou 23W </t>
  </si>
  <si>
    <t>Luminária tipo calha aberta com 1 lâmp. fluor. 20W, reator de partida rápida -1x20W  e soquetes antivibratórios</t>
  </si>
  <si>
    <t>Luminária tipo calha, com 2 lâmp. fluor. de 16 W</t>
  </si>
  <si>
    <t>Luminária tipo calha, com 2 lâmp. fluor. de 32 W</t>
  </si>
  <si>
    <t>Luminária de sobrepor tipo calha, com 2 lâmp. fluor. de 14 W</t>
  </si>
  <si>
    <t>Luminária de sobrepor tipo calha, com 2 lâmp. fluor. de 28 W</t>
  </si>
  <si>
    <t>Luminária em poste decorativo de 2,0 metros de altura, com 2 lâmpada mista de 160 W, modelo 16000/2 da Incolustre</t>
  </si>
  <si>
    <t>Luminária pública em poste curvo simples de 6 metros, com lâmp. Vapor de Sódio 250W</t>
  </si>
  <si>
    <t>Luminária pública com 1 lâmpada à vapor de mercúrio e reator de alto fator de potência para 400W, em poste curvo simples de 8,0 metros de altura</t>
  </si>
  <si>
    <t>Luminária pública com 2 lâmpadas à vapor de mercúrio e 2 reatores de alto fator de potência para 400W, em poste curvo duplo de 8,0 metros de altura</t>
  </si>
  <si>
    <t xml:space="preserve">Luminária para poste de concreto duplo "t", ref. Lp10 (e27), com braco em tubo de aco galvanizado a fogo (l=1,00m), inclusive lâmpada vapor sódio 150W e reator  (philips, osram ou similar) (e27) </t>
  </si>
  <si>
    <t>Luminária anti-vandalismo mod. SBD-207 c/ alojamento p/ LVMt 150W, em poste metálico de 2,50m mod. SBD-850B/1-20, fab. Shomei</t>
  </si>
  <si>
    <t>Tomada para telefone 4 polos, padrão Telebras</t>
  </si>
  <si>
    <t>TOMADAS NO PISO</t>
  </si>
  <si>
    <t>Tomada para telefone em caixa no piso 4x4</t>
  </si>
  <si>
    <t>Conector RJ-45 macho da Furukawa</t>
  </si>
  <si>
    <t>Sirene bitonal para alarme de incêndio</t>
  </si>
  <si>
    <t>Duas tomadas RJ-45 fêmea em caixa 4x2 da Furukawa</t>
  </si>
  <si>
    <t>Duas tomadas RJ-45 fêmea em caixa 4x4 no piso  da Furukawa</t>
  </si>
  <si>
    <t>Cabo de cobre isolado paralelo ou torcido 2x1,5mm²</t>
  </si>
  <si>
    <t>Cabo cordplast, isolamento 750V, 3x1,5mm²</t>
  </si>
  <si>
    <t>Cabo cordplast, isolamento 750V, 3x2,5mm²</t>
  </si>
  <si>
    <t>Cabo cordplast, isolamento 750V, 3x4mm²</t>
  </si>
  <si>
    <t>Cabo CCI-50 para 75 pares</t>
  </si>
  <si>
    <t>Cabo CCI-50 para 200 pares</t>
  </si>
  <si>
    <t>Cabo CTP-APL-50 PARA 10 PARES</t>
  </si>
  <si>
    <t>Cabo CTP-APL-50 PARA 20 PARES</t>
  </si>
  <si>
    <t>Cabo CTP-APL-50 PARA 30 PARES</t>
  </si>
  <si>
    <t>Não existe</t>
  </si>
  <si>
    <t>QUADRO CEMAR COM BARRAMENTO DE 100 A</t>
  </si>
  <si>
    <t>Chave de alavanca metálica tripolar, ref. 14323 da margirus ou similar</t>
  </si>
  <si>
    <t>Chave de alavanca monopolar, ref. 14123, da margirus ou similar</t>
  </si>
  <si>
    <t>Chave de alavanca metálica inversora, ref. 14103 da margirus ou similar</t>
  </si>
  <si>
    <t xml:space="preserve">Caixa em alvenaria c/ tampa  concreto de (50 x 50 x 40) cm </t>
  </si>
  <si>
    <t xml:space="preserve">Caixa em alvenaria c/ tampa  concreto de (70 x 70 x 100) cm </t>
  </si>
  <si>
    <t>Terminal ou conector de pressão para cabo 10mm²</t>
  </si>
  <si>
    <t>Terminal ou conector de pressão para cabo 50mm²</t>
  </si>
  <si>
    <t>Terminal ou conector de pressão para cabo 70mm²</t>
  </si>
  <si>
    <t>Terminal ou conector de pressão para cabo 185mm²</t>
  </si>
  <si>
    <t>Terminal ou conector de pressão para cabo 240mm²</t>
  </si>
  <si>
    <t>Terminal ou conector de pressão para cabo 300mm²</t>
  </si>
  <si>
    <t>Mão de obra para instalação de reator duplo p/ lâmp. Fluorescente</t>
  </si>
  <si>
    <t>SOMENTE MÃO DE OBRA</t>
  </si>
  <si>
    <t>Poste de concreto circular 5/100 kgf</t>
  </si>
  <si>
    <t>Poste de concreto circular 7/100 kgf</t>
  </si>
  <si>
    <t>Poste de concreto duplo T 9x200 kgf</t>
  </si>
  <si>
    <t>Isolador de pino para 15 KV, com pino</t>
  </si>
  <si>
    <t>Laço de roldana préformado de aço, recoberto de alumínio nu bitola 25mm².</t>
  </si>
  <si>
    <t>Fio de alumínio para armação de isolador de topo</t>
  </si>
  <si>
    <t>Acessórios para cabine de transformação</t>
  </si>
  <si>
    <t>Canaleta em alvenaria de 20x20cm com tampa antiderrapante</t>
  </si>
  <si>
    <t xml:space="preserve">Conjunto arstop de embutir, c/ tomada para ar cond. e disjuntor bipolar 25 A  </t>
  </si>
  <si>
    <t xml:space="preserve">Conjunto arstop de sobrepor, c/ tomada para ar cond. e disjuntor bipolar 20 A  </t>
  </si>
  <si>
    <t xml:space="preserve">Conjunto arstop de embutir, c/ tomada para ar cond. e disjuntor bipolar 30 A  </t>
  </si>
  <si>
    <t>Quadro Eletromar de embutir c/ barramento trifásico de 175A para 12 circuitos</t>
  </si>
  <si>
    <t xml:space="preserve"> Tirar tudo da Eletromar</t>
  </si>
  <si>
    <t>Alça preformada de distribuição em aço recoberto c/ alumínio p/ cabo 25 mm²</t>
  </si>
  <si>
    <t>CABO DE ALUMÍNIO NU COM ALMA DE AÇO</t>
  </si>
  <si>
    <t>CABO DE ALUMÍNIO SEM ALMA DE AÇO</t>
  </si>
  <si>
    <t xml:space="preserve">Suporte p/ chave seccionadora 15kV em ferro L 1½"x 3/16" </t>
  </si>
  <si>
    <t>Junção interna para perfilado-emenda, ref.srs-1505-sisa ou ref.1240-marvitec</t>
  </si>
  <si>
    <t>Saída final para eletroduto bitola 3/4", ref.SRS-1515-sisa ou ref.1230-marvitech</t>
  </si>
  <si>
    <t>Ventilador de teto tipo decorativo residencial</t>
  </si>
  <si>
    <t>Padrão de entrada monofásico até 3,8 KW, com caixa monofásica em noryl ou policarbonato e disjuntor monopolar de 32A, instalado em mureta de alvenaria de uma vez de 1,00 x 2,00 m</t>
  </si>
  <si>
    <t>Padrão de entrada monofásico de 3,9 a 6,3 KW, com caixa monofásica em noryl ou policarbonato e disjuntor monopolar de 50A, instalado em mureta de alvenaria de uma vez de 1,00 x 2,00 m</t>
  </si>
  <si>
    <t>Padrão de entrada monofásico em BT de 6,4 a 8,8 KW, com caixa monofásica em noryl ou policarbonato e disjuntor monopolar de 70 A, instalado em mureta de alvenaria de uma vez de 1,00 x 2,00 m</t>
  </si>
  <si>
    <t>Padrão de entrada bifásico em BT até 10,1 KW, com caixa biofásica em noryl ou policarbonato e disjuntor bipolar de 40A, instalado em mureta de alvenaria de uma vez de 1,00 x 2,00 m</t>
  </si>
  <si>
    <t>Padrão de entrada bifásico em BT de 10,2 a 12,7 KW, com caixa bifásica em noryl ou policarbonato e disjuntor bipolar de 50A, instalado em mureta de alvenaria de uma vez de 1,00 x 2,00 m</t>
  </si>
  <si>
    <t>Padrão de entrada bifásico em BT de 12,8 a 17,7 KW, com caixa monofásica em noryl ou policarbonato e disjuntor bipolar de 70 A, instalado em mureta de alvenaria de uma vez de 1,00 x 2,00 m</t>
  </si>
  <si>
    <t>Dispositivo DR 16 A bipolar, In residual 30 mA, da Siemens</t>
  </si>
  <si>
    <t>Dispositivo DR 20 A bipolar, In residual 30 mA, da Siemens</t>
  </si>
  <si>
    <t>Dispositivo DR 25 A bipolar, In residual 30 mA, da Siemens</t>
  </si>
  <si>
    <t>Dispositivo DR 32 A bipolar, In residual 30 mA, da Siemens</t>
  </si>
  <si>
    <t>Dispositivo DR 40 A bipolar, In residual 30 mA, da Siemens</t>
  </si>
  <si>
    <t>Dispositivo DR 50 A bipolar, In residual 30mA, da Siemens</t>
  </si>
  <si>
    <t>Dispositivo DR 63 A bipolar, In residual 30mA, da Siemens</t>
  </si>
  <si>
    <t>Contator de potência, modelo 3TF-41, fab. Siemens ou equivalente</t>
  </si>
  <si>
    <t>Contator de potência, modelo 3TF-42, fab. Siemens ou equivalente</t>
  </si>
  <si>
    <t>Contator de potência, modelo 3TF-43, fab. Siemens ou equivalente</t>
  </si>
  <si>
    <t>Contator de potência, modelo 3TF-44, fab. Siemens ou equivalente</t>
  </si>
  <si>
    <t>Contator de potência, modelo 3TF-45, fab. Siemens ou equivalente</t>
  </si>
  <si>
    <t>Contator de potência, modelo 3TF-46, fab. Siemens ou equivalente</t>
  </si>
  <si>
    <t>Contator de potência, modelo 3TF-47, fab. Siemens ou equivalente</t>
  </si>
  <si>
    <t>Contator de potência, modelo 3TF-51, fab. Siemens ou equivalente</t>
  </si>
  <si>
    <t>Dispositivo DR 20 A tetrapolar, In residual 30 mA, da Siemens</t>
  </si>
  <si>
    <t>Dispositivo DR 25 A tetrapolar, In residual 30 mA, da Siemens</t>
  </si>
  <si>
    <t>Dispositivo DR 40 A tetrapolar, In residual 30 mA, da Siemens</t>
  </si>
  <si>
    <t>Dispositivo DR 63 A tetrapolar, In residual 30 mA, da Siemens</t>
  </si>
  <si>
    <t>Dispositivo DR 80 A tetrapolar, In residual 30 mA, da Siemens</t>
  </si>
  <si>
    <t>Dispositivo DR 100 A tetrapolar, In residual 30 mA, da Siemens</t>
  </si>
  <si>
    <t>Dispositivo DR 125 A tetrapolar, In residual 30mA, da Siemens</t>
  </si>
  <si>
    <t>Botão de comando duplo, modelo 3SA8 da Simens</t>
  </si>
  <si>
    <t>Cabo CCI-50 para 100 pares</t>
  </si>
  <si>
    <t>Cabo CCI-50 para 300 pares</t>
  </si>
  <si>
    <t>Cabo CCI-50 para 400 pares</t>
  </si>
  <si>
    <t>Cabo CTP-APL-50 PARA 50 PARES</t>
  </si>
  <si>
    <t>Cabo CTP-APL-50 PARA 75 PARES</t>
  </si>
  <si>
    <t>Cabo CTP-APL-50 PARA 100 PARES</t>
  </si>
  <si>
    <t>Cabo CTP-APL-50 PARA 200 PARES</t>
  </si>
  <si>
    <t>Cabo CTP-APL-50 PARA 300 PARES</t>
  </si>
  <si>
    <t>Cabo CTP-APL-50 PARA 400 PARES</t>
  </si>
  <si>
    <t>Arandela tipo pirâmide com lamp. fluor. comp. elet. de 20w</t>
  </si>
  <si>
    <t>Arandela com fluxo p/ biaxo e lâmp. comp. 15W - h=2.50m</t>
  </si>
  <si>
    <t>PARA-RAIOS</t>
  </si>
  <si>
    <t xml:space="preserve">Barra chata em alumínio 50 mm² (5/8"x1/8"), ref. TEL-772 </t>
  </si>
  <si>
    <t xml:space="preserve">Barra chata em alumínio 70 mm² (7/8"x1/8"), ref. TEL-771 </t>
  </si>
  <si>
    <t xml:space="preserve">Barra chata em alumínio 120 mm² (3/4"x1/4"), ref. TEL-770 </t>
  </si>
  <si>
    <t>Curva 90º de barra chata em alumínio, ref. TEL-778</t>
  </si>
  <si>
    <t xml:space="preserve">Presilha de latão p/ cabo 35 a 50mm², ref. TEL-744 </t>
  </si>
  <si>
    <t>Conector aterrinsert com regulagem de 25 a 40 mm</t>
  </si>
  <si>
    <t>Clips para emenda de rebars, de 8 a 10 mm</t>
  </si>
  <si>
    <t>Saída final para eletroduto 1"</t>
  </si>
  <si>
    <t>EQUIPAMENTOS P/ BANHEIROS DE CADEIRANTES</t>
  </si>
  <si>
    <t xml:space="preserve"> Acionador tipo cogumelo, GP IP65, Alarmseg ou similar</t>
  </si>
  <si>
    <t>Central de controle chaveada para kit acessibilidade ao cadeirante, da Alarmseg ou similar</t>
  </si>
  <si>
    <t>Indicador audio-visual c/ luz xenônio estrobo e som intermitente da Alarmseg ou similar</t>
  </si>
  <si>
    <t>Exaustor axial de parede ou teto, mod. Muro 100 - 96m³</t>
  </si>
  <si>
    <t>Exaustor axial de parede ou teto, mod. Muro 120 - 168m³</t>
  </si>
  <si>
    <t>Exaustor axial de parede ou teto, mod. Muro 1150A -242m³</t>
  </si>
  <si>
    <t>Exaustor axial de parede ou teto, mod. Muro 1150B -340m³</t>
  </si>
  <si>
    <t>Barra redonda (Re-bar) de aço galvanizado a fogo diâmetro 8 mm (50mm²)</t>
  </si>
  <si>
    <t>Barra redonda (Re-bar) de aço galvanizado a fogo diâmetro 10 mm (80mm²)</t>
  </si>
  <si>
    <t>Barra redonda (Re-bar) de aço galvanizado a fogo diâmetro 3/8" (70mm²)</t>
  </si>
  <si>
    <t>Cordoalha em aço galvanizado 3/8" SM - 7 fios</t>
  </si>
  <si>
    <t>Redutor sextavado em inox 1/4", com parafuso</t>
  </si>
  <si>
    <t>Dispositivo DR 80 A bipolar, In residual 30mA, da Siemens</t>
  </si>
  <si>
    <t>Dispositivo DR 100 A bipolar, In residual 30mA, da Siemens</t>
  </si>
  <si>
    <t>Dispositivo DR 125 A bipolar, In residual 30mA, da Siemens</t>
  </si>
  <si>
    <t>MEDIÇÃO AGRUPADA ENERGISA</t>
  </si>
  <si>
    <t>3 caixas CMA para medidor, furo a esquerda</t>
  </si>
  <si>
    <t>3 caixas CMA para medidor, furo a direita</t>
  </si>
  <si>
    <t>1 caixa CMA para proteção geral</t>
  </si>
  <si>
    <t>2 caixas CMA para barramentos</t>
  </si>
  <si>
    <t>9 caixas CMA para medidor, furo esquerda/direita</t>
  </si>
  <si>
    <t>Conjunto de chicotes CMA para 15 medidores, composto de :</t>
  </si>
  <si>
    <t>Caixa de medição agrupada para 15 consumidores, padrão Energisa, contendo os seguintes: marca Strahl</t>
  </si>
  <si>
    <t>1 disjuntor tripolar 200 A</t>
  </si>
  <si>
    <t>14 disjuntoes bipolar 50 A</t>
  </si>
  <si>
    <t>1 disjuntor bipolar de 40 A</t>
  </si>
  <si>
    <t>Conjunto de cabos e barramentos</t>
  </si>
  <si>
    <t>xxxx</t>
  </si>
  <si>
    <t>CABO ISOLAÇÃO EPR/XLPE 1 KV - 90º</t>
  </si>
  <si>
    <t>CABO ISOLAÇÃO PVC 1 KV - 70°</t>
  </si>
  <si>
    <t>Cabo de cobre isolação EPR/XLPE 1 kv, # 4 mm² Eprotenax</t>
  </si>
  <si>
    <t>Cabo de cobre isolação EPR/XLPE 1 kv, # 6 mm² Eprotenax</t>
  </si>
  <si>
    <t>Cabo de cobre isolação EPR/XLPE 1 kv, # 10 mm² Eprotenax</t>
  </si>
  <si>
    <t>Cabo de cobre isolação EPR/XLPE 1 kv, # 16mm² Eprotenax</t>
  </si>
  <si>
    <t>Cabo de cobre isolação EPR/XLPE 1 kv, # 25 mm² Eprotenax</t>
  </si>
  <si>
    <t>Cabo de cobre isolação EPR/XLPE 1 kv, # 35 mm² Eprotenax</t>
  </si>
  <si>
    <t>Cabo de cobre isolação EPR/XLPE 1 kv, # 50m² Eprotenax</t>
  </si>
  <si>
    <t>Cabo de cobre isolação EPR/XLPE 1 kv, # 70 mm² Eprotenax</t>
  </si>
  <si>
    <t>Cabo de cobre isolação EPR/XLPE 1 kv, # 95 mm² Eprotenax</t>
  </si>
  <si>
    <t>Cabo de cobre isolação EPR/XLPE 1 kv, # 120 mm² Eprotenax</t>
  </si>
  <si>
    <t>Cabo de cobre isolação EPR/XLPE 1 kv, # 150 mm² Eprotenax</t>
  </si>
  <si>
    <t>Cabo de cobre isolação EPR/XLPE 1 kv, # 185mm² Eprotenax</t>
  </si>
  <si>
    <t>Cabo de cobre isolação EPR/XLPE 1 kv, # 240 mm² Eprotenax</t>
  </si>
  <si>
    <t>Cabo de cobre isolação EPR/XLPE 1 kv, # 300mm² Eprotenax</t>
  </si>
  <si>
    <t xml:space="preserve">Isolador tipo  roldana  de porcelana 72x72 mm para baixa tensao </t>
  </si>
  <si>
    <r>
      <t xml:space="preserve">Posto de transformacao de </t>
    </r>
    <r>
      <rPr>
        <b/>
        <sz val="10"/>
        <rFont val="Arial"/>
        <family val="2"/>
      </rPr>
      <t>150 KVA-15 KV</t>
    </r>
    <r>
      <rPr>
        <sz val="10"/>
        <rFont val="Arial"/>
        <family val="2"/>
      </rPr>
      <t xml:space="preserve"> em poste DT 10/600 kgf, c/ caixa de medicao indireta de 225A a 800A,  em mureta de alvenaria (1 1/2 vez)  (2,00 x 2,00) m, conforme padrão Energisa </t>
    </r>
  </si>
  <si>
    <r>
      <t xml:space="preserve">Posto de transformacao de </t>
    </r>
    <r>
      <rPr>
        <b/>
        <sz val="10"/>
        <rFont val="Arial"/>
        <family val="2"/>
      </rPr>
      <t>225 KVA-15 KV</t>
    </r>
    <r>
      <rPr>
        <sz val="10"/>
        <rFont val="Arial"/>
        <family val="2"/>
      </rPr>
      <t xml:space="preserve"> em poste duplo T 10/1000 kgf, c/ caixa de medicao indireta de 225A a 800A, em mureta de alvenaria (1 1/2 vez) (2,00 x 2,00) m, conforme padrão Energisa</t>
    </r>
  </si>
  <si>
    <r>
      <t xml:space="preserve">Posto de transformacao de </t>
    </r>
    <r>
      <rPr>
        <b/>
        <sz val="10"/>
        <rFont val="Arial"/>
        <family val="2"/>
      </rPr>
      <t>300 KVA-15 KV</t>
    </r>
    <r>
      <rPr>
        <sz val="10"/>
        <rFont val="Arial"/>
        <family val="2"/>
      </rPr>
      <t xml:space="preserve"> em poste DT 10/1000 kgf, c/ caixa de medicao indireta de 225A a 800A, em mureta de alvenaria (1 1/2 vez) (2,00 x 2,00) m, conforme padrão Energisa</t>
    </r>
  </si>
  <si>
    <t xml:space="preserve">Mao francesa plana de 1/4" x  726 mm </t>
  </si>
  <si>
    <t>Isolador de ancoragem polimérico, classe 15 kv</t>
  </si>
  <si>
    <t xml:space="preserve">Para-raios polimérico 12 kv, com ferragens </t>
  </si>
  <si>
    <t xml:space="preserve">Laço preformado de topo para cabo 4 AWG </t>
  </si>
  <si>
    <t xml:space="preserve">Laço preformado de topo para cabo 2 AWG </t>
  </si>
  <si>
    <t>Laço preformado de topo para cabo 1/0 AWG</t>
  </si>
  <si>
    <t>Laço preformado duplo para cabo 4 AWG</t>
  </si>
  <si>
    <t>Laço preformado duplo para cabo 2 AWG</t>
  </si>
  <si>
    <t>Laço preformado duplo para cabo 1/0 AWG</t>
  </si>
  <si>
    <t>Igual 8427</t>
  </si>
  <si>
    <t>Anel para espaçador losangular de 15/35 KV</t>
  </si>
  <si>
    <t>Cabo multiplexado de alumínio -0.6/1kV - 3x1X120+70mm2</t>
  </si>
  <si>
    <t>Cabo multiplexado de alumínio -0.6/1kV - 3x1X35+35mm2</t>
  </si>
  <si>
    <t>Cabo multiplexado de alumínio -0.6/1kV - 3x1X70+70mm2</t>
  </si>
  <si>
    <t>Capa protetora 15kV para conector cunha com estribo 4-2 AWG   /  25-50 mm² compacto</t>
  </si>
  <si>
    <t>Capa protetora 15kV para conector cunha com estribo 1/0-2/0 AWG / 70-95 mm² compacto (pequeno)</t>
  </si>
  <si>
    <t>Capa protetora 15kV para conector cunha com estribo 3/0-4/0 AWG / 120 mm² compacto (grande)</t>
  </si>
  <si>
    <t>Capa protetora 15kV para conector cunha com estribo 336,4 MCM / 185 mm² compacto</t>
  </si>
  <si>
    <t>Conector perfurante isolado - princ. 240-240mm² / deriv. 70-240 mm²</t>
  </si>
  <si>
    <t>Conector perfurante isolado - princ. 120-240mm² / deriv. 50-120 mm²</t>
  </si>
  <si>
    <t>Espaçador losangular 15 KV- 50mm2</t>
  </si>
  <si>
    <t>Grampo de ancoragem dielétrico GD5-1316 800 dan</t>
  </si>
  <si>
    <t>Pino isolador polimérico 15 kv, 3/8" x 180 mm</t>
  </si>
  <si>
    <t>Suporte auxiliar para braço tipo C 13,8 lv</t>
  </si>
  <si>
    <t>Suporte compacto tipo T, 13,8 kv</t>
  </si>
  <si>
    <t>Cordoalha de aço 3/8"</t>
  </si>
  <si>
    <t>Gancho 5/8"</t>
  </si>
  <si>
    <t>Conector cunha vermelho para cabo 2 AWG</t>
  </si>
  <si>
    <t>Conector cunha vermelho para cabo  1/0 AWG</t>
  </si>
  <si>
    <t xml:space="preserve">Conector cunha estribo azul para cabo 1/0,2/0 x 2 </t>
  </si>
  <si>
    <t>Conector cunha  vermelho para cabo  4, 2 x 2</t>
  </si>
  <si>
    <t>Alça preformada para cabo de aço 3/8"</t>
  </si>
  <si>
    <t>Terminal contrátil pino maciço longo para cabo 70 mm²</t>
  </si>
  <si>
    <t>Canaleta em alvenaria de 30x30cm com tampa antiderrapante</t>
  </si>
  <si>
    <t>Janela fixa de vidro para iluminação natural de 1,50 x 0,50 m</t>
  </si>
  <si>
    <t>Janela mista para iluminação e ventilação natural de 1,50x(2X0,50)m</t>
  </si>
  <si>
    <t>Janela tipo veneziana para ventilacao natural de 1,50x0,50 m</t>
  </si>
  <si>
    <t>Grade com tela para protecao de janela de vidro de 1,50x1,00 m</t>
  </si>
  <si>
    <t>Grade com tela para protecao de janela de vidro de 1,00x1,00 m</t>
  </si>
  <si>
    <t>CABO AFUMEX 1 KV</t>
  </si>
  <si>
    <t>Cabo Afumex 1 KV, bitola 3x1,5 mm²</t>
  </si>
  <si>
    <t>Cabo Afumex 1 KV, bitola 3x2,5 mm²</t>
  </si>
  <si>
    <t>Cabo Afumex 1 KV, bitola 3x4 mm²</t>
  </si>
  <si>
    <t>Conector Sindal em polipropileno bitola 10 mm²</t>
  </si>
  <si>
    <t>Conector Sindal em polipropileno bitola 16 mm²</t>
  </si>
  <si>
    <t>Conector Sindal em polipropileno bitola 25 mm²</t>
  </si>
  <si>
    <t>Caixa p/ inspeção de aterramento em PVC diâmetro 25cm, c/tampa de FºFº escrito "ATERRAMENTO"</t>
  </si>
  <si>
    <t>Cabo CTP-APL-90 PARA 10 PARES</t>
  </si>
  <si>
    <t>Cabo CTP-APL-90 PARA 20 PARES</t>
  </si>
  <si>
    <t>Cabo CTP-APL-90 PARA 30 PARES</t>
  </si>
  <si>
    <t>Cabo CTP-APL-90 PARA 50 PARES</t>
  </si>
  <si>
    <t>Espelho 4"x2" para 1 tomada RJ-11</t>
  </si>
  <si>
    <t>Espelho 4"x2" para 2 tomadas RJ-11</t>
  </si>
  <si>
    <t>Luminária tipo industrial com lâmpada compacta 85W - 220V</t>
  </si>
  <si>
    <t>Caixa para fixar em perfilado sem tomada, espelho com furo pequeno 4x2 e 3 conectores sindal para cabo 4mm²</t>
  </si>
  <si>
    <t>Presilha ou prendedor para cabo de aço 1/8"</t>
  </si>
  <si>
    <t>Cód.</t>
  </si>
  <si>
    <t>Agesul</t>
  </si>
  <si>
    <t>U.Mat</t>
  </si>
  <si>
    <t>U.MO</t>
  </si>
  <si>
    <t>T.Mat</t>
  </si>
  <si>
    <t>T.MO</t>
  </si>
  <si>
    <t>C/BDI Mat.</t>
  </si>
  <si>
    <t>C/BDI MO</t>
  </si>
  <si>
    <r>
      <t xml:space="preserve">Posto de transformacao de </t>
    </r>
    <r>
      <rPr>
        <b/>
        <sz val="10"/>
        <rFont val="Arial"/>
        <family val="2"/>
      </rPr>
      <t>45 KVA-15 KV</t>
    </r>
    <r>
      <rPr>
        <sz val="10"/>
        <rFont val="Arial"/>
        <family val="2"/>
      </rPr>
      <t xml:space="preserve"> em poste duplo T 10/600 kgf, c/ caixa de medicao até 200A, em mureta de alvenaria  de (2,00 x 2,00) m, conforme padrão Energisa</t>
    </r>
  </si>
  <si>
    <r>
      <t xml:space="preserve">Posto de transformacao de </t>
    </r>
    <r>
      <rPr>
        <b/>
        <sz val="10"/>
        <rFont val="Arial"/>
        <family val="2"/>
      </rPr>
      <t>30 KVA-15 KV</t>
    </r>
    <r>
      <rPr>
        <sz val="10"/>
        <rFont val="Arial"/>
        <family val="2"/>
      </rPr>
      <t xml:space="preserve"> em poste duplo T 10/600 kgf, c/ caixa de medicao direta em mureta de alvenaria (1 1/2 vez), medindo (2,00 x 2,00) m, conforme padrão Energisa</t>
    </r>
  </si>
  <si>
    <r>
      <t xml:space="preserve">Posto de transformacao de </t>
    </r>
    <r>
      <rPr>
        <b/>
        <sz val="10"/>
        <rFont val="Arial"/>
        <family val="2"/>
      </rPr>
      <t>75 KVA-15</t>
    </r>
    <r>
      <rPr>
        <sz val="10"/>
        <rFont val="Arial"/>
        <family val="2"/>
      </rPr>
      <t xml:space="preserve"> KV em poste duplo T 10/600 kgf, c/ caixa de medicao indireta de 225A até 800A, em mureta de alvenaria (1 1/2 vez) de 2,00 x 2,00 m, conforme padrão Energisa</t>
    </r>
  </si>
  <si>
    <r>
      <t xml:space="preserve">Posto de transformacao de </t>
    </r>
    <r>
      <rPr>
        <b/>
        <sz val="10"/>
        <rFont val="Arial"/>
        <family val="2"/>
      </rPr>
      <t>112,5 KVA-15 KV</t>
    </r>
    <r>
      <rPr>
        <sz val="10"/>
        <rFont val="Arial"/>
        <family val="2"/>
      </rPr>
      <t xml:space="preserve"> em poste duplo T 10/600 kgf, c/ caixa de medicao  indireta de 225A a 800A, em mureta de alvenaria 1 1/2 vez, (2,00 x 2,00) m, padrão Energisa</t>
    </r>
  </si>
  <si>
    <t>DETECTOR DE FUMAÇA (SK)</t>
  </si>
  <si>
    <t>Acionador da bomba de incêndio "liga-desliga", mod. AM-B</t>
  </si>
  <si>
    <t>DETECTOR DE FUMAÇA (FIREMAC) (BOMBEIRO)</t>
  </si>
  <si>
    <t>CABO PARA DETECTOR DE FUMAÇA</t>
  </si>
  <si>
    <t>Cabo shield 3x1,5mm²</t>
  </si>
  <si>
    <t>GLOBO / PLAFON</t>
  </si>
  <si>
    <t>Quadro de comando para bomba de recalque para motor de 1 CV</t>
  </si>
  <si>
    <t>Quadro de comando para bomba de recalque para motor de 1,5 CV</t>
  </si>
  <si>
    <t>Quadro de comando para bomba de recalque para motor de 2 CV</t>
  </si>
  <si>
    <t>Quadro de comando para bomba de recalque para motor de 3 CV</t>
  </si>
  <si>
    <t>Quadro de comando  para bomba de incêndio com motor de 5 CV</t>
  </si>
  <si>
    <t>Quadro de comando  para bomba de incêndio com motor de 7,5 CV</t>
  </si>
  <si>
    <t>Quadro de comando  para bomba de incêndio com motor de 10 CV</t>
  </si>
  <si>
    <t>Quadro de comando  para bomba de incêndio com motor de 12 CV</t>
  </si>
  <si>
    <t xml:space="preserve">Lâmpada fluorescente tubular de 40 W </t>
  </si>
  <si>
    <t xml:space="preserve">Reator para lâmp. Vapor metálico de 70 w, c/ ignitor incorporado </t>
  </si>
  <si>
    <t xml:space="preserve">Reator para lâmp. Vapor metálico de 150 w, c/ ignitor incorporado </t>
  </si>
  <si>
    <t>Reator para lâmp. Vapor metálico de 250 W, c/ ignitor incorporado</t>
  </si>
  <si>
    <t xml:space="preserve">Reator para lâmp. Vapor metálico de 1000 w c/ ignitor incorporado </t>
  </si>
  <si>
    <t xml:space="preserve">Reator para lâmp. Vapor metálico de 400 w c/ ignitor incorporado </t>
  </si>
  <si>
    <t xml:space="preserve">Reator para lâmp. Vapor metálico de 2000 w c/ ignitor incorporado </t>
  </si>
  <si>
    <t>Duas tomadas RJ-45 c/ espelho e cx. estampada 4x2</t>
  </si>
  <si>
    <t xml:space="preserve">Duas tomadas RJ-45 fêmea em caixa de piso 4"x4" c/ anel de regulagem </t>
  </si>
  <si>
    <t>Cabo de cobre flexível, isolação 750 V, # 2,5mm² - Sinapi</t>
  </si>
  <si>
    <t>Cabo de cobre flexível, isolação 750 V, # 6mm² - Sinapi</t>
  </si>
  <si>
    <t>Cabo de cobre flexível, isolação 750 V, # 4mm² - Sinapi</t>
  </si>
  <si>
    <t>Cabo de cobre flexível, isolação 750 V, # 10mm² - Sinapi</t>
  </si>
  <si>
    <t>Cabo de cobre flexível, isolação 750 V, # 16 mm² - Sinapi</t>
  </si>
  <si>
    <t>Cabo de cobre flexível, isolação 750 V, # 25 mm² - Sinapi</t>
  </si>
  <si>
    <t>Cabo de cobre flexível, isolação 750 V, # 35 mm² - Sinapi</t>
  </si>
  <si>
    <t>Cabo de cobre flexível, isolação 750 V, # 50 mm² - Sinapi</t>
  </si>
  <si>
    <t>Cabo de cobre flexível, isolação 750 V, # 70 mm²- Sinapi</t>
  </si>
  <si>
    <t>Cabo de cobre flexível, isolação 750 V, # 120 mm² - Sinapi</t>
  </si>
  <si>
    <t>Cabo de cobre flexível, isolação 750 V, # 150 mm² - Sinapi</t>
  </si>
  <si>
    <t>Cabo de cobre flexível, isolação 750 V, # 185 mm² - Sinapi</t>
  </si>
  <si>
    <t>Cabo de cobre flexível, isolação 750 V, # 240 mm² - Sinapi</t>
  </si>
  <si>
    <t>Cabo de cobre flexível,  isolação 750 V, # 95 mm² - Sinapi</t>
  </si>
  <si>
    <t>Caixa para montagem de quadro (40x30x20)cm da Cemar</t>
  </si>
  <si>
    <t>Interruptor com sensor de presença e comando em cx. 4"x2"</t>
  </si>
  <si>
    <t>Acionador manual de alarme endereçável"aperte aqui", mod. AMF-E</t>
  </si>
  <si>
    <t>Central endereçável de alarme de incêndio</t>
  </si>
  <si>
    <t>Detector  de fumaça óptico endereçável, mod. DFN-E</t>
  </si>
  <si>
    <t>Detector termovelocimétrico endereçável, mod. DTN-E</t>
  </si>
  <si>
    <t>Sinalizador audiovisual endereçável, mod. SAV-E</t>
  </si>
  <si>
    <t xml:space="preserve">Parafuso frances de 16 x 50 mm </t>
  </si>
  <si>
    <t>Espaçador em alumínio tipo L para cabo 35mm²</t>
  </si>
  <si>
    <t>Retirada de luminária</t>
  </si>
  <si>
    <t>Recolocação de luminária</t>
  </si>
  <si>
    <t>Demolição de piso cimentado, inclusive lastro de concreto</t>
  </si>
  <si>
    <t>m³</t>
  </si>
  <si>
    <t>Tomada 2P+T, sem espelho</t>
  </si>
  <si>
    <t>Tomada 2PU ( cor marfim ) - 127 V, com espelho 4"x2"</t>
  </si>
  <si>
    <t>Tomada 2PU (cor vermelha - 220V), com espelho 4"x2"</t>
  </si>
  <si>
    <t>Tomada de embutir 2P+T (vermelha - 220V), com espelho 4"x2"</t>
  </si>
  <si>
    <t>Tomada 2P+T (cor marfim), com espelho 4"x2"</t>
  </si>
  <si>
    <t>Tomada de embutir 3P (3F) (cor preta), com placa 4"x2"</t>
  </si>
  <si>
    <t>Tomada de embutir 3P (3F) (cor preta), sem placa</t>
  </si>
  <si>
    <t xml:space="preserve">           SIMPLES</t>
  </si>
  <si>
    <t xml:space="preserve">           CONFORME AGESUL / SINAPI</t>
  </si>
  <si>
    <t>Tomada dupla meia altura 2P+T - 10A, c/ suporte e espelho 4x2</t>
  </si>
  <si>
    <t>Tomada dupla alta 2P+T - 10A, c/ suporte e espelho 4x2</t>
  </si>
  <si>
    <t>Tomada alta 2P+T - 10A, de embutir  c/ suporte e espelho</t>
  </si>
  <si>
    <t>Tomada baixa 2P+T - 10A, de embutir  c/ suporte e espelho</t>
  </si>
  <si>
    <t xml:space="preserve">Luminária tipo tartaruga  com  lâmpada compacta de 20 W - 220 V </t>
  </si>
  <si>
    <t>INTERRUPTOR CONJUGADO COM TOMADA</t>
  </si>
  <si>
    <t xml:space="preserve">Interruptor de  1 tecla simples conjugado c/  1 tomada 127V 20A </t>
  </si>
  <si>
    <t xml:space="preserve">Interruptor de 2 teclas simples conjugado c/ 1 tomada 127V 20A </t>
  </si>
  <si>
    <t>Tomada dupla 2x(220V 10A), com espelho 4"x2"</t>
  </si>
  <si>
    <t>Tomada dupla 2x(220V 20A), com espelho 4"x2"</t>
  </si>
  <si>
    <t>Tomada dupla 220V 10A e 220V 20A, com espelho 4"x2"</t>
  </si>
  <si>
    <t>Interruptor de 1 tecla paralela conjugado c/ 1 tomada 127V 20A</t>
  </si>
  <si>
    <t>Interruptor de 1 tecla simples, 1 paralela e 1 tomada 127V 20A</t>
  </si>
  <si>
    <t>Interruptor de 2 teclas paralelas conjugado c/ 1 tomada 127V 20A</t>
  </si>
  <si>
    <t xml:space="preserve">Caixa baixa em chapa de ferro estampado 4"x2" - retangular </t>
  </si>
  <si>
    <t xml:space="preserve">Caixa média em chapa de ferro estampado 4"x2" - retangular </t>
  </si>
  <si>
    <t xml:space="preserve">Caixa alta em chapa de ferro estampado 4"x2" - retangular </t>
  </si>
  <si>
    <t>Aterramento c/ 1 haste em cx. e tampa de concreto 30x30x30cm</t>
  </si>
  <si>
    <t>Conector Sindal / Nylbloc em polipropileno bitola 1,5 mm²</t>
  </si>
  <si>
    <t>Conector Sindal / Nylblo em polipropileno bitola 2,5 mm²</t>
  </si>
  <si>
    <t>Conector Sindal / Nylbloc em polipropileno bitola 4 mm²</t>
  </si>
  <si>
    <t>Conector Sindal / Nylbloc em polipropileno bitola 6 mm²</t>
  </si>
  <si>
    <t>Cabeçote para ferro galvanizado Ø 1"</t>
  </si>
  <si>
    <t>Cabeçote para ferro galvanizado Ø 1.1/4"</t>
  </si>
  <si>
    <t>Cabeçote para ferro galvanizado Ø 1.1/2"</t>
  </si>
  <si>
    <t>Cabeçote para ferro galvanizado Ø 2"</t>
  </si>
  <si>
    <t>Cabeçote para ferro galvanizado Ø 3"</t>
  </si>
  <si>
    <t>Cabeçote para ferro galvanizado Ø 4"</t>
  </si>
  <si>
    <t xml:space="preserve"> DPS CLASSE I</t>
  </si>
  <si>
    <t>DPS mono classe 1, corrente nominal de 60 KA - 175V</t>
  </si>
  <si>
    <t>DPS mono classe 1, corrente nominal de 75 KA - 175V</t>
  </si>
  <si>
    <t>DPS mono classe 1, corrente nominal de 90 KA - 175V</t>
  </si>
  <si>
    <t>DPS mono classe 1, corrente nominl de 120KA - 175V</t>
  </si>
  <si>
    <t xml:space="preserve"> DPS CLASSE I/II</t>
  </si>
  <si>
    <t>DPS mono classe I/II, corrente impulso/surto de 12,5/60KA - 175V</t>
  </si>
  <si>
    <t>DPS mono classe I/II, corrente impulso/surto de 12,5/60KA - 275V</t>
  </si>
  <si>
    <t xml:space="preserve"> DPS CLASSE II</t>
  </si>
  <si>
    <t>DPS mono classe 1, corrente nominal de 60 KA - 275V</t>
  </si>
  <si>
    <t>DPS mono classe 1, corrente nominal de 75 KA - 275V</t>
  </si>
  <si>
    <t>DPS mono classe 1, corrente nominal de 90 KA - 275V</t>
  </si>
  <si>
    <t>DPS mono classe 1, corrente nominal de 120KA - 275V</t>
  </si>
  <si>
    <t>DPS mono classe 1, corrente nominal de 20 KA - 175V</t>
  </si>
  <si>
    <t>DPS mono classe 1, corrente nominal de 30 KA - 175V</t>
  </si>
  <si>
    <t>DPS mono classe 1, corrente nominal de 40 KA - 175V</t>
  </si>
  <si>
    <t>DPS mono classe 1, corrente nominal de 20 KA - 275V</t>
  </si>
  <si>
    <t>DPS mono classe 1, corrente nominal de 30 KA - 275V</t>
  </si>
  <si>
    <t>DPS mono classe 1, corrente nominal de 40 KA - 275V</t>
  </si>
  <si>
    <t xml:space="preserve">Sensor de presença p/ ilum. no teto fixo 360° - 3,5m - 127V </t>
  </si>
  <si>
    <t xml:space="preserve">Sensor de presença p/ ilum. no teto fixo 360° - 3,5m - 220V </t>
  </si>
  <si>
    <t>Sensor de presença p/ ilum. na parede frontal 110° - 8m - 127V</t>
  </si>
  <si>
    <t xml:space="preserve">Sensor de presença p/ ilum. na parede frontal 110° - 8m - 220V </t>
  </si>
  <si>
    <t xml:space="preserve">Sensor de presença p/ ilum. teto/parede direcionável 360° - 3,5m - 127V </t>
  </si>
  <si>
    <t xml:space="preserve">Sensor de presença p/ ilum. teto/parede direcionável 360° - 3,5m - 220V </t>
  </si>
  <si>
    <t>Tomada dupla baixa 2x(127V 10A), com espelho 4"x2"</t>
  </si>
  <si>
    <t>Tomada dupla média 127V 10A e 127V 20A, com espelho 4"x2"</t>
  </si>
  <si>
    <t>CABO NEUTRO P/ PADRÃO DE MEDIÇÃO 1 KV EPR 90º</t>
  </si>
  <si>
    <t>Cabo neutro do padrão, isolação EPR 1 kv, #10 mm², cor azul claro</t>
  </si>
  <si>
    <t>Cabo neutro no padrão, isolação EPR 1 kv, # 6 mm², cor azul claro</t>
  </si>
  <si>
    <t>Cabo neutro do padrão, isolação EPR 1 kv, #16 mm², cor azul claro</t>
  </si>
  <si>
    <t>Cabo neutro do padrão, isolação EPR 1 kv, #25 mm², cor azul claro</t>
  </si>
  <si>
    <t>Cabo neutro do padrão, isolação EPR 1 kv, #35 mm², cor azul claro</t>
  </si>
  <si>
    <t>Cabo neutro do padrão, isolação EPR 1 kv, #50 mm², cor azul claro</t>
  </si>
  <si>
    <t>Cabo neutro do padrão, isolação EPR 1 kv, #70 mm², cor azul claro</t>
  </si>
  <si>
    <t>Cabo neutro do padrão, isolação EPR 1 kv, #95 mm², cor azul claro</t>
  </si>
  <si>
    <t>Caixa para medidor monofasico , padrao Energisa</t>
  </si>
  <si>
    <t>Caixa para medidor polifasico até 100A, padrao Energisa</t>
  </si>
  <si>
    <t xml:space="preserve">Caixa para medidor trifásico de 150 a 200A, padrão Energisa </t>
  </si>
  <si>
    <t>Caixa de derivação ou barramento, padrão Energisa</t>
  </si>
  <si>
    <t>ACESSÓRIOS P/ MEDIÇÃO EM BAIXA TENSÃO</t>
  </si>
  <si>
    <t>Conector cunha p/ cabo 10mm Al e 6 mm² Cu (neutro)</t>
  </si>
  <si>
    <t>Conector cunha p/ cabo 16mm Al e 10 mm² Cu (neutro)</t>
  </si>
  <si>
    <t>Conector cunha p/ cabo 25mm Al e 16 mm² Cu (neutro)</t>
  </si>
  <si>
    <t>Conector cunha p/ cabo 35mm Al e 25 mm² Cu (neutro)</t>
  </si>
  <si>
    <t>Conector cunha p/ cabo 70mm Al e 35 mm² Cu (neutro)</t>
  </si>
  <si>
    <t>Conector cunha p/ cabo 70mm Al e 50 mm² Cu (neutro)</t>
  </si>
  <si>
    <t xml:space="preserve">            </t>
  </si>
  <si>
    <t>Conector perfurante P 50 - 240 e S 50 - 240</t>
  </si>
  <si>
    <t>Conector perfurante P 70 - 240 e S 70 - 240</t>
  </si>
  <si>
    <t>Conector perfurante P 10 - 95 e S 1,5 - 10</t>
  </si>
  <si>
    <t>Conector perfurante P 10 - 150 e S 1,5 - 10</t>
  </si>
  <si>
    <t>Conector perfurante P 16 - 95 e S 4 - 35</t>
  </si>
  <si>
    <t>Conector perfurante P 16 - 150 e S 4 - 35</t>
  </si>
  <si>
    <t>Conector perfurante P 25 - 150 e S 25 - 150</t>
  </si>
  <si>
    <t xml:space="preserve">Conector perfurante Al 10mm e Cu 6mm² </t>
  </si>
  <si>
    <t xml:space="preserve">Conector perfurante Al 16mm e Cu 10mm² </t>
  </si>
  <si>
    <t xml:space="preserve">Conector perfurante Al 25mm e Cu 16mm² </t>
  </si>
  <si>
    <t xml:space="preserve">Conector perfurante Al 35mm e Cu 25mm² </t>
  </si>
  <si>
    <t xml:space="preserve">Conector perfurante Al 70mm e Cu 70mm² </t>
  </si>
  <si>
    <t xml:space="preserve">Conector perfurante Al 120mm e Cu 95mm² </t>
  </si>
  <si>
    <t>Conector cunha somente para neutro (1 um)</t>
  </si>
  <si>
    <t>Conector perfurante para fases (3 un)</t>
  </si>
  <si>
    <t>Conector perfurante para rede de MT e BT</t>
  </si>
  <si>
    <t>Tubo de aço galvanizado pesado, bitola Ø4"x5m</t>
  </si>
  <si>
    <t>Tubo de aço galvanizado pesado, bitola Ø4"x7m</t>
  </si>
  <si>
    <t>Tubo de aço galvanizado pesado, bitola Ø3"x5m</t>
  </si>
  <si>
    <t>Tubo de aço galvanizado pesado, bitola Ø3"x7m</t>
  </si>
  <si>
    <t xml:space="preserve">Parafuso frances de Ø16 x200 mm </t>
  </si>
  <si>
    <t>Poste de concreto DT p/ padrão, de 600Kgf x 5m</t>
  </si>
  <si>
    <t>Poste de concreto DT p/ padrão, de 600Kgf x 7m</t>
  </si>
  <si>
    <t>Cabo multiplexado de alumínio 1x1x10+10 mm²</t>
  </si>
  <si>
    <t>Cabo multiplexado de alumínio 1x1x16+16 mm²</t>
  </si>
  <si>
    <t>Cabo multiplexado de alumínio 2x1x10+10 mm²</t>
  </si>
  <si>
    <t>Cabo multiplexado de alumínio 2x1x16+16 mm²</t>
  </si>
  <si>
    <t>Cabo multiplexado de alumínio 2x1x25+25 mm²</t>
  </si>
  <si>
    <t>Cabo multiplexado de alumínio 3x1x10+10 mm²</t>
  </si>
  <si>
    <t>Cabo multiplexado de alumínio 3x1x16+16 mm²</t>
  </si>
  <si>
    <t>Cabo multiplexado de alumínio 3x1x25+25 mm²</t>
  </si>
  <si>
    <t>Cabo multiplexado de alumínio 3x1x35+35 mm²</t>
  </si>
  <si>
    <t>Cabo multiplexado de alumínio 3x1x70+70 mm²</t>
  </si>
  <si>
    <t>Cabo multiplexado de alumínio 3x1x120+70 mm²</t>
  </si>
  <si>
    <t>Lum. pública c/ 4 pétalas, suportes, 4 reatores e 4 lâmp. vapor de sódio 400W, poste metálico 12m de engastar, (60,3/101,6)mm, Reeme ou equivalente.</t>
  </si>
  <si>
    <t>Tampa normal pra eletrocalha de 50mm</t>
  </si>
  <si>
    <t>Tampa normal pra eletrocalha de 100mm</t>
  </si>
  <si>
    <t>Tampa normal pra eletrocalha de 150mm</t>
  </si>
  <si>
    <t>Tampa normal pra eletrocalha de 200mm</t>
  </si>
  <si>
    <t>Tampa normal pra eletrocalha de 250mm</t>
  </si>
  <si>
    <t>Tampa normal pra eletrocalha de 300mm</t>
  </si>
  <si>
    <t>Tampa normal pra eletrocalha de 400mm</t>
  </si>
  <si>
    <t>Tampa normal pra eletrocalha de 500mm</t>
  </si>
  <si>
    <t>Terminal de fechamento para eletrocalha de 100x50 mm</t>
  </si>
  <si>
    <t>Tampa para redução concêntrica  de base 150/100 mm, ref. SRS-84-259</t>
  </si>
  <si>
    <t>Tampa para redução concêntrica  de base 200/150 mm</t>
  </si>
  <si>
    <t>Tampa para redução concêntrica  de base 300/200 mm</t>
  </si>
  <si>
    <t>Terminal de fechamento para eletrocalha de 200x100 mm</t>
  </si>
  <si>
    <t>Terminal de fechamento para eletrocalha de 300x100 mm</t>
  </si>
  <si>
    <t>Junção lateral para eletrocalha de 100 mm</t>
  </si>
  <si>
    <t>Junção de fundo para eletrocalha de base 100 mm</t>
  </si>
  <si>
    <t>Junção de fundo para eletrocalha de base 150 mm</t>
  </si>
  <si>
    <t>Junção de fundo para eletrocalha de base 200 mm</t>
  </si>
  <si>
    <t>Junção de fundo para eletrocalha de base3100 mm</t>
  </si>
  <si>
    <t>Redução concêntrica perfurada "U" de 500x300 mm</t>
  </si>
  <si>
    <t>Caixa plástica 4"x4" baixa de embutir em divisória ou dry wall</t>
  </si>
  <si>
    <t>Caixa plástica 4"x4" média de embutir em divisória ou dry wall</t>
  </si>
  <si>
    <t>Caixa plástica 4"x4" alta de embutir em divisória ou dry wall</t>
  </si>
  <si>
    <t>Tomada baixa 220V 10A  (miolo vermelho) com espelho 4x2</t>
  </si>
  <si>
    <t>Tomada média 220V 10A  (miolo vermelho) com espelho 4x2</t>
  </si>
  <si>
    <t>Tomada alta 220V 10A  (miolo vermelho) com espelho 4x2</t>
  </si>
  <si>
    <t>Tomada baixa 220V 20A  (miolo vermelho) com espelho 4x2</t>
  </si>
  <si>
    <t>Tomada média 220V 20A  (miolo vermelho) com espelho 4x2</t>
  </si>
  <si>
    <t>Tomada alta 220V 20A  (miolo vermelho) com espelho 4x2</t>
  </si>
  <si>
    <t xml:space="preserve">           SIMPLES 220V</t>
  </si>
  <si>
    <t>Tomada média 127 - 10A, com espelho 4"x2"</t>
  </si>
  <si>
    <t>Tomada 127 - 10A, sem espelho</t>
  </si>
  <si>
    <t>Tomada baixa 127 - 20A, com espelho 4"x2"</t>
  </si>
  <si>
    <t>Tomada alta 127 - 20A, com espelho 4"x2"</t>
  </si>
  <si>
    <t xml:space="preserve">           DUPLA 127V / 220V</t>
  </si>
  <si>
    <t>Caixa plástica baixa 4"x2" de embutir em parede dry wall (7x11x5)cm</t>
  </si>
  <si>
    <t>Caixa plástica média 4"x2" de embutir em parede dry wall (7x11x5)cm</t>
  </si>
  <si>
    <t>Caixa plástica alta 4"x2" de embutir em parede dry wall (7x11x5)cm</t>
  </si>
  <si>
    <t>Tomada baixa p/ lógica RJ-45, categoria 5e c/ espelho 4x2</t>
  </si>
  <si>
    <t>Tomada média p/ lógica RJ-45, categoria 5e c/ espelho 4x2</t>
  </si>
  <si>
    <t>Tomada alta p/ lógica RJ-45, categoria 5e c/ espelho 4x2</t>
  </si>
  <si>
    <t>Tomada baixa p/ lógica RJ-45, categoria 6 c/ espelho 4x2</t>
  </si>
  <si>
    <t>Tomada média p/ lógica RJ-45, categoria 6 c/ espelho 4x2</t>
  </si>
  <si>
    <t>Tomada alta p/ lógica RJ-45, categoria 6 c/ espelho 4x2</t>
  </si>
  <si>
    <t xml:space="preserve">Caixa baixa em chapa de ferro estampado 4"x4" - quadrada </t>
  </si>
  <si>
    <t xml:space="preserve">Caixa média em chapa de ferro estampado 4"x4" - quadrada </t>
  </si>
  <si>
    <t xml:space="preserve">Caixa alta em chapa de ferro estampado 4"x4" - quadrada </t>
  </si>
  <si>
    <t>Caixa alta de chapa de ferro estampada 3"x3"- octogonal</t>
  </si>
  <si>
    <t xml:space="preserve">Caixa alta em chapa de ferro estampado 4"x4"x2" - octogonal </t>
  </si>
  <si>
    <t xml:space="preserve">Caixa alta em chapa de ferro estampado 4"x4"x4" - octogonal </t>
  </si>
  <si>
    <t>Eletroduto flexível tipo Sealtubo de  Ø 3/4"</t>
  </si>
  <si>
    <t>Eletroduto flexível tipo Sealtubo de  Ø 1"</t>
  </si>
  <si>
    <t>Eletroduto flexível tipo Sealtubo de  Ø 1.1/2"</t>
  </si>
  <si>
    <t>Eletroduto flexível tipo Sealtubo de  Ø 2"</t>
  </si>
  <si>
    <t>Plafon com lâmp. fluor. compacta de 20W, mod. PF37-S2E27/1</t>
  </si>
  <si>
    <t>Plafon com 2 lâmp. fluor. compacta de 2x20W, mod. PF37-S2E27/2</t>
  </si>
  <si>
    <t>Eletroduto corrugado simples de PVC, Ø16mm,  p/ parede 320N/5cm</t>
  </si>
  <si>
    <r>
      <t xml:space="preserve">                             S</t>
    </r>
    <r>
      <rPr>
        <b/>
        <sz val="10"/>
        <rFont val="Arial"/>
        <family val="2"/>
      </rPr>
      <t>EALTUBO</t>
    </r>
  </si>
  <si>
    <r>
      <t xml:space="preserve">                         </t>
    </r>
    <r>
      <rPr>
        <b/>
        <sz val="10"/>
        <rFont val="Arial"/>
        <family val="2"/>
      </rPr>
      <t xml:space="preserve">   TIGREFLEX</t>
    </r>
  </si>
  <si>
    <t xml:space="preserve">Eletroduto corrugado simples de PVC, Ø20mm - 1/2",  p/ parede </t>
  </si>
  <si>
    <t xml:space="preserve">Eletroduto corrugado simples de PVC, Ø 25mm - 3/4",  p/ parede </t>
  </si>
  <si>
    <t xml:space="preserve">Eletroduto corrugado simples de PVC, Ø 32mm - 1",  p/ parede </t>
  </si>
  <si>
    <t xml:space="preserve">Eletroduto corrugado reforçado de PVC, Ø 20mm - 1/2",  p/ laje </t>
  </si>
  <si>
    <t xml:space="preserve">Eletroduto corrugado reforçado de PVC, Ø 32mm - 1",  p/ laje  </t>
  </si>
  <si>
    <t xml:space="preserve">Eletroduto corrugado reforçado de PVC, Ø 25mm - 3/4",  p/ laje </t>
  </si>
  <si>
    <t>Tampão galvanizado de 3"</t>
  </si>
  <si>
    <t>Poste de aço galvanizado bitola 3", p/ padrão de entrada de energia</t>
  </si>
  <si>
    <t>Espelho cego em alumínio p/ caixa de piso 4"x2"</t>
  </si>
  <si>
    <t>Espelho c/ furo central em alumínio p/ de piso 4"x2"</t>
  </si>
  <si>
    <t>Espelho cego em alumínio p/ caixa de piso 4"x4"</t>
  </si>
  <si>
    <t>Espelho c/ furo central em alumínio p/ de piso 4"x4"</t>
  </si>
  <si>
    <t>Caixa de alumínio 4"x2" no piso, com espelho cego</t>
  </si>
  <si>
    <t>Caixa de alumínio 4"x2" no piso, espelho c/ furo central</t>
  </si>
  <si>
    <t>Caixa de alumínio 4"x4" no piso, com espelho cego</t>
  </si>
  <si>
    <t>Caixa de alumínio 4"x4" no piso, espelho c/ furo central</t>
  </si>
  <si>
    <t>Interruptor de 3 teclas intermediárias</t>
  </si>
  <si>
    <t>Tomada bipolar tipo industrial 2P+T - 32A - 220V,</t>
  </si>
  <si>
    <t>Quadro com sistema IT médico em 127V, c/ trafo de ??? KVA</t>
  </si>
  <si>
    <t>Quadro com sistema IT médico em 220V, c/ trafo de ??? KVA</t>
  </si>
  <si>
    <t xml:space="preserve">Caixa em alvenaria, padrao telems tipo  R1 (60 x 35 x 50) cm </t>
  </si>
  <si>
    <t xml:space="preserve">Caixa em alvenaria, padrao telems tipo R2 (107 x 52 x 50) cm </t>
  </si>
  <si>
    <t>LÂMPADAS E LUMINÁRIAS LED</t>
  </si>
  <si>
    <t>Lâmpada Led bulbo de 8W, 806 lm, 25.000 hs</t>
  </si>
  <si>
    <t>Lâmpada Led bulbo de 9,5W,1018 lm, 25.000 hs</t>
  </si>
  <si>
    <t>Lâmpada Led bulbo de 13,5W, 1521 lm, 25.000 hs</t>
  </si>
  <si>
    <t>Lâmpada Led bulbo de 19W, 2300 lm, 25.000 hs</t>
  </si>
  <si>
    <t>Lâmpada Led bulbo de 23W, 3000 lm, 25.000 hs</t>
  </si>
  <si>
    <t>Lâmpada Led tubular de 9W bivolt, 900 lm, 4.000K, 25.000 hs</t>
  </si>
  <si>
    <t>Lâmpada Led tubular de 18W bivolt, 1850 lm, 4.000K, 30.000 hs</t>
  </si>
  <si>
    <t>LED BULBO</t>
  </si>
  <si>
    <t>LED TUBULAR</t>
  </si>
  <si>
    <t>PLAFON</t>
  </si>
  <si>
    <t xml:space="preserve">Plafon de polietileno com soquete e lâmp. Led bulbo de 13,5W </t>
  </si>
  <si>
    <t>LUMINÁRIA P/ LED TUBULAR DE SOBREPOR</t>
  </si>
  <si>
    <t>Luminária de sobrepor com 1 lâmp. Led tubular de 9W</t>
  </si>
  <si>
    <t>Luminária de sobrepor com 1 lâmp. Led tubular de 18W</t>
  </si>
  <si>
    <t>Luminária de sobrepor com 2 lâmp. Led tubular de 18W</t>
  </si>
  <si>
    <t>REFLETOR SOBREPOR NO TETO</t>
  </si>
  <si>
    <t>Refletor subrepor no teto, com lâmp. Led de 50W</t>
  </si>
  <si>
    <t>Luminária de sobrepor com 2 lâmp. Led tubular de 9W</t>
  </si>
  <si>
    <t>Arandela tipo pirâmide com lamp. Led bulbo de 10W</t>
  </si>
  <si>
    <t>Espelho 4"x4" para 6 tomadas RJ-45</t>
  </si>
  <si>
    <t>Exaustor comercial de parede, c/ diâmetro 30cm</t>
  </si>
  <si>
    <t>EXAUSTOR  COMERCIAL</t>
  </si>
  <si>
    <t>EXAUSTOR  DE LAVABO</t>
  </si>
  <si>
    <t>Exaustor axial de  parede ou teto, modelo Muro 100 - 96m³/h</t>
  </si>
  <si>
    <t>Exaustor axial de  parede ou teto, modelo Muro 120 - 168m³/h</t>
  </si>
  <si>
    <t>Exaustor axial de  parede ou teto, modelo Muro 1150A-242m³/h</t>
  </si>
  <si>
    <t>Exaustor axial de  parede ou teto, modelo Muro 1150B - 340m³/h</t>
  </si>
  <si>
    <t>Luminária de embutir c/ refletor e aleta parabólica em alumínio de alta pureza c/ 2 lâmpadas de 2x14W, reator duplo partida rápida e soquetes antivibratórios.</t>
  </si>
  <si>
    <t>Luminária de embutir c/ refletor e aleta parabólica em alumínio de alta pureza c/ 4 lâmpadas de 4x14W, 2 reatores duplo partida rápida e 8 soquetes antivibratórios.</t>
  </si>
  <si>
    <t>Eletroduto de F.G. pesado c/ conexões, na Ø 1.1/4"</t>
  </si>
  <si>
    <t xml:space="preserve">Mão francesa simples de 100 mm (150Kg) </t>
  </si>
  <si>
    <t>Mão francesa simples de 200 mm (120Kg)</t>
  </si>
  <si>
    <t>Mão francesa simples de 300 mm (70Kg)</t>
  </si>
  <si>
    <t>Mão francesa dupla de 100 mm (180Kg)</t>
  </si>
  <si>
    <t>Mão francesa dupla de 200 mm (150Kg)</t>
  </si>
  <si>
    <t>Mão francesa dupla de 300 mm (100Kg)</t>
  </si>
  <si>
    <t>Mão francesa reforçada de 100 mm (380Kg)</t>
  </si>
  <si>
    <t>Mão francesa reforçada de 200 mm (380Kg)</t>
  </si>
  <si>
    <t>Mão francesa reforçada de 300 mm (350Kg)</t>
  </si>
  <si>
    <t>Mão francesa reforçada de 400 mm (350Kg)</t>
  </si>
  <si>
    <t>Terminal de fechamento para eletrocalha de 50x50 mm</t>
  </si>
  <si>
    <t>Terminal de fechamento para eletrocalha de 100x100 mm</t>
  </si>
  <si>
    <t>Cotovelo perfurado "U" de 50x50 mm</t>
  </si>
  <si>
    <t>Eletrocalha perfurada "U"  25x25x3000 mm</t>
  </si>
  <si>
    <t>Eletrocalha perfurada "U"   50x25x3000 mm</t>
  </si>
  <si>
    <t>Curva vertical externa 90° perfurada "U" de 50x50 mm</t>
  </si>
  <si>
    <t>Desvio à direita 45º 'U" perfurado de 50x50mm</t>
  </si>
  <si>
    <t>Desvio à direita 45º 'U" perfurado de 100x100mm</t>
  </si>
  <si>
    <t>Desvio à direita 45º 'U" perfurado de 100x50mm</t>
  </si>
  <si>
    <t>Desvio à direita 45º 'U" perfurado de 200x100mm</t>
  </si>
  <si>
    <t>Desvio à esquerda 45º 'U" perfurado de 50x50mm</t>
  </si>
  <si>
    <t>Desvio à esquerda 45º 'U" perfurado de 100x50mm</t>
  </si>
  <si>
    <t>Desvio à esquerda 45º 'U" perfurado de 100x100mm</t>
  </si>
  <si>
    <t>Desvio à esquerda 45º 'U" perfurado de 200x100mm</t>
  </si>
  <si>
    <t>Junção à direita 45º  "U" perfurado de 50x50mm</t>
  </si>
  <si>
    <t>Junção à direita 45º  "U" perfurado de 100x50mm</t>
  </si>
  <si>
    <t>Junção à direita 45º  "U" perfurado de 100x100mm</t>
  </si>
  <si>
    <t>Junção à direita 45º  "U" perfurado de 200x100mm</t>
  </si>
  <si>
    <t>Junção à esquerda 45º  "U" perfurado de 50x50mm</t>
  </si>
  <si>
    <t>Junção à esquerda 45º  "U" perfurado de 100x50mm</t>
  </si>
  <si>
    <t>Junção à esquerda 45º  "U" perfurado de 100x100mm</t>
  </si>
  <si>
    <t>Junção à esquerda 45º  "U" perfurado de 200x100mm</t>
  </si>
  <si>
    <t>Redução à direita perfurada "U" de 100x50 - 50x50mm</t>
  </si>
  <si>
    <t>Redução à direita perfurada "U" de 200x100 - 100x100mm</t>
  </si>
  <si>
    <t>Redução à direita perfurada "U" de 300x100 - 200x100mm</t>
  </si>
  <si>
    <t>Redução à direita perfurada "U" de 300x100 - 100x100mm</t>
  </si>
  <si>
    <t>Redução concêntrica perfurada "U" de 100x50 - 50x50 mm</t>
  </si>
  <si>
    <t>Redução concêntrica perfurada "U" de 200x100 - 100x50 mm</t>
  </si>
  <si>
    <t>Redução concêntrica perfurada "U" de 300x100 - 100x50 mm</t>
  </si>
  <si>
    <t>Redução concêntrica perfurada "U" de 300x100 - 200x100 mm</t>
  </si>
  <si>
    <t>Redução concêntrica perfurada "U" de 200X100 - 100X100 mm</t>
  </si>
  <si>
    <t>Redução concêntrica perfurada "U" de 200X100 - 150X50 mm</t>
  </si>
  <si>
    <t>Redução concêntrica perfurada "U" de 300X100 - 100X100 mm</t>
  </si>
  <si>
    <t>Redução concêntrica perfurada "U" de 300X100 - 150X100 mm</t>
  </si>
  <si>
    <t>Redução concêntrica perfurada "U" de 300X100 - 200x100 mm</t>
  </si>
  <si>
    <t>Redução concêntrica perfurada "U" de 400X100 - 100X100 mm</t>
  </si>
  <si>
    <t>Redução concêntrica perfurada "U" de 400x100 - 200x100 mm</t>
  </si>
  <si>
    <t>Redução concêntrica perfurada "U" de 400X100 - 300X100 mm</t>
  </si>
  <si>
    <t>Redução concêntrica perfurada "U" de 600X100 - 400X100 mm</t>
  </si>
  <si>
    <t>Redução concêntrica perfurada "U" de 600X100 - 300X100 mm</t>
  </si>
  <si>
    <t>Redução à esquerda perfurada "U" de 100x50 - 50x50mm</t>
  </si>
  <si>
    <t>Redução à esquerda perfurada "U" de 200x100 - 100x100mm</t>
  </si>
  <si>
    <t>Redução à esquerda perfurada "U" de 300x100 - 100x100mm</t>
  </si>
  <si>
    <t>esquerda à esquerda perfurada "U" de 300x100 - 200x100mm</t>
  </si>
  <si>
    <t>Suporte vertical para eletrocalha 50x50mm</t>
  </si>
  <si>
    <t>Suporte vertical para eletrocalha100x100mm</t>
  </si>
  <si>
    <t>Suporte vertical para eletrocalha 200x200mm</t>
  </si>
  <si>
    <t>Suporte duplo para eletrocalha 50x50mm</t>
  </si>
  <si>
    <t>Suporte duplo para eletrocalha 100x100mm</t>
  </si>
  <si>
    <t>Suporte duplo para eletrocalha 200x200mm</t>
  </si>
  <si>
    <t>Suporte horizontal para eletrocalha 50x50mm</t>
  </si>
  <si>
    <t>Suporte horizontal para eletrocalha 100x100mm</t>
  </si>
  <si>
    <t>Suporte horizontal para eletrocalha 200x200mm</t>
  </si>
  <si>
    <t>Suporte reforçado para eletrocalha de 50mm.</t>
  </si>
  <si>
    <t>Saída horizontal para eletroduto 1.1/2"</t>
  </si>
  <si>
    <t>Saída horizontal para eletroduto 2"</t>
  </si>
  <si>
    <t>Terminal liso para eletrocalha 50x50mm</t>
  </si>
  <si>
    <t>Terminal liso para eletrocalha 100x50mm</t>
  </si>
  <si>
    <t>Terminal liso para  eletrocalha 100x100mm</t>
  </si>
  <si>
    <t>Terminal liso para eletrocalha 200x100mm</t>
  </si>
  <si>
    <t>Emenda interna perfurada para eletrocalha de 50x50mm</t>
  </si>
  <si>
    <t>Emenda interna perfurada para eletrocalha de 100x100mm</t>
  </si>
  <si>
    <t>Emenda interna perfurada para eletrocalha de 200x100mm</t>
  </si>
  <si>
    <t>Emenda interna perfurada para eletrocalha de 100x50mm</t>
  </si>
  <si>
    <t>Cruzeta horizontal 90° perfurada "U" de 50x50 mm</t>
  </si>
  <si>
    <t>Acoplamento de eletrocalha 50mm para perfilado 38x38mm</t>
  </si>
  <si>
    <t>Acoplamento de eletrocalha 100mm para perfilado 38x38mm</t>
  </si>
  <si>
    <t>Acoplamento de eletrocalha 200mm para perfilado 38x38mm</t>
  </si>
  <si>
    <t>Curva de inversão U perfurada de 100x100 mm</t>
  </si>
  <si>
    <t>Luminária especial para cela com 2 LFT de 16W, reator duplo e soquetes, embutida na parede</t>
  </si>
  <si>
    <t>Luminária especial para cela com lâmpada bulbo led de 13,5W, soquete E27, embutida na parede</t>
  </si>
  <si>
    <t xml:space="preserve">Para Raio de Baixa Tensão (PRBT) Classe II 280V/20kA </t>
  </si>
  <si>
    <t>Espelho em alumínio p/ caixa de piso 4"x4", para 1 tomadas RJ-45</t>
  </si>
  <si>
    <t>Espelho em alumínio p/ caixa de piso 4"x4", para 3 tomadas RJ-45</t>
  </si>
  <si>
    <t>Espelho em alumínio p/ caixa de piso 4"x4", para 4 tomadas RJ-45</t>
  </si>
  <si>
    <t>Espelho em alumínio p/ caixa de piso 4"x4", com furo central</t>
  </si>
  <si>
    <t>Espelho em alumínio p/ caixa de piso 4"x4", p/ 1 tomada energia</t>
  </si>
  <si>
    <t>Espelho em alumínio p/ caixa de piso 4"x4", p/ 2 tomadas energia</t>
  </si>
  <si>
    <t>Espelho em alumínio p/ caixa de piso 4"x4", p/ 2 tomada telefone</t>
  </si>
  <si>
    <t>Espelho em alumínio p/ caixa de piso 4"x4", p/ 1 tomada telefone</t>
  </si>
  <si>
    <t>Tomada 10A para cx. de alumínio no piso</t>
  </si>
  <si>
    <t>Caixa de passagem metálica de embutir (15x15x10) cm c/ tampa</t>
  </si>
  <si>
    <t>Caixa de passagem metálica de embutir (20x20x10) cm c/ tampa</t>
  </si>
  <si>
    <t>Caixa de passagem metálica de embutir (30x30x10) cm c/ tampa</t>
  </si>
  <si>
    <t>Caixa de passagem metálica de embutir (40x40x15) cm c/ tampa</t>
  </si>
  <si>
    <t>CAIXA PARA DISTRIBUIÇÃO DE TELEFONE</t>
  </si>
  <si>
    <t>DISJUNTORES NEMA</t>
  </si>
  <si>
    <t>Cabo de cobre flexível, isolação PVC 1 kv, # 300 mm² (distribuição)</t>
  </si>
  <si>
    <t>Emenda para  eletrocalha de 50 x 50 mm</t>
  </si>
  <si>
    <t>Emenda para eletrocalha de 100 x 50 mm</t>
  </si>
  <si>
    <t>Emenda para eletrocalha de 100 x 100 mm</t>
  </si>
  <si>
    <t>Emenda para eletrocalha de 200 x 100 mm</t>
  </si>
  <si>
    <t>Emenda para eletrocalha de 300 x 100 mm</t>
  </si>
  <si>
    <t>Emenda para eletrocalha de 400 x 100 mm</t>
  </si>
  <si>
    <t>Emenda para eletrocalha de 150 x 100 mm</t>
  </si>
  <si>
    <r>
      <t xml:space="preserve">Quadro Cemar c/ barramento trifásico </t>
    </r>
    <r>
      <rPr>
        <b/>
        <sz val="10"/>
        <rFont val="Arial"/>
        <family val="2"/>
      </rPr>
      <t>100A</t>
    </r>
    <r>
      <rPr>
        <sz val="10"/>
        <rFont val="Arial"/>
        <family val="2"/>
      </rPr>
      <t>, p/ disjuntor DIN de 16 módulos</t>
    </r>
  </si>
  <si>
    <r>
      <t xml:space="preserve">Quadro Cemar c/ barramento trifásico </t>
    </r>
    <r>
      <rPr>
        <b/>
        <sz val="10"/>
        <rFont val="Arial"/>
        <family val="2"/>
      </rPr>
      <t>100A</t>
    </r>
    <r>
      <rPr>
        <sz val="10"/>
        <rFont val="Arial"/>
        <family val="2"/>
      </rPr>
      <t>, p/ disjuntor DIN de 28 módulos</t>
    </r>
  </si>
  <si>
    <r>
      <t xml:space="preserve">Quadro Cemar c/ barramento trifásico </t>
    </r>
    <r>
      <rPr>
        <b/>
        <sz val="10"/>
        <rFont val="Arial"/>
        <family val="2"/>
      </rPr>
      <t>100A</t>
    </r>
    <r>
      <rPr>
        <sz val="10"/>
        <rFont val="Arial"/>
        <family val="2"/>
      </rPr>
      <t>, p/ disjuntor DIN de 34 módulos</t>
    </r>
  </si>
  <si>
    <r>
      <t xml:space="preserve">Quadro Cemar c/ barramento trifásico </t>
    </r>
    <r>
      <rPr>
        <b/>
        <sz val="10"/>
        <rFont val="Arial"/>
        <family val="2"/>
      </rPr>
      <t>100</t>
    </r>
    <r>
      <rPr>
        <sz val="10"/>
        <rFont val="Arial"/>
        <family val="2"/>
      </rPr>
      <t>A, p/ disjuntor DIN de 44 módulos</t>
    </r>
  </si>
  <si>
    <r>
      <t xml:space="preserve">Quadro Cemar c/ barramento trifásico </t>
    </r>
    <r>
      <rPr>
        <b/>
        <sz val="10"/>
        <rFont val="Arial"/>
        <family val="2"/>
      </rPr>
      <t>150A</t>
    </r>
    <r>
      <rPr>
        <sz val="10"/>
        <rFont val="Arial"/>
        <family val="2"/>
      </rPr>
      <t>, p/ disjuntor DIN de 16 módulos</t>
    </r>
  </si>
  <si>
    <r>
      <t xml:space="preserve">Quadro Cemar c/ barramento trifásico </t>
    </r>
    <r>
      <rPr>
        <b/>
        <sz val="10"/>
        <rFont val="Arial"/>
        <family val="2"/>
      </rPr>
      <t>150</t>
    </r>
    <r>
      <rPr>
        <sz val="10"/>
        <rFont val="Arial"/>
        <family val="2"/>
      </rPr>
      <t>A, p/ disjuntor DIN de 24 módulos</t>
    </r>
  </si>
  <si>
    <r>
      <t>Quadro Cemar c/ barramento trifásico</t>
    </r>
    <r>
      <rPr>
        <b/>
        <sz val="10"/>
        <rFont val="Arial"/>
        <family val="2"/>
      </rPr>
      <t xml:space="preserve"> 150</t>
    </r>
    <r>
      <rPr>
        <sz val="10"/>
        <rFont val="Arial"/>
        <family val="2"/>
      </rPr>
      <t>A, p/ disjuntor DIN de 34 módulos</t>
    </r>
  </si>
  <si>
    <r>
      <t xml:space="preserve">Quadro Cemar c/ barramento trifásico </t>
    </r>
    <r>
      <rPr>
        <b/>
        <sz val="10"/>
        <rFont val="Arial"/>
        <family val="2"/>
      </rPr>
      <t>150</t>
    </r>
    <r>
      <rPr>
        <sz val="10"/>
        <rFont val="Arial"/>
        <family val="2"/>
      </rPr>
      <t>A, p/ disjuntor DIN de 44 módulos</t>
    </r>
  </si>
  <si>
    <r>
      <t xml:space="preserve">Quadro Cemar c/ barramento trifásico </t>
    </r>
    <r>
      <rPr>
        <b/>
        <sz val="10"/>
        <rFont val="Arial"/>
        <family val="2"/>
      </rPr>
      <t>150</t>
    </r>
    <r>
      <rPr>
        <sz val="10"/>
        <rFont val="Arial"/>
        <family val="2"/>
      </rPr>
      <t>A, p/ disjuntor DIN de 56 módulos</t>
    </r>
  </si>
  <si>
    <r>
      <t xml:space="preserve">Quadro Cemar c/ barramento trifásico </t>
    </r>
    <r>
      <rPr>
        <b/>
        <sz val="10"/>
        <rFont val="Arial"/>
        <family val="2"/>
      </rPr>
      <t>225A</t>
    </r>
    <r>
      <rPr>
        <sz val="10"/>
        <rFont val="Arial"/>
        <family val="2"/>
      </rPr>
      <t>, p/ disjuntor DIN de 56 módulos</t>
    </r>
  </si>
  <si>
    <r>
      <t xml:space="preserve">Quadro Cemar c/ barramento trifásico </t>
    </r>
    <r>
      <rPr>
        <b/>
        <sz val="10"/>
        <rFont val="Arial"/>
        <family val="2"/>
      </rPr>
      <t>225A</t>
    </r>
    <r>
      <rPr>
        <sz val="10"/>
        <rFont val="Arial"/>
        <family val="2"/>
      </rPr>
      <t>, p/ disjuntor DIN de 70 módulos</t>
    </r>
  </si>
  <si>
    <r>
      <t xml:space="preserve">Quadro Cemar c/ barramento trifásico </t>
    </r>
    <r>
      <rPr>
        <b/>
        <sz val="10"/>
        <rFont val="Arial"/>
        <family val="2"/>
      </rPr>
      <t>150</t>
    </r>
    <r>
      <rPr>
        <sz val="10"/>
        <rFont val="Arial"/>
        <family val="2"/>
      </rPr>
      <t>A, p/ disjuntor DIN de 70 módulos</t>
    </r>
  </si>
  <si>
    <r>
      <t>Quadro Cemar c/ barramento trifásico 150A (</t>
    </r>
    <r>
      <rPr>
        <b/>
        <sz val="10"/>
        <rFont val="Arial"/>
        <family val="2"/>
      </rPr>
      <t>trocar por 225A</t>
    </r>
    <r>
      <rPr>
        <sz val="10"/>
        <rFont val="Arial"/>
        <family val="2"/>
      </rPr>
      <t>), para disjuntor DIN de 16 módulos (Acrescentar material e mão de obra do barramento)</t>
    </r>
  </si>
  <si>
    <r>
      <t>Quadro Cemar c/ barramento trifásico 150A (</t>
    </r>
    <r>
      <rPr>
        <b/>
        <sz val="10"/>
        <rFont val="Arial"/>
        <family val="2"/>
      </rPr>
      <t>trocar por 225A</t>
    </r>
    <r>
      <rPr>
        <sz val="10"/>
        <rFont val="Arial"/>
        <family val="2"/>
      </rPr>
      <t>), para disjuntor DIN de 24 módulos (Acrescentar material e mão de obra do barramento)</t>
    </r>
  </si>
  <si>
    <r>
      <t>Quadro Cemar c/ barramento trifásico 150A (</t>
    </r>
    <r>
      <rPr>
        <b/>
        <sz val="10"/>
        <rFont val="Arial"/>
        <family val="2"/>
      </rPr>
      <t>trocar por 225A</t>
    </r>
    <r>
      <rPr>
        <sz val="10"/>
        <rFont val="Arial"/>
        <family val="2"/>
      </rPr>
      <t>), para disjuntor DIN de 34 módulos (Acrescentar material e mão de obra do barramento)</t>
    </r>
  </si>
  <si>
    <r>
      <t>Quadro Cemar c/ barramento trifásico 150A (</t>
    </r>
    <r>
      <rPr>
        <b/>
        <sz val="10"/>
        <rFont val="Arial"/>
        <family val="2"/>
      </rPr>
      <t>trocar por 225A</t>
    </r>
    <r>
      <rPr>
        <sz val="10"/>
        <rFont val="Arial"/>
        <family val="2"/>
      </rPr>
      <t>), para disjuntor DIN de 44 módulos (Acrescentar material e mão de obra do barramento)</t>
    </r>
  </si>
  <si>
    <t>Curva vertical externa 90° perfurada "U" de 100x100 mm</t>
  </si>
  <si>
    <r>
      <t xml:space="preserve">Disjuntor de média tensão classe 17,5 kV à </t>
    </r>
    <r>
      <rPr>
        <b/>
        <sz val="11"/>
        <color rgb="FF000000"/>
        <rFont val="Times New Roman"/>
        <family val="1"/>
      </rPr>
      <t>VÁCUO</t>
    </r>
    <r>
      <rPr>
        <sz val="11"/>
        <color rgb="FF000000"/>
        <rFont val="Times New Roman"/>
        <family val="1"/>
      </rPr>
      <t xml:space="preserve">, 630 A, com bloqueio do disjuntor na posição aberto motorizado, 2 </t>
    </r>
    <r>
      <rPr>
        <sz val="11"/>
        <rFont val="Times New Roman"/>
        <family val="1"/>
      </rPr>
      <t xml:space="preserve">trafo potencial a seco epoxi 13.800 V 500 VA 220/110 V </t>
    </r>
    <r>
      <rPr>
        <sz val="11"/>
        <color rgb="FF000000"/>
        <rFont val="Times New Roman"/>
        <family val="1"/>
      </rPr>
      <t>(acoplado)</t>
    </r>
    <r>
      <rPr>
        <sz val="11"/>
        <rFont val="Times New Roman"/>
        <family val="1"/>
      </rPr>
      <t>,</t>
    </r>
    <r>
      <rPr>
        <b/>
        <sz val="11"/>
        <rFont val="Arial Black"/>
        <family val="2"/>
      </rPr>
      <t xml:space="preserve"> </t>
    </r>
    <r>
      <rPr>
        <sz val="11"/>
        <color rgb="FF000000"/>
        <rFont val="Times New Roman"/>
        <family val="1"/>
      </rPr>
      <t>3 transformadores de corrente em EPOXI (acoplado) fator térmico 1,2, 300/5, classe exatidão 10B100, impedância de carga 0,2 Ohms, relé secundário pextron urpe 7104, com as funções 50/51+50/51N (parametrizado), comando frontal, marca ABB.</t>
    </r>
  </si>
  <si>
    <r>
      <t xml:space="preserve">Disjuntor de média tensão a </t>
    </r>
    <r>
      <rPr>
        <b/>
        <sz val="10"/>
        <rFont val="Arial"/>
        <family val="2"/>
      </rPr>
      <t>GÁZ</t>
    </r>
    <r>
      <rPr>
        <sz val="10"/>
        <rFont val="Arial"/>
        <family val="2"/>
      </rPr>
      <t xml:space="preserve"> SF-6, classe 17,5 KV - 630 A, com bloqueio do disjuntor na posição aberto motorizado, 3 transformadores de corrente em EPOXI (acoplado) fator térmico 1,2 classe exatidão 10B100, impedância de carga 0,2 Ohms, relé secundário Pextron URPE 6104, com as funções 50/51+50/51N (parametrizado) modelo SF2 comando frontal, Fabricação Schneider.</t>
    </r>
  </si>
  <si>
    <t>Escavação manual de valas, para assentamento de tubos, no(s) diametro(s):- (100 A 150) mm/m</t>
  </si>
  <si>
    <t>Reaterro manual de valas, com tubos assentados, no(s) diametro(s):- (100 A 150)mm/m</t>
  </si>
  <si>
    <t>1201001000</t>
  </si>
  <si>
    <t>1201001002</t>
  </si>
  <si>
    <t>1201001003</t>
  </si>
  <si>
    <t>1201001035</t>
  </si>
  <si>
    <t>1201001038</t>
  </si>
  <si>
    <t>1201001005</t>
  </si>
  <si>
    <t>1201001109</t>
  </si>
  <si>
    <t>1201001138</t>
  </si>
  <si>
    <t>1201001140</t>
  </si>
  <si>
    <t>1201001155</t>
  </si>
  <si>
    <t>1201001111</t>
  </si>
  <si>
    <t>1201001115</t>
  </si>
  <si>
    <t>1201001113</t>
  </si>
  <si>
    <t>1201001114</t>
  </si>
  <si>
    <t>1201001117</t>
  </si>
  <si>
    <t>1201001118</t>
  </si>
  <si>
    <t>1201001112</t>
  </si>
  <si>
    <t>1201001116</t>
  </si>
  <si>
    <t>1201001503</t>
  </si>
  <si>
    <t>1201001507</t>
  </si>
  <si>
    <t>1201001007</t>
  </si>
  <si>
    <t>1201001008</t>
  </si>
  <si>
    <t>1201001127</t>
  </si>
  <si>
    <t>1201001128</t>
  </si>
  <si>
    <t>1201001136</t>
  </si>
  <si>
    <t>1201001133</t>
  </si>
  <si>
    <t>1201001132</t>
  </si>
  <si>
    <t>1201001134</t>
  </si>
  <si>
    <t>1201001153</t>
  </si>
  <si>
    <t>1201001146</t>
  </si>
  <si>
    <t>1201001147</t>
  </si>
  <si>
    <t>1201001150</t>
  </si>
  <si>
    <t>1201001152</t>
  </si>
  <si>
    <t>1201001143</t>
  </si>
  <si>
    <t>1201001145</t>
  </si>
  <si>
    <t>1201001154</t>
  </si>
  <si>
    <t>1201001158</t>
  </si>
  <si>
    <t>1201001159</t>
  </si>
  <si>
    <t>1201007004</t>
  </si>
  <si>
    <t>1201007005</t>
  </si>
  <si>
    <t>1201007006</t>
  </si>
  <si>
    <t>1201007034</t>
  </si>
  <si>
    <t>1201007036</t>
  </si>
  <si>
    <t>1201007038</t>
  </si>
  <si>
    <t>1201007008</t>
  </si>
  <si>
    <t>1201007010</t>
  </si>
  <si>
    <t>1201002123</t>
  </si>
  <si>
    <t>1201007150</t>
  </si>
  <si>
    <t>1201007140</t>
  </si>
  <si>
    <t>1201007142</t>
  </si>
  <si>
    <t>1201007144</t>
  </si>
  <si>
    <t>1201007146</t>
  </si>
  <si>
    <t>1201007148</t>
  </si>
  <si>
    <t>1201007152</t>
  </si>
  <si>
    <t>1201007154</t>
  </si>
  <si>
    <t>1201007156</t>
  </si>
  <si>
    <t>1201007158</t>
  </si>
  <si>
    <t>1201007160</t>
  </si>
  <si>
    <t>1201007162</t>
  </si>
  <si>
    <t>1201001163</t>
  </si>
  <si>
    <t>1201001165</t>
  </si>
  <si>
    <t>1201001166</t>
  </si>
  <si>
    <t>1201001167</t>
  </si>
  <si>
    <t>1201001170</t>
  </si>
  <si>
    <t>1201001169</t>
  </si>
  <si>
    <t>1201001171</t>
  </si>
  <si>
    <t>1201001173</t>
  </si>
  <si>
    <t>1201001175</t>
  </si>
  <si>
    <t>1201001177</t>
  </si>
  <si>
    <t>1201001179</t>
  </si>
  <si>
    <t>1201001176</t>
  </si>
  <si>
    <t>1201001178</t>
  </si>
  <si>
    <t>1201001181</t>
  </si>
  <si>
    <t>1201001182</t>
  </si>
  <si>
    <t>1201001183</t>
  </si>
  <si>
    <t>1201001188</t>
  </si>
  <si>
    <t>1201001189</t>
  </si>
  <si>
    <t>1201001185</t>
  </si>
  <si>
    <t>1201001187</t>
  </si>
  <si>
    <t>1201001197</t>
  </si>
  <si>
    <t>1201001198</t>
  </si>
  <si>
    <t>1201001199</t>
  </si>
  <si>
    <t>1201001194</t>
  </si>
  <si>
    <t>1201001196</t>
  </si>
  <si>
    <t>1201002000</t>
  </si>
  <si>
    <t>1201002002</t>
  </si>
  <si>
    <t>1201002004</t>
  </si>
  <si>
    <t>1201002006</t>
  </si>
  <si>
    <t>1201002008</t>
  </si>
  <si>
    <t>1201002010</t>
  </si>
  <si>
    <t>1201002012</t>
  </si>
  <si>
    <t>1201002014</t>
  </si>
  <si>
    <t>1201002016</t>
  </si>
  <si>
    <t>1201002018</t>
  </si>
  <si>
    <t>1201002023</t>
  </si>
  <si>
    <t>1201002021</t>
  </si>
  <si>
    <t>1201002022</t>
  </si>
  <si>
    <t>1201002024</t>
  </si>
  <si>
    <t>1201002020</t>
  </si>
  <si>
    <t>1201005302</t>
  </si>
  <si>
    <t>1201005300</t>
  </si>
  <si>
    <t>1201005304</t>
  </si>
  <si>
    <t>1201002030</t>
  </si>
  <si>
    <t>1201002029</t>
  </si>
  <si>
    <t>1201002028</t>
  </si>
  <si>
    <t>1201002031</t>
  </si>
  <si>
    <t>1201002033</t>
  </si>
  <si>
    <t>1201002032</t>
  </si>
  <si>
    <t>1201002025</t>
  </si>
  <si>
    <t>1201002040</t>
  </si>
  <si>
    <t>1201002041</t>
  </si>
  <si>
    <t>1201002042</t>
  </si>
  <si>
    <t>1201002044</t>
  </si>
  <si>
    <t>1201007012</t>
  </si>
  <si>
    <t>1201007014</t>
  </si>
  <si>
    <t>1201002046</t>
  </si>
  <si>
    <t>1201002084</t>
  </si>
  <si>
    <t>1201002086</t>
  </si>
  <si>
    <t>1201002048</t>
  </si>
  <si>
    <t>1201002049</t>
  </si>
  <si>
    <t>1201004048</t>
  </si>
  <si>
    <t>1201002027</t>
  </si>
  <si>
    <t>1201002050</t>
  </si>
  <si>
    <t>1201002052</t>
  </si>
  <si>
    <t>1201002054</t>
  </si>
  <si>
    <t>1201002056</t>
  </si>
  <si>
    <t>1201002058</t>
  </si>
  <si>
    <t>1201002053</t>
  </si>
  <si>
    <t>1201004000</t>
  </si>
  <si>
    <t>1201004002</t>
  </si>
  <si>
    <t>1201004003</t>
  </si>
  <si>
    <t>1201004004</t>
  </si>
  <si>
    <t>1201004006</t>
  </si>
  <si>
    <t>1201004008</t>
  </si>
  <si>
    <t>1201004010</t>
  </si>
  <si>
    <t>1201004012</t>
  </si>
  <si>
    <t>1201004042</t>
  </si>
  <si>
    <t>1201004044</t>
  </si>
  <si>
    <t>1201004046</t>
  </si>
  <si>
    <t>1201004050</t>
  </si>
  <si>
    <t>1201004035</t>
  </si>
  <si>
    <t>1201004061</t>
  </si>
  <si>
    <t>1201004062</t>
  </si>
  <si>
    <t>1201004063</t>
  </si>
  <si>
    <t>1201004064</t>
  </si>
  <si>
    <t>1201004065</t>
  </si>
  <si>
    <t>1201004066</t>
  </si>
  <si>
    <t>1201004067</t>
  </si>
  <si>
    <t>1201004068</t>
  </si>
  <si>
    <t>1201003000</t>
  </si>
  <si>
    <t>1201003002</t>
  </si>
  <si>
    <t>1201003004</t>
  </si>
  <si>
    <t>1201003006</t>
  </si>
  <si>
    <t>1201003008</t>
  </si>
  <si>
    <t>1201003007</t>
  </si>
  <si>
    <t>1201003009</t>
  </si>
  <si>
    <t>1201003010</t>
  </si>
  <si>
    <t>1201003012</t>
  </si>
  <si>
    <t>1201003014</t>
  </si>
  <si>
    <t>1201003015</t>
  </si>
  <si>
    <t>1201003017</t>
  </si>
  <si>
    <t>1201003019</t>
  </si>
  <si>
    <t>1201003021</t>
  </si>
  <si>
    <t>1201003023</t>
  </si>
  <si>
    <t>1201003025</t>
  </si>
  <si>
    <t>1201003027</t>
  </si>
  <si>
    <t>1201003029</t>
  </si>
  <si>
    <t>1201003031</t>
  </si>
  <si>
    <t>1201003032</t>
  </si>
  <si>
    <t>1201003033</t>
  </si>
  <si>
    <t>1201003034</t>
  </si>
  <si>
    <t>1201003035</t>
  </si>
  <si>
    <t>1201003040</t>
  </si>
  <si>
    <t>1201003042</t>
  </si>
  <si>
    <t>1201003044</t>
  </si>
  <si>
    <t>1201003045</t>
  </si>
  <si>
    <t>1201003046</t>
  </si>
  <si>
    <t>1201003047</t>
  </si>
  <si>
    <t>1201003048</t>
  </si>
  <si>
    <t>1201003050</t>
  </si>
  <si>
    <t>1201003052</t>
  </si>
  <si>
    <t>1201003054</t>
  </si>
  <si>
    <t>1201003056</t>
  </si>
  <si>
    <t>1201003058</t>
  </si>
  <si>
    <t>1201003060</t>
  </si>
  <si>
    <t>1201003062</t>
  </si>
  <si>
    <t>1201003064</t>
  </si>
  <si>
    <t>1201003200</t>
  </si>
  <si>
    <t>1201003205</t>
  </si>
  <si>
    <t>1201003210</t>
  </si>
  <si>
    <t>1201003215</t>
  </si>
  <si>
    <t>1201003220</t>
  </si>
  <si>
    <t>1201003225</t>
  </si>
  <si>
    <t>1201003230</t>
  </si>
  <si>
    <t>1201003235</t>
  </si>
  <si>
    <t>1201003240</t>
  </si>
  <si>
    <t>1201003245</t>
  </si>
  <si>
    <t>1201003250</t>
  </si>
  <si>
    <t>1201003255</t>
  </si>
  <si>
    <t>1201003260</t>
  </si>
  <si>
    <t>1201003265</t>
  </si>
  <si>
    <t>1201003082</t>
  </si>
  <si>
    <t>1201003083</t>
  </si>
  <si>
    <t>1201003084</t>
  </si>
  <si>
    <t>1201003085</t>
  </si>
  <si>
    <t>1201003086</t>
  </si>
  <si>
    <t>1201003087</t>
  </si>
  <si>
    <t>1201003088</t>
  </si>
  <si>
    <t>1201003089</t>
  </si>
  <si>
    <t>1201003090</t>
  </si>
  <si>
    <t>1201003079</t>
  </si>
  <si>
    <t>1201003081</t>
  </si>
  <si>
    <t>1201003070</t>
  </si>
  <si>
    <t>1201003072</t>
  </si>
  <si>
    <t>1201003100</t>
  </si>
  <si>
    <t>1201003102</t>
  </si>
  <si>
    <t>1201003104</t>
  </si>
  <si>
    <t>1201003076</t>
  </si>
  <si>
    <t>1201003078</t>
  </si>
  <si>
    <t>1201003077</t>
  </si>
  <si>
    <t>1201003091</t>
  </si>
  <si>
    <t>1201003092</t>
  </si>
  <si>
    <t>1201003093</t>
  </si>
  <si>
    <t>1201003094</t>
  </si>
  <si>
    <t>1201003095</t>
  </si>
  <si>
    <t>1201003096</t>
  </si>
  <si>
    <t>1201003097</t>
  </si>
  <si>
    <t>1201003098</t>
  </si>
  <si>
    <t>1201003099</t>
  </si>
  <si>
    <t>1201007106</t>
  </si>
  <si>
    <t>1201007108</t>
  </si>
  <si>
    <t>1201007110</t>
  </si>
  <si>
    <t>1201007040</t>
  </si>
  <si>
    <t>1201007042</t>
  </si>
  <si>
    <t>1201007044</t>
  </si>
  <si>
    <t>1201007050</t>
  </si>
  <si>
    <t>1201007052</t>
  </si>
  <si>
    <t>1201007054</t>
  </si>
  <si>
    <t>1201007056</t>
  </si>
  <si>
    <t>1201007058</t>
  </si>
  <si>
    <t>120100EXISTE ?</t>
  </si>
  <si>
    <t>1201007080</t>
  </si>
  <si>
    <t>1201007084</t>
  </si>
  <si>
    <t>1201007086</t>
  </si>
  <si>
    <t>1201007100</t>
  </si>
  <si>
    <t>1201007111</t>
  </si>
  <si>
    <t>1201007112</t>
  </si>
  <si>
    <t>1201007113</t>
  </si>
  <si>
    <t>1201007114</t>
  </si>
  <si>
    <t>1201007115</t>
  </si>
  <si>
    <t>1201007116</t>
  </si>
  <si>
    <t>1201005000</t>
  </si>
  <si>
    <t>1201005001</t>
  </si>
  <si>
    <t>1201005003</t>
  </si>
  <si>
    <t>1201005007</t>
  </si>
  <si>
    <t>1201005009</t>
  </si>
  <si>
    <t>1201005026</t>
  </si>
  <si>
    <t>1201005027</t>
  </si>
  <si>
    <t>1201005028</t>
  </si>
  <si>
    <t>1201005029</t>
  </si>
  <si>
    <t>1201005031</t>
  </si>
  <si>
    <t>1201005033</t>
  </si>
  <si>
    <t>1201005032</t>
  </si>
  <si>
    <t>1201005010</t>
  </si>
  <si>
    <t>1201005011</t>
  </si>
  <si>
    <t>1201005014</t>
  </si>
  <si>
    <t>1201005020</t>
  </si>
  <si>
    <t>1201005022</t>
  </si>
  <si>
    <t>1201005024</t>
  </si>
  <si>
    <t>1201005015</t>
  </si>
  <si>
    <t>1201005016</t>
  </si>
  <si>
    <t>1201005018</t>
  </si>
  <si>
    <t>1201005017</t>
  </si>
  <si>
    <t>1201007000</t>
  </si>
  <si>
    <t>1201007121</t>
  </si>
  <si>
    <t>1201007123</t>
  </si>
  <si>
    <t>1201007126</t>
  </si>
  <si>
    <t>1201007129</t>
  </si>
  <si>
    <t>1201007001</t>
  </si>
  <si>
    <t>1201007131</t>
  </si>
  <si>
    <t>1201007134</t>
  </si>
  <si>
    <t>1201007136</t>
  </si>
  <si>
    <t>1201007138</t>
  </si>
  <si>
    <t>1201007002</t>
  </si>
  <si>
    <t>1201005040</t>
  </si>
  <si>
    <t>1201005060</t>
  </si>
  <si>
    <t>1201005076</t>
  </si>
  <si>
    <t>1201005078</t>
  </si>
  <si>
    <t>1201005090</t>
  </si>
  <si>
    <t>1201005098</t>
  </si>
  <si>
    <t>1201005120</t>
  </si>
  <si>
    <t>1201005122</t>
  </si>
  <si>
    <t>1201005126</t>
  </si>
  <si>
    <t>1201005128</t>
  </si>
  <si>
    <t>1201005130</t>
  </si>
  <si>
    <t>1201005037</t>
  </si>
  <si>
    <t>1201005038</t>
  </si>
  <si>
    <t>1201005039</t>
  </si>
  <si>
    <t>1201005056</t>
  </si>
  <si>
    <t>1201005057</t>
  </si>
  <si>
    <t>1201005058</t>
  </si>
  <si>
    <t>1201005059</t>
  </si>
  <si>
    <t>1201005084</t>
  </si>
  <si>
    <t>1201005085</t>
  </si>
  <si>
    <t>1201005086</t>
  </si>
  <si>
    <t>1201005087</t>
  </si>
  <si>
    <t>1201005088</t>
  </si>
  <si>
    <t>1201005089</t>
  </si>
  <si>
    <t>1201005132</t>
  </si>
  <si>
    <t>1201005200</t>
  </si>
  <si>
    <t>1201005320</t>
  </si>
  <si>
    <t>1201005330</t>
  </si>
  <si>
    <t>1201005340</t>
  </si>
  <si>
    <t>1201005400</t>
  </si>
  <si>
    <t>1201005399</t>
  </si>
  <si>
    <t>1201005398</t>
  </si>
  <si>
    <t>1201005403</t>
  </si>
  <si>
    <t>1201005402</t>
  </si>
  <si>
    <t>1201005401</t>
  </si>
  <si>
    <t>1201005524</t>
  </si>
  <si>
    <t>1201005525</t>
  </si>
  <si>
    <t>1201005404</t>
  </si>
  <si>
    <t>120100NE</t>
  </si>
  <si>
    <t>1201005345</t>
  </si>
  <si>
    <t>1201005405</t>
  </si>
  <si>
    <t>1201005406</t>
  </si>
  <si>
    <t>1201005407</t>
  </si>
  <si>
    <t>1201005346</t>
  </si>
  <si>
    <t>1201005408</t>
  </si>
  <si>
    <t>1201005410</t>
  </si>
  <si>
    <t>1201005412</t>
  </si>
  <si>
    <t>1201005414</t>
  </si>
  <si>
    <t>1201005416</t>
  </si>
  <si>
    <t>1201005418</t>
  </si>
  <si>
    <t>1201005420</t>
  </si>
  <si>
    <t>1201005422</t>
  </si>
  <si>
    <t>1201005424</t>
  </si>
  <si>
    <t>1201005426</t>
  </si>
  <si>
    <t>1201005428</t>
  </si>
  <si>
    <t>1201005430</t>
  </si>
  <si>
    <t>1201005432</t>
  </si>
  <si>
    <t>1201005434</t>
  </si>
  <si>
    <t>1201005436</t>
  </si>
  <si>
    <t>1201005438</t>
  </si>
  <si>
    <t>1201005440</t>
  </si>
  <si>
    <t>1201005526</t>
  </si>
  <si>
    <t>1201005442</t>
  </si>
  <si>
    <t>1201005444</t>
  </si>
  <si>
    <t>1201005460</t>
  </si>
  <si>
    <t>1201005461</t>
  </si>
  <si>
    <t>1201005458</t>
  </si>
  <si>
    <t>1201005459</t>
  </si>
  <si>
    <t>1201002080</t>
  </si>
  <si>
    <t>1201002082</t>
  </si>
  <si>
    <t>1201002083</t>
  </si>
  <si>
    <t>1201005470</t>
  </si>
  <si>
    <t>1201005471</t>
  </si>
  <si>
    <t>1201009000</t>
  </si>
  <si>
    <t>1201009002</t>
  </si>
  <si>
    <t>1201009004</t>
  </si>
  <si>
    <t>1201009006</t>
  </si>
  <si>
    <t>1201009008</t>
  </si>
  <si>
    <t>1201009020</t>
  </si>
  <si>
    <t>1201009022</t>
  </si>
  <si>
    <t>1201009024</t>
  </si>
  <si>
    <t>1201009050</t>
  </si>
  <si>
    <t>1201009054</t>
  </si>
  <si>
    <t>1201009056</t>
  </si>
  <si>
    <t>1201009058</t>
  </si>
  <si>
    <t>1201009060</t>
  </si>
  <si>
    <t>1201009062</t>
  </si>
  <si>
    <t>1201009064</t>
  </si>
  <si>
    <t>1201008034</t>
  </si>
  <si>
    <t>1201008000</t>
  </si>
  <si>
    <t>1201008010</t>
  </si>
  <si>
    <t>1201008012</t>
  </si>
  <si>
    <t>1201008014</t>
  </si>
  <si>
    <t>1201008030</t>
  </si>
  <si>
    <t>1201008032</t>
  </si>
  <si>
    <t>1201008183</t>
  </si>
  <si>
    <t>1201008186</t>
  </si>
  <si>
    <t>1201008334</t>
  </si>
  <si>
    <t>1201008185</t>
  </si>
  <si>
    <t>1201008340</t>
  </si>
  <si>
    <t>1201008187</t>
  </si>
  <si>
    <t>1201008189</t>
  </si>
  <si>
    <t>1201008188</t>
  </si>
  <si>
    <t>1201008338</t>
  </si>
  <si>
    <t>1201008190</t>
  </si>
  <si>
    <t>1201008192</t>
  </si>
  <si>
    <t>1201008342</t>
  </si>
  <si>
    <t>1201008194</t>
  </si>
  <si>
    <t>1201008196</t>
  </si>
  <si>
    <t>1201008299</t>
  </si>
  <si>
    <t>1201008300</t>
  </si>
  <si>
    <t>1201008301</t>
  </si>
  <si>
    <t>1201008304</t>
  </si>
  <si>
    <t>1201008302</t>
  </si>
  <si>
    <t>1201008306</t>
  </si>
  <si>
    <t>1201008308</t>
  </si>
  <si>
    <t>1201008309</t>
  </si>
  <si>
    <t>1201008310</t>
  </si>
  <si>
    <t>1201008312</t>
  </si>
  <si>
    <t>1201008314</t>
  </si>
  <si>
    <t>1201008316</t>
  </si>
  <si>
    <t>1201008318</t>
  </si>
  <si>
    <t>1201008320</t>
  </si>
  <si>
    <t>1201008330</t>
  </si>
  <si>
    <t>1201008332</t>
  </si>
  <si>
    <t>1201008346</t>
  </si>
  <si>
    <t>1201008348</t>
  </si>
  <si>
    <t>1201008336</t>
  </si>
  <si>
    <t>1201008344</t>
  </si>
  <si>
    <t>1201008360</t>
  </si>
  <si>
    <t>1201008361</t>
  </si>
  <si>
    <t>1201008352</t>
  </si>
  <si>
    <t>1201008354</t>
  </si>
  <si>
    <t>1201008356</t>
  </si>
  <si>
    <t>1201008358</t>
  </si>
  <si>
    <t>1201008126</t>
  </si>
  <si>
    <t>1201008127</t>
  </si>
  <si>
    <t>1201008135</t>
  </si>
  <si>
    <t>1201008128</t>
  </si>
  <si>
    <t>1201008129</t>
  </si>
  <si>
    <t>1201008130</t>
  </si>
  <si>
    <t>1201008131</t>
  </si>
  <si>
    <t>1201008133</t>
  </si>
  <si>
    <t>1201008134</t>
  </si>
  <si>
    <t>1201008136</t>
  </si>
  <si>
    <t>1201008138</t>
  </si>
  <si>
    <t>1201008140</t>
  </si>
  <si>
    <t>1201008141</t>
  </si>
  <si>
    <t>1201008142</t>
  </si>
  <si>
    <t>1201008147</t>
  </si>
  <si>
    <t>1201008144</t>
  </si>
  <si>
    <t>1201008143</t>
  </si>
  <si>
    <t>1201008155</t>
  </si>
  <si>
    <t>1201008145</t>
  </si>
  <si>
    <t>1201008150</t>
  </si>
  <si>
    <t>1201008151</t>
  </si>
  <si>
    <t>1201008149</t>
  </si>
  <si>
    <t>1201008146</t>
  </si>
  <si>
    <t>1201008168</t>
  </si>
  <si>
    <t>1201008170</t>
  </si>
  <si>
    <t>1201008172</t>
  </si>
  <si>
    <t>1201008174</t>
  </si>
  <si>
    <t>1201008176</t>
  </si>
  <si>
    <t>1201008178</t>
  </si>
  <si>
    <t>1201008180</t>
  </si>
  <si>
    <t>1201008182</t>
  </si>
  <si>
    <t>1201008362</t>
  </si>
  <si>
    <t>1201008364</t>
  </si>
  <si>
    <t>1201008427</t>
  </si>
  <si>
    <t>1201008366</t>
  </si>
  <si>
    <t>1201008148</t>
  </si>
  <si>
    <t>1201009090</t>
  </si>
  <si>
    <t>1201009092</t>
  </si>
  <si>
    <t>1201009094</t>
  </si>
  <si>
    <t>1201009080</t>
  </si>
  <si>
    <t>1201009082</t>
  </si>
  <si>
    <t>1201009084</t>
  </si>
  <si>
    <t>1201008370</t>
  </si>
  <si>
    <t>1201008372</t>
  </si>
  <si>
    <t>1201008374</t>
  </si>
  <si>
    <t>1201008376</t>
  </si>
  <si>
    <t>1201008162</t>
  </si>
  <si>
    <t>1201008164</t>
  </si>
  <si>
    <t>1201008166</t>
  </si>
  <si>
    <t>1201008167</t>
  </si>
  <si>
    <t>1201008114</t>
  </si>
  <si>
    <t>1201008116</t>
  </si>
  <si>
    <t>1201008118</t>
  </si>
  <si>
    <t>1201008120</t>
  </si>
  <si>
    <t>1201008122</t>
  </si>
  <si>
    <t>1201008123</t>
  </si>
  <si>
    <t>1201008124</t>
  </si>
  <si>
    <t>1201008119</t>
  </si>
  <si>
    <t>1201008121</t>
  </si>
  <si>
    <t>1201008125</t>
  </si>
  <si>
    <t>1201008113</t>
  </si>
  <si>
    <t>1201008152</t>
  </si>
  <si>
    <t>1201008153</t>
  </si>
  <si>
    <t>1201008154</t>
  </si>
  <si>
    <t>1201008156</t>
  </si>
  <si>
    <t>1201008157</t>
  </si>
  <si>
    <t>1201008158</t>
  </si>
  <si>
    <t>1201008160</t>
  </si>
  <si>
    <t>1201008046</t>
  </si>
  <si>
    <t>1201008048</t>
  </si>
  <si>
    <t>1201008050</t>
  </si>
  <si>
    <t>1201008040</t>
  </si>
  <si>
    <t>1201008042</t>
  </si>
  <si>
    <t>1201008044</t>
  </si>
  <si>
    <t>1201008110</t>
  </si>
  <si>
    <t>1201008112</t>
  </si>
  <si>
    <t>1201008100</t>
  </si>
  <si>
    <t>1201008101</t>
  </si>
  <si>
    <t>1201008102</t>
  </si>
  <si>
    <t>1201008103</t>
  </si>
  <si>
    <t>1201008104</t>
  </si>
  <si>
    <t>1201008105</t>
  </si>
  <si>
    <t>1201008106</t>
  </si>
  <si>
    <t>1201008107</t>
  </si>
  <si>
    <t>1201008109</t>
  </si>
  <si>
    <t>1201008108</t>
  </si>
  <si>
    <t>1201008111</t>
  </si>
  <si>
    <t>1201007020</t>
  </si>
  <si>
    <t>1201007022</t>
  </si>
  <si>
    <t>1201007024</t>
  </si>
  <si>
    <t>1201007026</t>
  </si>
  <si>
    <t>1201007028</t>
  </si>
  <si>
    <t>1201007030</t>
  </si>
  <si>
    <t>1201007032</t>
  </si>
  <si>
    <t>1201006000</t>
  </si>
  <si>
    <t>1201006002</t>
  </si>
  <si>
    <t>1201006004</t>
  </si>
  <si>
    <t>1201006006</t>
  </si>
  <si>
    <t>1201006008</t>
  </si>
  <si>
    <t>1201006014</t>
  </si>
  <si>
    <t>1201006016</t>
  </si>
  <si>
    <t>1201006018</t>
  </si>
  <si>
    <t>1201006020</t>
  </si>
  <si>
    <t>1201006022</t>
  </si>
  <si>
    <t>1201006024</t>
  </si>
  <si>
    <t>1201006026</t>
  </si>
  <si>
    <t>1201006028</t>
  </si>
  <si>
    <t>1201006030</t>
  </si>
  <si>
    <t>1201006032</t>
  </si>
  <si>
    <t>1201006010</t>
  </si>
  <si>
    <t>1201006033</t>
  </si>
  <si>
    <t>1201006035</t>
  </si>
  <si>
    <t>1201007007</t>
  </si>
  <si>
    <r>
      <t xml:space="preserve">Quadro Cemar c/ barramento trifásico </t>
    </r>
    <r>
      <rPr>
        <b/>
        <sz val="10"/>
        <rFont val="Arial"/>
        <family val="2"/>
      </rPr>
      <t>100A</t>
    </r>
    <r>
      <rPr>
        <sz val="10"/>
        <rFont val="Arial"/>
        <family val="2"/>
      </rPr>
      <t>, p/ disjuntor DIN de 18 módulos</t>
    </r>
  </si>
  <si>
    <t>74131/4</t>
  </si>
  <si>
    <t xml:space="preserve">Cabo de cobre flexível, isolação 750 V, # 300 mm² </t>
  </si>
  <si>
    <t>Escavação manual de valas, para assentamento de tubos, no(s) diametro(s):- (200 A 300) mm/m</t>
  </si>
  <si>
    <t>Reaterro manual de valas, com tubos assentados, no(s) diametro(s):- (200 A 300)mm/m</t>
  </si>
  <si>
    <t>A</t>
  </si>
  <si>
    <t>O</t>
  </si>
  <si>
    <t xml:space="preserve">PARA </t>
  </si>
  <si>
    <t xml:space="preserve">DE </t>
  </si>
  <si>
    <t>E CA</t>
  </si>
  <si>
    <t>FIO 75</t>
  </si>
  <si>
    <t>CABO 75</t>
  </si>
  <si>
    <t xml:space="preserve">PVC 1 KV - </t>
  </si>
  <si>
    <t xml:space="preserve">KV - </t>
  </si>
  <si>
    <t>AFUMEX 1</t>
  </si>
  <si>
    <t xml:space="preserve">EPR </t>
  </si>
  <si>
    <t>COBRE</t>
  </si>
  <si>
    <t>CABO  15</t>
  </si>
  <si>
    <t>ALTA TEN</t>
  </si>
  <si>
    <t>CABO FLEXÍ</t>
  </si>
  <si>
    <t>CABO CORDPL</t>
  </si>
  <si>
    <t>PARA TELEF</t>
  </si>
  <si>
    <t>PARA LÓG</t>
  </si>
  <si>
    <t>FIBRA ÓPT</t>
  </si>
  <si>
    <t>DE FUM</t>
  </si>
  <si>
    <t>PARA SI</t>
  </si>
  <si>
    <t>COBRE (RETANGUL</t>
  </si>
  <si>
    <t>E ACESSÓR</t>
  </si>
  <si>
    <t>E TERMIN</t>
  </si>
  <si>
    <t>DE DISTRIBUI</t>
  </si>
  <si>
    <t>DE 10</t>
  </si>
  <si>
    <t>DE 15</t>
  </si>
  <si>
    <t>Não exi</t>
  </si>
  <si>
    <t>GERAL 1</t>
  </si>
  <si>
    <t>C 1</t>
  </si>
  <si>
    <t>CA 2</t>
  </si>
  <si>
    <t>CA  1</t>
  </si>
  <si>
    <t>CA  2</t>
  </si>
  <si>
    <t xml:space="preserve">DISJUNTOR </t>
  </si>
  <si>
    <t>SER MONT</t>
  </si>
  <si>
    <t>de 1</t>
  </si>
  <si>
    <t>DE COMA</t>
  </si>
  <si>
    <t>tipo p</t>
  </si>
  <si>
    <t>DISJUNTORES N</t>
  </si>
  <si>
    <t>TIPO EUROPE</t>
  </si>
  <si>
    <t>DISPOSITIVO</t>
  </si>
  <si>
    <t>CLASS</t>
  </si>
  <si>
    <t>I</t>
  </si>
  <si>
    <t>CLASSE</t>
  </si>
  <si>
    <t>BLINDADA - SECCIONADO</t>
  </si>
  <si>
    <t>FUSÍVEIS</t>
  </si>
  <si>
    <t>CAIXA METÁL</t>
  </si>
  <si>
    <t>DE TELEF</t>
  </si>
  <si>
    <t>DE ALVENA</t>
  </si>
  <si>
    <t>DAILET MÚLTI</t>
  </si>
  <si>
    <t>CABEAMENTO ESTRUTUR</t>
  </si>
  <si>
    <t>CONTRA RO</t>
  </si>
  <si>
    <t>CONTRA INCÊN</t>
  </si>
  <si>
    <t>FIREMAC) (BOMBEI</t>
  </si>
  <si>
    <t>FUMAÇA (</t>
  </si>
  <si>
    <t>C</t>
  </si>
  <si>
    <t>DE ENFERME</t>
  </si>
  <si>
    <t>BAIXA TEN</t>
  </si>
  <si>
    <t>MEDIÇÃO AGRUP</t>
  </si>
  <si>
    <t>AGRUPADA ENERG</t>
  </si>
  <si>
    <t>a esque</t>
  </si>
  <si>
    <t>a dire</t>
  </si>
  <si>
    <t>esquerda/dire</t>
  </si>
  <si>
    <t>para barramen</t>
  </si>
  <si>
    <t>proteção ge</t>
  </si>
  <si>
    <t>tripolar 20</t>
  </si>
  <si>
    <t>bipolar 5</t>
  </si>
  <si>
    <t>de 4</t>
  </si>
  <si>
    <t>e barramen</t>
  </si>
  <si>
    <t xml:space="preserve">neutro (1 </t>
  </si>
  <si>
    <t xml:space="preserve">fases (3 </t>
  </si>
  <si>
    <t>DE TRANSFORMA</t>
  </si>
  <si>
    <t>CABINE ABRIG</t>
  </si>
  <si>
    <t>TRANÇADO QUADRUP</t>
  </si>
  <si>
    <t>TRANÇADO TRIP</t>
  </si>
  <si>
    <t>DE ALUMÍ</t>
  </si>
  <si>
    <t>PROTEGIDO 1</t>
  </si>
  <si>
    <t>ELO FUSÍ</t>
  </si>
  <si>
    <t>CONCRETO CIRCU</t>
  </si>
  <si>
    <t>Luminária de emergência de 30 leds, potencia de 2W, bateria de litio, autonomia de 6hs.</t>
  </si>
  <si>
    <t>SINAPI</t>
  </si>
  <si>
    <t>Luminária tipo calha, de sobrepor, com 1 lâmpada tubular de 18W</t>
  </si>
  <si>
    <t>Luminária tipo calha, de sobrepor, com 2 lâmpadas tubulares de 18W</t>
  </si>
  <si>
    <t>Luminária tipo calha, de sobrepor, com 1 lâmpada tubular de 36W</t>
  </si>
  <si>
    <t>Luminária tipo calha. de sobrepor, com 2 lâmpadas tubulares de 36W</t>
  </si>
  <si>
    <t>Poste de aço cônico contínuo curvo duplo, flangeado, com janela de inspeção h=9M</t>
  </si>
  <si>
    <t>Poste aço cônico contínuo curvo simples sem base c/ janela 9M (inspeção)</t>
  </si>
  <si>
    <t xml:space="preserve">Lâmpada mista de 160 W </t>
  </si>
  <si>
    <t xml:space="preserve">Lâmpada mista de 250 W </t>
  </si>
  <si>
    <t xml:space="preserve">Lâmpada mista de 500 W </t>
  </si>
  <si>
    <t>Lâmpada a vapor de sodio de 250 Wx220V</t>
  </si>
  <si>
    <t>Lâmpada a vapor de mercurio de 400 W/250V</t>
  </si>
  <si>
    <t>Lâmpada a vapor de sodio de 400 Wx220V</t>
  </si>
  <si>
    <t>Reator para lâmpada a vapor de mercúrio uso externo 220V/400W</t>
  </si>
  <si>
    <t>Reator para lâmp. Vapor de sódio alta pressão - 220V/250W - uso externo</t>
  </si>
  <si>
    <t>Interruptor simples (1 modulo), 10A/250V, incluindo suporte e placa</t>
  </si>
  <si>
    <t>Interruptor simples (2 modulos), 10A/250V, incluindo suporte e placa</t>
  </si>
  <si>
    <t>Interruptor simples (3 modulos), 10A/250V, incluindo suporte e placa</t>
  </si>
  <si>
    <t>Interruptor paralelo (1 modulo), 10A/250V, sem suporte e sem placa</t>
  </si>
  <si>
    <t>Interruptor simples (1 modulo) com interruptor paralelo (1 modulo), 10A/250V, incluindo suporte e placa</t>
  </si>
  <si>
    <t>Interruptor paralelo (2 modulos), 10A/250V, incluindo suporte e placa</t>
  </si>
  <si>
    <t>Interruptor simples (2 modulos) com interruptor paralelo (1 modulo), 10A/250V, incluindo suporte e placa</t>
  </si>
  <si>
    <t>Interruptor simples (1 modulo) com 1 tomada de embutir 2P+T 10A, incluindo suporte e placa</t>
  </si>
  <si>
    <t>Interruptor pulsador para campanhia ou minuteria 2A/250V c/ caixa</t>
  </si>
  <si>
    <t>Interruptor paralelo (1 modulo) com 1 tomada de embutir 2P+T 10A, incluindo suporte e placa</t>
  </si>
  <si>
    <t>Interruptor paralelo (2 modulos) com 1 tomada de embutir 2P+T 10A, incluindo suporte e placa</t>
  </si>
  <si>
    <t>Interruptor simples (2 modulos) com 1 tomada de embutir 2P+T 10A, incluindo suporte e placa</t>
  </si>
  <si>
    <t>Interruptor simples (1 modulo), interruptor paralelo (1 modulo) e 1 tomada de embutir 2P+T 10A, incluindo suporte e placa</t>
  </si>
  <si>
    <t>Tomada alta de embutir (1 modulo), 2P+T 10A, incluindo suporte e placa</t>
  </si>
  <si>
    <t>Tomada média de embutir (1 modulo), 2P+T 10A, incluindo suporte e placa</t>
  </si>
  <si>
    <t>Tomada baixa de embutir (1 modulo), 2P+T 10A, incluindo suporte e placa</t>
  </si>
  <si>
    <t>Tomada media de embutir (2 modulos), 2P+T 20A, incluindo suporte e placa</t>
  </si>
  <si>
    <t>Tomada baixa de embutir (2 modulos), 2P+T 10A, incluindo suporte e placa</t>
  </si>
  <si>
    <t>Cabo de cobre flexível isolado, 4mm², anti-chama 0,6/1,0kV, para circuitos terminais</t>
  </si>
  <si>
    <t>Cabo de cobre flexível isolado, 6mm², anti-chama 0,6/1,0kV, para circuitos terminais</t>
  </si>
  <si>
    <t>Cabo de cobre flexível isolado, 10mm², anti-chama 0,6/1,0kV, para circuitos terminais</t>
  </si>
  <si>
    <t>Cabo de cobre flexível isolado, 10mm², anti-chama 0,6/1,0kV, para distribuição</t>
  </si>
  <si>
    <t>Cabo de cobre flexível isolado, 16mm², anti-chama 0,6/1,0kV, para circuitos terminais</t>
  </si>
  <si>
    <t>Cabo de cobre flexível isolado, 16mm², anti-chama 0,6/1,0kV, para distribuição</t>
  </si>
  <si>
    <t>Cabo de cobre flexível isolado, 25mm², anti-chama 0,6/1,0kV, para distribuição</t>
  </si>
  <si>
    <t>Cabo de cobre flexível isolado, 35mm², anti-chama 0,6/1,0kV, para distribuição</t>
  </si>
  <si>
    <t>Cabo de cobre flexível isolado, 50mm², anti-chama 0,6/1,0kV, para distribuição</t>
  </si>
  <si>
    <t>Cabo de cobre flexível isolado, 70mm², anti-chama 0,6/1,0kV, para distribuição</t>
  </si>
  <si>
    <t>Cabo de cobre flexível isolado, 95mm², anti-chama 0,6/1,0kV, para distribuição</t>
  </si>
  <si>
    <t>Cabo de cobre flexível isolado, 120mm², anti-chama 0,6/1,0kV, para distribuição</t>
  </si>
  <si>
    <t>Cabo de cobre flexível isolado, 150mm², anti-chama 0,6/1,0kV, para distribuição</t>
  </si>
  <si>
    <t>Cabo de cobre flexível isolado, 185mm², anti-chama 0,6/1,0kV, para distribuição</t>
  </si>
  <si>
    <t>Cabo de cobre flexível isolado, 240mm², anti-chama 0,6/1,0kV, para distribuição</t>
  </si>
  <si>
    <t>Fio telefonico FI 0,6mm, 2 condutores (uso interno)</t>
  </si>
  <si>
    <t>Cabo telefônico FE 1,0mm, 2 condutores (uso externo</t>
  </si>
  <si>
    <t>73769/001</t>
  </si>
  <si>
    <t>73769/003</t>
  </si>
  <si>
    <t>73831/004</t>
  </si>
  <si>
    <t>73831/005</t>
  </si>
  <si>
    <t>73831/006</t>
  </si>
  <si>
    <t>73831/002</t>
  </si>
  <si>
    <t>73831/008</t>
  </si>
  <si>
    <t>73831/003</t>
  </si>
  <si>
    <t>73831/009</t>
  </si>
  <si>
    <t>74131/001</t>
  </si>
  <si>
    <t>Quadro de distribuição de energia de embutir, em chapa metálica, para 3 disjuntores termomagneticos monopolares sem barramento</t>
  </si>
  <si>
    <t>Disjuntor monopolar tipo DIN, corrente nominal de 20A</t>
  </si>
  <si>
    <t>Disjuntor monopolar tipo DIN, corrente nominal de 16A</t>
  </si>
  <si>
    <t>Disjuntor monopolar tipo DIN, corrente nominal de 25A</t>
  </si>
  <si>
    <t>74130/001</t>
  </si>
  <si>
    <t>Disjuntor bipolar tipo DIN, corrente nominal de 16A</t>
  </si>
  <si>
    <t>Disjuntor bipolar tipo DIN, corrente nominal de 20A</t>
  </si>
  <si>
    <t>Disjuntor bipolar tipo DIN, corrente nominal de 25A</t>
  </si>
  <si>
    <t>Disjuntor bipolar tipo DIN, corrente nominal de 32A</t>
  </si>
  <si>
    <t>74130/003</t>
  </si>
  <si>
    <t>Disjuntor tripolar tipo DIN, corrente nominal de 16A</t>
  </si>
  <si>
    <t>Disjuntor tripolar tipo DIN, corrente nominal de 20A</t>
  </si>
  <si>
    <t>Disjuntor tripolar tipo DIN, corrente nominal de 25A</t>
  </si>
  <si>
    <t>Disjuntor tripolar tipo DIN, corrente nominal de 50A</t>
  </si>
  <si>
    <t>74130/004</t>
  </si>
  <si>
    <t>74130/005</t>
  </si>
  <si>
    <t>74130/007</t>
  </si>
  <si>
    <t>74130/008</t>
  </si>
  <si>
    <t>74130/009</t>
  </si>
  <si>
    <t>74130/010</t>
  </si>
  <si>
    <t>Disjuntor  monopolar de 10 A</t>
  </si>
  <si>
    <t>Disjuntor tripolar tipo DIN, corrente nominal de 32A</t>
  </si>
  <si>
    <t>Disjuntor tripolar tipo DIN, corrente nominal de 40A</t>
  </si>
  <si>
    <t>Disjuntor tripolar tipo DIN, corrente nominal de 63A</t>
  </si>
  <si>
    <t>Disjuntor tripolar tipo DIN, corrente nominal de 70A</t>
  </si>
  <si>
    <t>Disjuntor tripolar tipo DIN, corrente nominal de 80A</t>
  </si>
  <si>
    <t>Disjuntor tripolar tipo DIN, corrente nominal de 100A</t>
  </si>
  <si>
    <t>Disjuntor tripolar tipo DIN, corrente nominal de 125A</t>
  </si>
  <si>
    <t>Disjuntor tripolar tipo DIN, corrente nominal de 150A</t>
  </si>
  <si>
    <t>Disjuntor tripolar tipo DIN, corrente nominal de 175A</t>
  </si>
  <si>
    <t>Disjuntor tripolar tipo DIN, corrente nominal de 200A</t>
  </si>
  <si>
    <t>Disjuntor monopolar tipo DIN, corrente nominal de 32A</t>
  </si>
  <si>
    <t>Disjuntor monopolar tipo DIN, corrente nominal de 40A</t>
  </si>
  <si>
    <t>Disjuntor monopolar tipo DIN, corrente nominal de 50A</t>
  </si>
  <si>
    <t>Disjuntor monopolar tipo DIN, corrente nominal de 63A</t>
  </si>
  <si>
    <t>Disjuntor monopolar tipo DIN, corrente nominal de 70A</t>
  </si>
  <si>
    <t>Disjuntor bipolar tipo DIN, corrente nominal de 40A</t>
  </si>
  <si>
    <t>Disjuntor bipolar tipo DIN, corrente nominal de 50A</t>
  </si>
  <si>
    <t>Disjuntor bipolar tipo DIN, corrente nominal de 63A</t>
  </si>
  <si>
    <t>Disjuntor bipolar tipo DIN, corrente nominal de 70A</t>
  </si>
  <si>
    <t>Caixa metálica c/ fundo em madeirit 10mm  de  80 x 80 x 15 cm</t>
  </si>
  <si>
    <t xml:space="preserve">Caixa em alvenaria c/ tampa  concreto de (30 x 30 x 40) cm </t>
  </si>
  <si>
    <t xml:space="preserve">Caixa em alvenaria c/ tampa  concreto de (40 x 40 x 50) cm </t>
  </si>
  <si>
    <t xml:space="preserve">Caixa em alvenaria c/ tampa  concreto de (50 x 50 x 60) cm </t>
  </si>
  <si>
    <t>73749/001</t>
  </si>
  <si>
    <t>73749/002</t>
  </si>
  <si>
    <t>73782/005</t>
  </si>
  <si>
    <t>73782/002</t>
  </si>
  <si>
    <t>73782/003</t>
  </si>
  <si>
    <t>73782/004</t>
  </si>
  <si>
    <t>73857/010</t>
  </si>
  <si>
    <t>73857/007</t>
  </si>
  <si>
    <t>73857/008</t>
  </si>
  <si>
    <t>73857/005</t>
  </si>
  <si>
    <t>73857/001</t>
  </si>
  <si>
    <t>73857/006</t>
  </si>
  <si>
    <t>73857/002</t>
  </si>
  <si>
    <t>73857/003</t>
  </si>
  <si>
    <t>73857/009</t>
  </si>
  <si>
    <t>73781/001</t>
  </si>
  <si>
    <t>Sinapi</t>
  </si>
  <si>
    <t>NÃO TEM</t>
  </si>
  <si>
    <t>NT</t>
  </si>
  <si>
    <t>73767/002  101555</t>
  </si>
  <si>
    <t>Elo fusível para chave tipo XS de 6K</t>
  </si>
  <si>
    <t xml:space="preserve">Chave seccionadora  400A/15KV, tripolar sem carga tipo TG-404/17, com suporte e alavanca de manobra da aeg, beghin ou similar </t>
  </si>
  <si>
    <t>Suporte para transformador em poste duplo T</t>
  </si>
  <si>
    <t>Suporte para transformador em poste circular</t>
  </si>
  <si>
    <t>Sapatilha de aço galvanizado para cabo de aço até 5/8"</t>
  </si>
  <si>
    <t>Cinta para poste de concreto circular</t>
  </si>
  <si>
    <t>Cinta para poste de concreto circular 150 mm</t>
  </si>
  <si>
    <t>Cinta para poste de concreto circular 160 mm</t>
  </si>
  <si>
    <t>Cinta para poste de concreto circular 200 mm</t>
  </si>
  <si>
    <t>Cinta para poste de concreto circular 210 mm</t>
  </si>
  <si>
    <t>Cinta para poste de concreto circular 220 mm</t>
  </si>
  <si>
    <t>Cinta para poste de concreto circular 240 mm</t>
  </si>
  <si>
    <t>Cinta para poste de concreto circular 250 mm</t>
  </si>
  <si>
    <t>Cinta para poste de concreto circular 290 mm</t>
  </si>
  <si>
    <t>Cinta para poste de concreto circular 300 mm</t>
  </si>
  <si>
    <t>Cinta para poste de concreto circular 320 mm</t>
  </si>
  <si>
    <t>Cinta para poste de concreto circular 340 mm</t>
  </si>
  <si>
    <t>Cinta para poste de concreto circular 350 mm</t>
  </si>
  <si>
    <t>Cinta para poste de concreto circular 360 mm</t>
  </si>
  <si>
    <t>Cinta para poste de concreto circular 380 mm</t>
  </si>
  <si>
    <t>Cinta para poste de concreto circular 170 mm</t>
  </si>
  <si>
    <t>Cinta para poste de concreto circular 180 mm</t>
  </si>
  <si>
    <t>Cinta para poste de concreto circular 190 mm</t>
  </si>
  <si>
    <t>Cinta para poste de concreto circular 230 mm</t>
  </si>
  <si>
    <t>Cinta para poste de concreto circular 260 mm</t>
  </si>
  <si>
    <t>Cinta para poste de concreto circular 270 mm</t>
  </si>
  <si>
    <t>Cinta para poste de concreto circular 280 mm</t>
  </si>
  <si>
    <t>Cinta para poste de concreto circular 310 mm</t>
  </si>
  <si>
    <t>Cinta para poste de concreto circular 330 mm</t>
  </si>
  <si>
    <t>Cinta para poste de concreto circular 370 mm</t>
  </si>
  <si>
    <t>Alça pre-formada para cabo de aço 3/8"</t>
  </si>
  <si>
    <t xml:space="preserve">Entrada de servico trifasico em baixa tensao até 14,0 KW, com caixa de medicao trifásico em noryl ou policarbonato e disjuntor tripolar de 40 A, instalado em mureta de alvenaria (1 vez), medindo (1,00 x 2,00) m </t>
  </si>
  <si>
    <t xml:space="preserve">Entrada de servico trifasico em baixa tensao de 17,29 a 24,47KW, com caixa de medicao trifásico em noryl ou policarbonato e disjuntor tripolar de 80 A, instalado em mureta de alvenaria (1 vez), medindo (1,00 x 2,00) m </t>
  </si>
  <si>
    <t xml:space="preserve">Entrada de servico trifasico em baixa tensao de 24,48 a 35,05KW, com caixa de medicao trifásico em noryl ou policarbonato e disjuntor tripolar de 100 A, instalado em mureta de alvenaria (1 vez), medindo (1,00 x 2,00) m </t>
  </si>
  <si>
    <t xml:space="preserve">Entrada de servico trifasico em baixa tensao de 14,1 a 17,28KW, com caixa de medicao trifásico em noryl ou policarbonato e disjuntor tripolar de 50 A, instalado em mureta de alvenaria (1 vez), medindo (1,00 x 2,00) m </t>
  </si>
  <si>
    <t xml:space="preserve">Entrada de servico trifasico em baixa tensao de 35,06 a 52,53KVA, com caixa de medicao trifásico em noryl ou policarbonato e disjuntor tripolar de 150 A, instalado em mureta de alvenaria (1 vez), medindo (1,00 x 2,00) m </t>
  </si>
  <si>
    <t xml:space="preserve">Entrada de servico trifasico em baixa tensao de 52,54 a 75,0KVA, com caixa de medicao trifásico em noryl ou policarbonato e disjuntor tripolar de 200 A, instalado em mureta de alvenaria (1 vez), medindo (1,00 x 2,00) m </t>
  </si>
  <si>
    <t>Luminária tipo plafon redondo com vidro fosco, de sobrepor, com 1 lâmpada de led 24W, 4000k, luz neutra, Elgin ou similar - Fornecimento e instalação</t>
  </si>
  <si>
    <t>Luminária tipo plafon redondo com vidro fosco, de embutir, com 1 lâmpada de led 24W, 4000k, luz neutra, Elgin ou similar - Fornecimento e instalação</t>
  </si>
  <si>
    <t>Luminária tipo plafon redondo com vidro fosco, diametro de 30cm, inclusive duas lampadas led 10W- Fornecimento e instalação</t>
  </si>
  <si>
    <t>Luminária spot de sobrepor em aluminio com aleta plastica, inclusive duas lampadas led 10W-Fornecimento e instalação</t>
  </si>
  <si>
    <t>Poste metálico cônico reto de 9 metros</t>
  </si>
  <si>
    <t>Luminária pública em poste curvo duplo de 6 metros, com 2 lâmp. Led 200W</t>
  </si>
  <si>
    <t>Projetor para lâmpada  led de 200 W</t>
  </si>
  <si>
    <t xml:space="preserve">Luminária tipo tartaruga  com  lâmpada incandescente de 6W-127V </t>
  </si>
  <si>
    <t xml:space="preserve">Quadro com baramento trifásico 100 A, para 30 módulos </t>
  </si>
  <si>
    <t>DATA: 28-01-2025</t>
  </si>
  <si>
    <t>0101003100</t>
  </si>
  <si>
    <t>Instalações provisórias de luz e força para obras de porte pequeno</t>
  </si>
  <si>
    <t>CFTV instalado no canteiro de obras - câmera BULLET - fornecimento e instalação - Planilha padrão 000572</t>
  </si>
  <si>
    <t>0201004032</t>
  </si>
  <si>
    <t>0201003076</t>
  </si>
  <si>
    <t>SINAPI - 97661 - REMOCAO DE CABOS ELETRICOS, COM SECAO DE 10 MM2, FORMA MANUAL, SEM REAPROVEITAMENTO. AF_09/2023</t>
  </si>
  <si>
    <t>0201003080</t>
  </si>
  <si>
    <t>SINAPI - 97660 - REMOCAO DE INTERRUPTORES/TOMADAS ELETRICAS, DE FORMA MANUAL, SEM REAPROVEITAMENTO. AF_09/2023</t>
  </si>
  <si>
    <t>Tomda dupla(2 modulos) 2P+T 10A, incluso condulete 3/4", com placa e suporte</t>
  </si>
  <si>
    <t>OBRA: Substituição de Elevadores Verticais no Hosp Reg de Campo Grande -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</si>
</sst>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00"/>
    <numFmt numFmtId="166" formatCode="0000"/>
    <numFmt numFmtId="167" formatCode="0.0"/>
    <numFmt numFmtId="168" formatCode="#,##0.00;[Red]#,##0.00"/>
  </numFmts>
  <fonts count="42" x14ac:knownFonts="1">
    <font>
      <sz val="10"/>
      <name val="Arial"/>
    </font>
    <font>
      <sz val="10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sz val="7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b/>
      <i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92D050"/>
      <name val="Arial"/>
      <family val="2"/>
    </font>
    <font>
      <i/>
      <sz val="11"/>
      <name val="Arial"/>
      <family val="2"/>
    </font>
    <font>
      <b/>
      <i/>
      <sz val="10"/>
      <color rgb="FFFF0000"/>
      <name val="Arial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Arial Black"/>
      <family val="2"/>
    </font>
    <font>
      <b/>
      <sz val="11"/>
      <color rgb="FF00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1" applyNumberFormat="0" applyAlignment="0" applyProtection="0"/>
    <xf numFmtId="0" fontId="21" fillId="23" borderId="2" applyNumberFormat="0" applyAlignment="0" applyProtection="0"/>
    <xf numFmtId="0" fontId="22" fillId="0" borderId="3" applyNumberFormat="0" applyFill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3" fillId="30" borderId="1" applyNumberFormat="0" applyAlignment="0" applyProtection="0"/>
    <xf numFmtId="0" fontId="24" fillId="31" borderId="0" applyNumberFormat="0" applyBorder="0" applyAlignment="0" applyProtection="0"/>
    <xf numFmtId="0" fontId="25" fillId="32" borderId="0" applyNumberFormat="0" applyBorder="0" applyAlignment="0" applyProtection="0"/>
    <xf numFmtId="0" fontId="17" fillId="0" borderId="0"/>
    <xf numFmtId="0" fontId="17" fillId="33" borderId="4" applyNumberFormat="0" applyFont="0" applyAlignment="0" applyProtection="0"/>
    <xf numFmtId="0" fontId="17" fillId="33" borderId="4" applyNumberFormat="0" applyFont="0" applyAlignment="0" applyProtection="0"/>
    <xf numFmtId="0" fontId="17" fillId="33" borderId="4" applyNumberFormat="0" applyFont="0" applyAlignment="0" applyProtection="0"/>
    <xf numFmtId="9" fontId="1" fillId="0" borderId="0" applyFont="0" applyFill="0" applyBorder="0" applyAlignment="0" applyProtection="0"/>
    <xf numFmtId="0" fontId="26" fillId="22" borderId="5" applyNumberFormat="0" applyAlignment="0" applyProtection="0"/>
    <xf numFmtId="164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</cellStyleXfs>
  <cellXfs count="236">
    <xf numFmtId="0" fontId="0" fillId="0" borderId="0" xfId="0"/>
    <xf numFmtId="1" fontId="5" fillId="0" borderId="0" xfId="0" applyNumberFormat="1" applyFont="1" applyAlignment="1">
      <alignment vertical="justify" wrapText="1"/>
    </xf>
    <xf numFmtId="0" fontId="2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left" vertical="justify" wrapText="1"/>
    </xf>
    <xf numFmtId="0" fontId="5" fillId="0" borderId="0" xfId="0" applyFont="1"/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justify"/>
    </xf>
    <xf numFmtId="4" fontId="3" fillId="0" borderId="0" xfId="0" applyNumberFormat="1" applyFont="1" applyAlignment="1">
      <alignment vertical="justify"/>
    </xf>
    <xf numFmtId="1" fontId="3" fillId="0" borderId="0" xfId="0" applyNumberFormat="1" applyFont="1" applyAlignment="1">
      <alignment vertical="justify" wrapText="1"/>
    </xf>
    <xf numFmtId="0" fontId="6" fillId="0" borderId="0" xfId="0" applyFont="1"/>
    <xf numFmtId="1" fontId="0" fillId="0" borderId="0" xfId="0" applyNumberFormat="1" applyAlignment="1">
      <alignment horizontal="justify" vertical="justify" wrapText="1"/>
    </xf>
    <xf numFmtId="0" fontId="3" fillId="0" borderId="0" xfId="0" applyFont="1"/>
    <xf numFmtId="1" fontId="3" fillId="0" borderId="0" xfId="0" applyNumberFormat="1" applyFont="1" applyAlignment="1">
      <alignment wrapText="1"/>
    </xf>
    <xf numFmtId="0" fontId="4" fillId="0" borderId="0" xfId="0" applyFont="1"/>
    <xf numFmtId="0" fontId="0" fillId="0" borderId="0" xfId="0" applyAlignment="1">
      <alignment horizontal="justify" vertical="justify"/>
    </xf>
    <xf numFmtId="1" fontId="0" fillId="0" borderId="0" xfId="0" applyNumberFormat="1" applyAlignment="1">
      <alignment horizontal="left" vertical="justify" wrapText="1"/>
    </xf>
    <xf numFmtId="4" fontId="7" fillId="0" borderId="0" xfId="0" applyNumberFormat="1" applyFo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168" fontId="5" fillId="0" borderId="0" xfId="0" applyNumberFormat="1" applyFont="1"/>
    <xf numFmtId="4" fontId="5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4" fontId="3" fillId="0" borderId="0" xfId="0" applyNumberFormat="1" applyFont="1" applyAlignment="1">
      <alignment horizontal="center"/>
    </xf>
    <xf numFmtId="168" fontId="9" fillId="0" borderId="0" xfId="0" applyNumberFormat="1" applyFont="1"/>
    <xf numFmtId="0" fontId="0" fillId="0" borderId="0" xfId="0" applyAlignment="1">
      <alignment horizontal="center" vertical="justify"/>
    </xf>
    <xf numFmtId="0" fontId="0" fillId="0" borderId="0" xfId="0" applyAlignment="1">
      <alignment horizontal="center"/>
    </xf>
    <xf numFmtId="1" fontId="9" fillId="0" borderId="0" xfId="0" applyNumberFormat="1" applyFont="1" applyAlignment="1">
      <alignment horizontal="center" vertical="top"/>
    </xf>
    <xf numFmtId="1" fontId="5" fillId="0" borderId="0" xfId="0" applyNumberFormat="1" applyFont="1" applyAlignment="1">
      <alignment horizontal="center" vertical="top"/>
    </xf>
    <xf numFmtId="1" fontId="5" fillId="0" borderId="0" xfId="0" applyNumberFormat="1" applyFont="1" applyAlignment="1">
      <alignment horizontal="center"/>
    </xf>
    <xf numFmtId="4" fontId="5" fillId="0" borderId="0" xfId="0" applyNumberFormat="1" applyFont="1"/>
    <xf numFmtId="0" fontId="5" fillId="0" borderId="0" xfId="0" applyFont="1" applyAlignment="1">
      <alignment vertical="justify"/>
    </xf>
    <xf numFmtId="0" fontId="5" fillId="0" borderId="0" xfId="0" applyFont="1" applyAlignment="1">
      <alignment horizontal="justify" vertical="justify"/>
    </xf>
    <xf numFmtId="0" fontId="9" fillId="0" borderId="0" xfId="0" applyFont="1"/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justify"/>
    </xf>
    <xf numFmtId="1" fontId="5" fillId="0" borderId="0" xfId="0" applyNumberFormat="1" applyFont="1" applyAlignment="1">
      <alignment horizontal="left" vertical="justify" wrapText="1"/>
    </xf>
    <xf numFmtId="4" fontId="0" fillId="0" borderId="0" xfId="0" applyNumberFormat="1"/>
    <xf numFmtId="4" fontId="5" fillId="2" borderId="0" xfId="0" applyNumberFormat="1" applyFont="1" applyFill="1"/>
    <xf numFmtId="0" fontId="0" fillId="2" borderId="0" xfId="0" applyFill="1" applyAlignment="1">
      <alignment vertical="justify"/>
    </xf>
    <xf numFmtId="0" fontId="0" fillId="2" borderId="0" xfId="0" applyFill="1"/>
    <xf numFmtId="1" fontId="13" fillId="0" borderId="0" xfId="0" applyNumberFormat="1" applyFont="1" applyAlignment="1">
      <alignment horizontal="center" vertical="justify" wrapText="1"/>
    </xf>
    <xf numFmtId="14" fontId="5" fillId="0" borderId="0" xfId="0" applyNumberFormat="1" applyFont="1" applyAlignment="1">
      <alignment horizontal="center" vertical="justify" wrapText="1"/>
    </xf>
    <xf numFmtId="0" fontId="12" fillId="0" borderId="0" xfId="0" applyFont="1" applyAlignment="1">
      <alignment horizontal="left" vertical="justify"/>
    </xf>
    <xf numFmtId="0" fontId="12" fillId="0" borderId="0" xfId="0" applyFont="1" applyAlignment="1">
      <alignment horizontal="left"/>
    </xf>
    <xf numFmtId="4" fontId="5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center" vertical="justify" wrapText="1"/>
    </xf>
    <xf numFmtId="1" fontId="10" fillId="0" borderId="0" xfId="0" applyNumberFormat="1" applyFont="1" applyAlignment="1">
      <alignment horizontal="center" vertical="top"/>
    </xf>
    <xf numFmtId="168" fontId="3" fillId="0" borderId="0" xfId="0" applyNumberFormat="1" applyFont="1" applyAlignment="1">
      <alignment horizontal="center" wrapText="1"/>
    </xf>
    <xf numFmtId="4" fontId="3" fillId="0" borderId="0" xfId="0" applyNumberFormat="1" applyFont="1" applyAlignment="1">
      <alignment horizontal="center" wrapText="1"/>
    </xf>
    <xf numFmtId="168" fontId="5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 vertical="justify" wrapText="1"/>
    </xf>
    <xf numFmtId="1" fontId="5" fillId="0" borderId="0" xfId="0" applyNumberFormat="1" applyFont="1" applyAlignment="1">
      <alignment horizontal="justify" vertical="justify" wrapText="1"/>
    </xf>
    <xf numFmtId="168" fontId="5" fillId="0" borderId="0" xfId="0" applyNumberFormat="1" applyFont="1" applyAlignment="1">
      <alignment vertical="top"/>
    </xf>
    <xf numFmtId="4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4" fontId="5" fillId="0" borderId="0" xfId="0" applyNumberFormat="1" applyFont="1" applyAlignment="1">
      <alignment horizontal="center" wrapText="1"/>
    </xf>
    <xf numFmtId="4" fontId="5" fillId="0" borderId="0" xfId="0" applyNumberFormat="1" applyFont="1" applyAlignment="1">
      <alignment vertical="justify"/>
    </xf>
    <xf numFmtId="4" fontId="3" fillId="0" borderId="0" xfId="0" applyNumberFormat="1" applyFont="1" applyAlignment="1">
      <alignment horizontal="center" vertical="justify"/>
    </xf>
    <xf numFmtId="168" fontId="5" fillId="0" borderId="0" xfId="0" applyNumberFormat="1" applyFont="1" applyAlignment="1">
      <alignment vertical="justify"/>
    </xf>
    <xf numFmtId="4" fontId="5" fillId="0" borderId="0" xfId="0" applyNumberFormat="1" applyFont="1" applyAlignment="1">
      <alignment horizontal="center" vertical="justify"/>
    </xf>
    <xf numFmtId="1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wrapText="1"/>
    </xf>
    <xf numFmtId="168" fontId="5" fillId="2" borderId="0" xfId="0" applyNumberFormat="1" applyFont="1" applyFill="1"/>
    <xf numFmtId="4" fontId="5" fillId="2" borderId="0" xfId="0" applyNumberFormat="1" applyFont="1" applyFill="1" applyAlignment="1">
      <alignment horizontal="center"/>
    </xf>
    <xf numFmtId="168" fontId="5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justify"/>
    </xf>
    <xf numFmtId="9" fontId="5" fillId="0" borderId="0" xfId="36" applyFont="1" applyAlignment="1">
      <alignment vertical="justify" wrapText="1"/>
    </xf>
    <xf numFmtId="1" fontId="11" fillId="0" borderId="0" xfId="0" applyNumberFormat="1" applyFont="1" applyAlignment="1">
      <alignment horizontal="center" wrapText="1"/>
    </xf>
    <xf numFmtId="1" fontId="14" fillId="0" borderId="0" xfId="0" applyNumberFormat="1" applyFont="1" applyAlignment="1">
      <alignment horizontal="center" vertical="justify" wrapText="1"/>
    </xf>
    <xf numFmtId="1" fontId="5" fillId="2" borderId="0" xfId="0" applyNumberFormat="1" applyFont="1" applyFill="1" applyAlignment="1">
      <alignment vertical="justify" wrapText="1"/>
    </xf>
    <xf numFmtId="0" fontId="5" fillId="0" borderId="0" xfId="0" applyFont="1" applyAlignment="1">
      <alignment horizontal="justify"/>
    </xf>
    <xf numFmtId="1" fontId="4" fillId="0" borderId="0" xfId="0" applyNumberFormat="1" applyFont="1" applyAlignment="1">
      <alignment horizontal="center" vertical="top"/>
    </xf>
    <xf numFmtId="1" fontId="4" fillId="0" borderId="0" xfId="0" applyNumberFormat="1" applyFont="1" applyAlignment="1">
      <alignment vertical="justify" wrapText="1"/>
    </xf>
    <xf numFmtId="0" fontId="4" fillId="0" borderId="0" xfId="0" applyFont="1" applyAlignment="1">
      <alignment horizontal="center" wrapText="1"/>
    </xf>
    <xf numFmtId="168" fontId="5" fillId="0" borderId="0" xfId="0" applyNumberFormat="1" applyFont="1" applyAlignment="1">
      <alignment vertical="justify" wrapText="1"/>
    </xf>
    <xf numFmtId="4" fontId="9" fillId="0" borderId="0" xfId="0" applyNumberFormat="1" applyFont="1" applyAlignment="1">
      <alignment horizontal="center" wrapText="1"/>
    </xf>
    <xf numFmtId="168" fontId="5" fillId="0" borderId="0" xfId="0" applyNumberFormat="1" applyFont="1" applyAlignment="1">
      <alignment horizontal="center" vertical="top"/>
    </xf>
    <xf numFmtId="1" fontId="16" fillId="0" borderId="0" xfId="0" applyNumberFormat="1" applyFont="1" applyAlignment="1">
      <alignment horizontal="center" vertical="justify" wrapText="1"/>
    </xf>
    <xf numFmtId="4" fontId="5" fillId="0" borderId="0" xfId="0" quotePrefix="1" applyNumberFormat="1" applyFont="1" applyAlignment="1">
      <alignment horizontal="center"/>
    </xf>
    <xf numFmtId="1" fontId="12" fillId="0" borderId="0" xfId="0" applyNumberFormat="1" applyFont="1" applyAlignment="1">
      <alignment horizontal="left" vertical="justify" wrapText="1"/>
    </xf>
    <xf numFmtId="1" fontId="5" fillId="0" borderId="0" xfId="0" applyNumberFormat="1" applyFont="1" applyAlignment="1">
      <alignment horizontal="center" vertical="justify" wrapText="1"/>
    </xf>
    <xf numFmtId="168" fontId="5" fillId="0" borderId="0" xfId="38" applyNumberFormat="1" applyFont="1" applyAlignment="1">
      <alignment horizontal="right" vertical="justify" wrapText="1"/>
    </xf>
    <xf numFmtId="1" fontId="5" fillId="0" borderId="0" xfId="0" quotePrefix="1" applyNumberFormat="1" applyFont="1" applyAlignment="1">
      <alignment horizontal="center" vertical="top"/>
    </xf>
    <xf numFmtId="1" fontId="5" fillId="0" borderId="0" xfId="0" applyNumberFormat="1" applyFont="1" applyAlignment="1">
      <alignment horizontal="justify" vertical="top" wrapText="1"/>
    </xf>
    <xf numFmtId="168" fontId="5" fillId="0" borderId="0" xfId="0" applyNumberFormat="1" applyFont="1" applyAlignment="1">
      <alignment horizontal="justify"/>
    </xf>
    <xf numFmtId="166" fontId="5" fillId="0" borderId="0" xfId="0" applyNumberFormat="1" applyFont="1" applyAlignment="1">
      <alignment horizontal="center" vertical="top"/>
    </xf>
    <xf numFmtId="1" fontId="7" fillId="0" borderId="0" xfId="0" applyNumberFormat="1" applyFont="1" applyAlignment="1">
      <alignment horizontal="center" vertical="top"/>
    </xf>
    <xf numFmtId="168" fontId="5" fillId="0" borderId="0" xfId="0" applyNumberFormat="1" applyFont="1" applyAlignment="1">
      <alignment horizontal="right" vertical="top"/>
    </xf>
    <xf numFmtId="1" fontId="15" fillId="0" borderId="0" xfId="0" applyNumberFormat="1" applyFont="1" applyAlignment="1">
      <alignment horizontal="center" vertical="justify" wrapText="1"/>
    </xf>
    <xf numFmtId="1" fontId="5" fillId="0" borderId="0" xfId="0" applyNumberFormat="1" applyFont="1" applyAlignment="1">
      <alignment vertical="top" wrapText="1"/>
    </xf>
    <xf numFmtId="167" fontId="5" fillId="0" borderId="0" xfId="0" applyNumberFormat="1" applyFont="1" applyAlignment="1">
      <alignment vertical="justify" wrapText="1"/>
    </xf>
    <xf numFmtId="168" fontId="7" fillId="0" borderId="0" xfId="0" applyNumberFormat="1" applyFont="1"/>
    <xf numFmtId="1" fontId="34" fillId="0" borderId="0" xfId="0" applyNumberFormat="1" applyFont="1" applyAlignment="1">
      <alignment horizontal="center" vertical="top"/>
    </xf>
    <xf numFmtId="1" fontId="34" fillId="0" borderId="0" xfId="0" applyNumberFormat="1" applyFont="1" applyAlignment="1">
      <alignment vertical="justify" wrapText="1"/>
    </xf>
    <xf numFmtId="1" fontId="5" fillId="0" borderId="0" xfId="0" applyNumberFormat="1" applyFont="1" applyAlignment="1">
      <alignment horizontal="justify" vertical="justify"/>
    </xf>
    <xf numFmtId="168" fontId="5" fillId="0" borderId="0" xfId="0" applyNumberFormat="1" applyFont="1" applyAlignment="1">
      <alignment horizontal="justify" vertical="justify"/>
    </xf>
    <xf numFmtId="4" fontId="5" fillId="0" borderId="0" xfId="0" applyNumberFormat="1" applyFont="1" applyAlignment="1">
      <alignment horizontal="justify" vertical="justify"/>
    </xf>
    <xf numFmtId="0" fontId="17" fillId="0" borderId="0" xfId="32"/>
    <xf numFmtId="0" fontId="5" fillId="0" borderId="0" xfId="0" applyFont="1" applyAlignment="1">
      <alignment horizontal="center" vertical="justify" wrapText="1"/>
    </xf>
    <xf numFmtId="0" fontId="12" fillId="0" borderId="0" xfId="0" applyFont="1" applyAlignment="1">
      <alignment horizontal="center" wrapText="1"/>
    </xf>
    <xf numFmtId="1" fontId="35" fillId="0" borderId="0" xfId="0" applyNumberFormat="1" applyFont="1" applyAlignment="1">
      <alignment horizontal="center"/>
    </xf>
    <xf numFmtId="1" fontId="35" fillId="0" borderId="0" xfId="0" applyNumberFormat="1" applyFont="1" applyAlignment="1">
      <alignment horizontal="left" vertical="justify" wrapText="1"/>
    </xf>
    <xf numFmtId="0" fontId="35" fillId="0" borderId="0" xfId="0" applyFont="1" applyAlignment="1">
      <alignment horizontal="center"/>
    </xf>
    <xf numFmtId="168" fontId="35" fillId="0" borderId="0" xfId="0" applyNumberFormat="1" applyFont="1"/>
    <xf numFmtId="4" fontId="35" fillId="0" borderId="0" xfId="0" applyNumberFormat="1" applyFont="1" applyAlignment="1">
      <alignment horizontal="center"/>
    </xf>
    <xf numFmtId="4" fontId="35" fillId="0" borderId="0" xfId="0" applyNumberFormat="1" applyFont="1"/>
    <xf numFmtId="0" fontId="35" fillId="0" borderId="0" xfId="0" applyFont="1" applyAlignment="1">
      <alignment vertical="justify"/>
    </xf>
    <xf numFmtId="0" fontId="35" fillId="0" borderId="0" xfId="0" applyFont="1"/>
    <xf numFmtId="1" fontId="35" fillId="0" borderId="0" xfId="0" applyNumberFormat="1" applyFont="1" applyAlignment="1">
      <alignment horizontal="center" vertical="top"/>
    </xf>
    <xf numFmtId="1" fontId="35" fillId="0" borderId="0" xfId="0" applyNumberFormat="1" applyFont="1" applyAlignment="1">
      <alignment vertical="justify" wrapText="1"/>
    </xf>
    <xf numFmtId="0" fontId="35" fillId="0" borderId="0" xfId="0" applyFont="1" applyAlignment="1">
      <alignment horizontal="center" wrapText="1"/>
    </xf>
    <xf numFmtId="4" fontId="35" fillId="0" borderId="0" xfId="0" applyNumberFormat="1" applyFont="1" applyAlignment="1">
      <alignment vertical="justify"/>
    </xf>
    <xf numFmtId="0" fontId="5" fillId="0" borderId="0" xfId="0" applyFont="1" applyAlignment="1">
      <alignment horizontal="justify" vertical="justify" wrapText="1"/>
    </xf>
    <xf numFmtId="4" fontId="5" fillId="0" borderId="0" xfId="0" applyNumberFormat="1" applyFont="1" applyAlignment="1">
      <alignment horizontal="right" vertical="justify"/>
    </xf>
    <xf numFmtId="1" fontId="1" fillId="0" borderId="0" xfId="0" applyNumberFormat="1" applyFont="1" applyAlignment="1">
      <alignment vertical="justify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justify" vertical="justify"/>
    </xf>
    <xf numFmtId="1" fontId="1" fillId="0" borderId="0" xfId="0" applyNumberFormat="1" applyFont="1" applyAlignment="1">
      <alignment horizontal="left" vertical="justify" wrapText="1"/>
    </xf>
    <xf numFmtId="0" fontId="5" fillId="0" borderId="0" xfId="0" applyFont="1" applyAlignment="1">
      <alignment horizontal="center" vertical="center" wrapText="1"/>
    </xf>
    <xf numFmtId="168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1" fillId="0" borderId="0" xfId="0" applyNumberFormat="1" applyFont="1"/>
    <xf numFmtId="0" fontId="34" fillId="0" borderId="0" xfId="0" applyFont="1" applyAlignment="1">
      <alignment horizontal="center" wrapText="1"/>
    </xf>
    <xf numFmtId="168" fontId="34" fillId="0" borderId="0" xfId="0" applyNumberFormat="1" applyFont="1"/>
    <xf numFmtId="4" fontId="34" fillId="0" borderId="0" xfId="0" applyNumberFormat="1" applyFont="1" applyAlignment="1">
      <alignment horizontal="center"/>
    </xf>
    <xf numFmtId="4" fontId="34" fillId="0" borderId="0" xfId="0" applyNumberFormat="1" applyFont="1"/>
    <xf numFmtId="0" fontId="34" fillId="0" borderId="0" xfId="0" applyFont="1" applyAlignment="1">
      <alignment vertical="justify"/>
    </xf>
    <xf numFmtId="0" fontId="34" fillId="0" borderId="0" xfId="0" applyFont="1"/>
    <xf numFmtId="1" fontId="1" fillId="0" borderId="0" xfId="0" applyNumberFormat="1" applyFont="1" applyAlignment="1">
      <alignment horizontal="center" vertical="top"/>
    </xf>
    <xf numFmtId="4" fontId="1" fillId="0" borderId="0" xfId="0" applyNumberFormat="1" applyFont="1" applyAlignment="1">
      <alignment vertical="justify"/>
    </xf>
    <xf numFmtId="1" fontId="36" fillId="0" borderId="0" xfId="0" applyNumberFormat="1" applyFont="1" applyAlignment="1">
      <alignment horizontal="left" vertical="justify" wrapText="1"/>
    </xf>
    <xf numFmtId="168" fontId="1" fillId="0" borderId="0" xfId="0" applyNumberFormat="1" applyFont="1"/>
    <xf numFmtId="4" fontId="1" fillId="2" borderId="0" xfId="0" applyNumberFormat="1" applyFont="1" applyFill="1" applyAlignment="1">
      <alignment horizontal="center"/>
    </xf>
    <xf numFmtId="4" fontId="1" fillId="2" borderId="0" xfId="0" applyNumberFormat="1" applyFont="1" applyFill="1"/>
    <xf numFmtId="1" fontId="11" fillId="0" borderId="0" xfId="0" applyNumberFormat="1" applyFont="1" applyAlignment="1">
      <alignment horizontal="left" vertical="justify" wrapText="1"/>
    </xf>
    <xf numFmtId="1" fontId="37" fillId="0" borderId="0" xfId="0" applyNumberFormat="1" applyFont="1" applyAlignment="1">
      <alignment horizontal="left" vertical="justify" wrapText="1"/>
    </xf>
    <xf numFmtId="0" fontId="1" fillId="0" borderId="0" xfId="0" applyFont="1" applyAlignment="1">
      <alignment horizontal="center"/>
    </xf>
    <xf numFmtId="1" fontId="5" fillId="34" borderId="0" xfId="0" applyNumberFormat="1" applyFont="1" applyFill="1" applyAlignment="1">
      <alignment horizontal="center" vertical="top"/>
    </xf>
    <xf numFmtId="1" fontId="12" fillId="0" borderId="0" xfId="0" applyNumberFormat="1" applyFont="1" applyAlignment="1">
      <alignment horizontal="center" vertical="justify" wrapText="1"/>
    </xf>
    <xf numFmtId="1" fontId="1" fillId="0" borderId="0" xfId="0" applyNumberFormat="1" applyFont="1" applyAlignment="1">
      <alignment horizontal="justify"/>
    </xf>
    <xf numFmtId="1" fontId="5" fillId="35" borderId="0" xfId="0" applyNumberFormat="1" applyFont="1" applyFill="1" applyAlignment="1">
      <alignment horizontal="center" vertical="top"/>
    </xf>
    <xf numFmtId="1" fontId="5" fillId="35" borderId="0" xfId="0" applyNumberFormat="1" applyFont="1" applyFill="1" applyAlignment="1">
      <alignment vertical="justify" wrapText="1"/>
    </xf>
    <xf numFmtId="0" fontId="5" fillId="35" borderId="0" xfId="0" applyFont="1" applyFill="1" applyAlignment="1">
      <alignment horizontal="center" wrapText="1"/>
    </xf>
    <xf numFmtId="168" fontId="5" fillId="35" borderId="0" xfId="0" applyNumberFormat="1" applyFont="1" applyFill="1"/>
    <xf numFmtId="4" fontId="5" fillId="35" borderId="0" xfId="0" applyNumberFormat="1" applyFont="1" applyFill="1" applyAlignment="1">
      <alignment horizontal="center"/>
    </xf>
    <xf numFmtId="4" fontId="5" fillId="35" borderId="0" xfId="0" applyNumberFormat="1" applyFont="1" applyFill="1"/>
    <xf numFmtId="0" fontId="0" fillId="35" borderId="0" xfId="0" applyFill="1" applyAlignment="1">
      <alignment vertical="justify"/>
    </xf>
    <xf numFmtId="0" fontId="0" fillId="35" borderId="0" xfId="0" applyFill="1"/>
    <xf numFmtId="1" fontId="1" fillId="35" borderId="0" xfId="0" applyNumberFormat="1" applyFont="1" applyFill="1" applyAlignment="1">
      <alignment vertical="justify" wrapText="1"/>
    </xf>
    <xf numFmtId="1" fontId="3" fillId="34" borderId="0" xfId="0" applyNumberFormat="1" applyFont="1" applyFill="1" applyAlignment="1">
      <alignment horizontal="center" vertical="justify" wrapText="1"/>
    </xf>
    <xf numFmtId="1" fontId="1" fillId="0" borderId="0" xfId="0" applyNumberFormat="1" applyFont="1" applyAlignment="1">
      <alignment horizontal="center"/>
    </xf>
    <xf numFmtId="0" fontId="38" fillId="0" borderId="11" xfId="0" applyFont="1" applyBorder="1" applyAlignment="1">
      <alignment horizontal="justify" vertical="center" wrapText="1"/>
    </xf>
    <xf numFmtId="1" fontId="1" fillId="34" borderId="0" xfId="0" applyNumberFormat="1" applyFont="1" applyFill="1" applyAlignment="1">
      <alignment horizontal="left" vertical="justify" wrapText="1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6" fillId="0" borderId="0" xfId="38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9" fontId="6" fillId="0" borderId="0" xfId="38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 wrapText="1"/>
    </xf>
    <xf numFmtId="2" fontId="1" fillId="0" borderId="10" xfId="0" applyNumberFormat="1" applyFont="1" applyBorder="1" applyAlignment="1">
      <alignment horizontal="right" vertical="center" wrapText="1"/>
    </xf>
    <xf numFmtId="164" fontId="1" fillId="0" borderId="10" xfId="38" applyBorder="1" applyAlignment="1">
      <alignment horizontal="right" vertical="center" wrapTex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justify" vertical="center" wrapText="1"/>
    </xf>
    <xf numFmtId="1" fontId="5" fillId="36" borderId="0" xfId="0" applyNumberFormat="1" applyFont="1" applyFill="1" applyAlignment="1">
      <alignment horizontal="center" vertical="top"/>
    </xf>
    <xf numFmtId="1" fontId="5" fillId="36" borderId="0" xfId="0" applyNumberFormat="1" applyFont="1" applyFill="1" applyAlignment="1">
      <alignment vertical="justify" wrapText="1"/>
    </xf>
    <xf numFmtId="0" fontId="5" fillId="36" borderId="0" xfId="0" applyFont="1" applyFill="1" applyAlignment="1">
      <alignment horizontal="center" wrapText="1"/>
    </xf>
    <xf numFmtId="168" fontId="5" fillId="36" borderId="0" xfId="0" applyNumberFormat="1" applyFont="1" applyFill="1"/>
    <xf numFmtId="4" fontId="5" fillId="36" borderId="0" xfId="0" applyNumberFormat="1" applyFont="1" applyFill="1" applyAlignment="1">
      <alignment horizontal="center"/>
    </xf>
    <xf numFmtId="4" fontId="5" fillId="36" borderId="0" xfId="0" applyNumberFormat="1" applyFont="1" applyFill="1"/>
    <xf numFmtId="1" fontId="5" fillId="36" borderId="0" xfId="0" applyNumberFormat="1" applyFont="1" applyFill="1" applyAlignment="1">
      <alignment horizontal="center"/>
    </xf>
    <xf numFmtId="4" fontId="5" fillId="36" borderId="0" xfId="0" applyNumberFormat="1" applyFont="1" applyFill="1" applyAlignment="1">
      <alignment vertical="justify"/>
    </xf>
    <xf numFmtId="0" fontId="5" fillId="36" borderId="0" xfId="0" applyFont="1" applyFill="1" applyAlignment="1">
      <alignment horizontal="center"/>
    </xf>
    <xf numFmtId="0" fontId="5" fillId="0" borderId="0" xfId="0" applyNumberFormat="1" applyFont="1" applyAlignment="1">
      <alignment horizontal="center" vertical="top"/>
    </xf>
    <xf numFmtId="0" fontId="5" fillId="0" borderId="0" xfId="0" applyNumberFormat="1" applyFont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0" fontId="0" fillId="0" borderId="10" xfId="0" applyNumberFormat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top"/>
    </xf>
    <xf numFmtId="0" fontId="10" fillId="0" borderId="0" xfId="0" applyNumberFormat="1" applyFont="1" applyAlignment="1">
      <alignment horizontal="center" vertical="top"/>
    </xf>
    <xf numFmtId="1" fontId="5" fillId="0" borderId="0" xfId="0" applyNumberFormat="1" applyFont="1" applyFill="1" applyAlignment="1">
      <alignment horizontal="center" vertical="top"/>
    </xf>
    <xf numFmtId="0" fontId="5" fillId="0" borderId="0" xfId="0" applyNumberFormat="1" applyFont="1" applyFill="1" applyAlignment="1">
      <alignment horizontal="center" vertical="top"/>
    </xf>
    <xf numFmtId="1" fontId="5" fillId="0" borderId="0" xfId="0" applyNumberFormat="1" applyFont="1" applyFill="1" applyAlignment="1">
      <alignment vertical="justify" wrapText="1"/>
    </xf>
    <xf numFmtId="0" fontId="5" fillId="0" borderId="0" xfId="0" applyFont="1" applyFill="1" applyAlignment="1">
      <alignment horizontal="center" wrapText="1"/>
    </xf>
    <xf numFmtId="168" fontId="5" fillId="0" borderId="0" xfId="0" applyNumberFormat="1" applyFont="1" applyFill="1"/>
    <xf numFmtId="4" fontId="5" fillId="0" borderId="0" xfId="0" applyNumberFormat="1" applyFont="1" applyFill="1" applyAlignment="1">
      <alignment horizontal="center"/>
    </xf>
    <xf numFmtId="4" fontId="5" fillId="0" borderId="0" xfId="0" applyNumberFormat="1" applyFont="1" applyFill="1"/>
    <xf numFmtId="0" fontId="0" fillId="0" borderId="0" xfId="0" applyFill="1" applyAlignment="1">
      <alignment vertical="justify"/>
    </xf>
    <xf numFmtId="0" fontId="0" fillId="0" borderId="0" xfId="0" applyFill="1"/>
    <xf numFmtId="1" fontId="1" fillId="0" borderId="0" xfId="0" applyNumberFormat="1" applyFont="1" applyFill="1" applyAlignment="1">
      <alignment horizontal="center" vertical="top"/>
    </xf>
    <xf numFmtId="0" fontId="1" fillId="0" borderId="0" xfId="0" applyNumberFormat="1" applyFont="1" applyFill="1" applyAlignment="1">
      <alignment horizontal="center" vertical="top"/>
    </xf>
    <xf numFmtId="1" fontId="1" fillId="0" borderId="0" xfId="0" applyNumberFormat="1" applyFont="1" applyFill="1" applyAlignment="1">
      <alignment vertical="justify" wrapText="1"/>
    </xf>
    <xf numFmtId="0" fontId="1" fillId="0" borderId="0" xfId="0" applyFont="1" applyFill="1" applyAlignment="1">
      <alignment horizontal="center" wrapText="1"/>
    </xf>
    <xf numFmtId="168" fontId="1" fillId="0" borderId="0" xfId="0" applyNumberFormat="1" applyFont="1" applyFill="1"/>
    <xf numFmtId="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0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34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 vertical="justify" wrapText="1"/>
    </xf>
    <xf numFmtId="0" fontId="5" fillId="37" borderId="0" xfId="0" applyNumberFormat="1" applyFont="1" applyFill="1" applyAlignment="1">
      <alignment horizontal="center"/>
    </xf>
    <xf numFmtId="0" fontId="5" fillId="34" borderId="0" xfId="0" applyNumberFormat="1" applyFont="1" applyFill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NumberFormat="1" applyFill="1" applyBorder="1" applyAlignment="1">
      <alignment horizontal="center" vertical="center" wrapText="1"/>
    </xf>
    <xf numFmtId="165" fontId="1" fillId="0" borderId="10" xfId="0" applyNumberFormat="1" applyFont="1" applyFill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left"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0" fillId="0" borderId="10" xfId="0" applyFill="1" applyBorder="1"/>
    <xf numFmtId="2" fontId="1" fillId="0" borderId="10" xfId="0" applyNumberFormat="1" applyFont="1" applyFill="1" applyBorder="1" applyAlignment="1">
      <alignment horizontal="right" vertical="center" wrapText="1"/>
    </xf>
    <xf numFmtId="164" fontId="1" fillId="0" borderId="10" xfId="38" applyFill="1" applyBorder="1" applyAlignment="1">
      <alignment horizontal="right" vertical="center" wrapText="1"/>
    </xf>
    <xf numFmtId="164" fontId="1" fillId="0" borderId="10" xfId="0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justify" vertical="center" wrapText="1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4" xfId="0" applyBorder="1"/>
    <xf numFmtId="0" fontId="0" fillId="0" borderId="14" xfId="0" applyBorder="1" applyAlignment="1">
      <alignment vertical="center"/>
    </xf>
    <xf numFmtId="0" fontId="0" fillId="0" borderId="15" xfId="0" applyBorder="1"/>
  </cellXfs>
  <cellStyles count="47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Incorreto" xfId="30" builtinId="27" customBuiltin="1"/>
    <cellStyle name="Neutra" xfId="31" builtinId="28" customBuiltin="1"/>
    <cellStyle name="Normal" xfId="0" builtinId="0"/>
    <cellStyle name="Normal 2" xfId="32"/>
    <cellStyle name="Nota 2" xfId="33"/>
    <cellStyle name="Nota 3" xfId="34"/>
    <cellStyle name="Nota 4" xfId="35"/>
    <cellStyle name="Porcentagem" xfId="36" builtinId="5"/>
    <cellStyle name="Saída" xfId="37" builtinId="21" customBuiltin="1"/>
    <cellStyle name="Texto de Aviso" xfId="39" builtinId="11" customBuiltin="1"/>
    <cellStyle name="Texto Explicativo" xfId="40" builtinId="53" customBuiltin="1"/>
    <cellStyle name="Título" xfId="41" builtinId="15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otal" xfId="46" builtinId="25" customBuiltin="1"/>
    <cellStyle name="Vírgula" xfId="38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36"/>
  <sheetViews>
    <sheetView zoomScaleNormal="100" workbookViewId="0">
      <pane ySplit="4" topLeftCell="A1621" activePane="bottomLeft" state="frozen"/>
      <selection pane="bottomLeft" activeCell="A1621" sqref="A1621"/>
    </sheetView>
  </sheetViews>
  <sheetFormatPr defaultRowHeight="12.75" x14ac:dyDescent="0.2"/>
  <cols>
    <col min="1" max="1" width="6.42578125" style="30" bestFit="1" customWidth="1"/>
    <col min="2" max="3" width="14.140625" style="186" bestFit="1" customWidth="1"/>
    <col min="4" max="4" width="58.140625" style="1" customWidth="1"/>
    <col min="5" max="5" width="24.5703125" style="20" bestFit="1" customWidth="1"/>
    <col min="6" max="6" width="9.85546875" style="21" customWidth="1"/>
    <col min="7" max="7" width="8.28515625" style="22" customWidth="1"/>
    <col min="8" max="8" width="10.140625" style="5" bestFit="1" customWidth="1"/>
    <col min="9" max="9" width="7.28515625" customWidth="1"/>
    <col min="10" max="10" width="14.140625" bestFit="1" customWidth="1"/>
    <col min="11" max="11" width="10.7109375" customWidth="1"/>
    <col min="12" max="255" width="9.140625" customWidth="1"/>
  </cols>
  <sheetData>
    <row r="1" spans="1:11" s="2" customFormat="1" ht="23.25" x14ac:dyDescent="0.35">
      <c r="A1" s="29"/>
      <c r="B1" s="192"/>
      <c r="C1" s="192"/>
      <c r="D1" s="43" t="s">
        <v>1072</v>
      </c>
      <c r="E1" s="24"/>
      <c r="F1" s="26"/>
      <c r="G1" s="23"/>
      <c r="H1" s="35"/>
    </row>
    <row r="2" spans="1:11" s="2" customFormat="1" ht="23.25" x14ac:dyDescent="0.35">
      <c r="A2" s="29"/>
      <c r="B2" s="192"/>
      <c r="C2" s="192"/>
      <c r="D2" s="43"/>
      <c r="E2" s="24"/>
      <c r="F2" s="26"/>
      <c r="G2" s="23"/>
      <c r="H2" s="35"/>
    </row>
    <row r="3" spans="1:11" x14ac:dyDescent="0.2">
      <c r="D3" s="44">
        <v>43554</v>
      </c>
      <c r="G3" s="25" t="s">
        <v>1472</v>
      </c>
    </row>
    <row r="4" spans="1:11" s="3" customFormat="1" x14ac:dyDescent="0.2">
      <c r="A4" s="49" t="s">
        <v>886</v>
      </c>
      <c r="B4" s="193" t="s">
        <v>1919</v>
      </c>
      <c r="C4" s="193" t="s">
        <v>3395</v>
      </c>
      <c r="D4" s="48" t="s">
        <v>1771</v>
      </c>
      <c r="E4" s="19" t="s">
        <v>1183</v>
      </c>
      <c r="F4" s="50" t="s">
        <v>244</v>
      </c>
      <c r="G4" s="51" t="s">
        <v>245</v>
      </c>
      <c r="H4" s="36" t="s">
        <v>20</v>
      </c>
    </row>
    <row r="5" spans="1:11" s="3" customFormat="1" x14ac:dyDescent="0.2">
      <c r="A5" s="30"/>
      <c r="B5" s="186"/>
      <c r="C5" s="186"/>
      <c r="D5" s="48"/>
      <c r="E5" s="20"/>
      <c r="F5" s="52"/>
      <c r="G5" s="22" t="s">
        <v>1918</v>
      </c>
      <c r="H5" s="36"/>
    </row>
    <row r="6" spans="1:11" s="3" customFormat="1" x14ac:dyDescent="0.2">
      <c r="A6" s="36"/>
      <c r="B6" s="186"/>
      <c r="C6" s="186"/>
      <c r="D6" s="53" t="s">
        <v>2010</v>
      </c>
      <c r="E6" s="20"/>
      <c r="F6" s="52"/>
      <c r="G6" s="22"/>
      <c r="H6" s="36"/>
    </row>
    <row r="7" spans="1:11" s="3" customFormat="1" x14ac:dyDescent="0.2">
      <c r="A7" s="30"/>
      <c r="B7" s="186"/>
      <c r="C7" s="186"/>
      <c r="D7" s="48" t="s">
        <v>2375</v>
      </c>
      <c r="E7" s="20"/>
      <c r="F7" s="52"/>
      <c r="G7" s="22"/>
      <c r="H7" s="36"/>
      <c r="J7" s="189"/>
      <c r="K7" s="4"/>
    </row>
    <row r="8" spans="1:11" ht="38.25" x14ac:dyDescent="0.2">
      <c r="A8" s="30">
        <v>1000</v>
      </c>
      <c r="B8" s="187" t="s">
        <v>2778</v>
      </c>
      <c r="C8" s="187"/>
      <c r="D8" s="118" t="s">
        <v>3556</v>
      </c>
      <c r="E8" s="20" t="s">
        <v>1183</v>
      </c>
      <c r="H8" s="32">
        <v>55.75</v>
      </c>
      <c r="J8" s="188"/>
      <c r="K8" s="10"/>
    </row>
    <row r="9" spans="1:11" ht="38.25" x14ac:dyDescent="0.2">
      <c r="A9" s="30">
        <v>1001</v>
      </c>
      <c r="B9" s="187">
        <v>1201001001</v>
      </c>
      <c r="C9" s="187"/>
      <c r="D9" s="118" t="s">
        <v>3557</v>
      </c>
      <c r="E9" s="20" t="s">
        <v>1183</v>
      </c>
      <c r="H9" s="32"/>
      <c r="J9" s="188"/>
      <c r="K9" s="10"/>
    </row>
    <row r="10" spans="1:11" ht="25.5" x14ac:dyDescent="0.2">
      <c r="A10" s="30">
        <v>1002</v>
      </c>
      <c r="B10" s="187" t="s">
        <v>2779</v>
      </c>
      <c r="C10" s="187"/>
      <c r="D10" s="118" t="s">
        <v>3558</v>
      </c>
      <c r="E10" s="20" t="s">
        <v>1183</v>
      </c>
      <c r="H10" s="32">
        <v>55.75</v>
      </c>
      <c r="J10" s="188"/>
      <c r="K10" s="10"/>
    </row>
    <row r="11" spans="1:11" x14ac:dyDescent="0.2">
      <c r="A11" s="30">
        <v>1003</v>
      </c>
      <c r="B11" s="187"/>
      <c r="C11" s="187"/>
      <c r="D11" s="1" t="s">
        <v>1696</v>
      </c>
      <c r="E11" s="20" t="s">
        <v>1183</v>
      </c>
      <c r="H11" s="32"/>
      <c r="J11" s="188"/>
      <c r="K11" s="10"/>
    </row>
    <row r="12" spans="1:11" x14ac:dyDescent="0.2">
      <c r="A12" s="30">
        <v>1004</v>
      </c>
      <c r="B12" s="187" t="s">
        <v>2780</v>
      </c>
      <c r="C12" s="187"/>
      <c r="D12" s="1" t="s">
        <v>2139</v>
      </c>
      <c r="E12" s="20" t="s">
        <v>1183</v>
      </c>
      <c r="F12" s="21">
        <v>39.92</v>
      </c>
      <c r="G12" s="22">
        <v>23.94</v>
      </c>
      <c r="H12" s="32">
        <f t="shared" ref="H12:H77" si="0">G12+F12</f>
        <v>63.86</v>
      </c>
      <c r="J12" s="187"/>
      <c r="K12" s="10"/>
    </row>
    <row r="13" spans="1:11" x14ac:dyDescent="0.2">
      <c r="A13" s="30">
        <v>1011</v>
      </c>
      <c r="B13" s="187"/>
      <c r="C13" s="187"/>
      <c r="D13" s="1" t="s">
        <v>1697</v>
      </c>
      <c r="E13" s="20" t="s">
        <v>1183</v>
      </c>
      <c r="F13" s="21">
        <v>22.46</v>
      </c>
      <c r="G13" s="22">
        <v>18.600000000000001</v>
      </c>
      <c r="H13" s="32">
        <f t="shared" si="0"/>
        <v>41.06</v>
      </c>
      <c r="J13" s="187"/>
      <c r="K13" s="10"/>
    </row>
    <row r="14" spans="1:11" x14ac:dyDescent="0.2">
      <c r="B14" s="187"/>
      <c r="C14" s="187"/>
      <c r="H14" s="32"/>
      <c r="J14" s="187"/>
      <c r="K14" s="10"/>
    </row>
    <row r="15" spans="1:11" x14ac:dyDescent="0.2">
      <c r="A15" s="30">
        <v>1015</v>
      </c>
      <c r="B15" s="187" t="s">
        <v>2781</v>
      </c>
      <c r="C15" s="187"/>
      <c r="D15" s="118" t="s">
        <v>2594</v>
      </c>
      <c r="E15" s="119" t="s">
        <v>1184</v>
      </c>
      <c r="F15" s="21">
        <v>219.23</v>
      </c>
      <c r="G15" s="22">
        <v>23.94</v>
      </c>
      <c r="H15" s="32">
        <f t="shared" si="0"/>
        <v>243.17</v>
      </c>
      <c r="J15" s="187"/>
      <c r="K15" s="10"/>
    </row>
    <row r="16" spans="1:11" ht="25.5" x14ac:dyDescent="0.2">
      <c r="A16" s="30">
        <v>1017</v>
      </c>
      <c r="B16" s="187" t="s">
        <v>2782</v>
      </c>
      <c r="C16" s="187"/>
      <c r="D16" s="118" t="s">
        <v>2595</v>
      </c>
      <c r="E16" s="119" t="s">
        <v>1184</v>
      </c>
      <c r="F16" s="21">
        <v>232.8</v>
      </c>
      <c r="G16" s="22">
        <v>23.94</v>
      </c>
      <c r="H16" s="32">
        <f t="shared" si="0"/>
        <v>256.74</v>
      </c>
      <c r="J16" s="187"/>
      <c r="K16" s="10"/>
    </row>
    <row r="17" spans="1:11" x14ac:dyDescent="0.2">
      <c r="B17" s="187"/>
      <c r="C17" s="187"/>
      <c r="H17" s="32"/>
      <c r="J17" s="187"/>
      <c r="K17" s="10"/>
    </row>
    <row r="18" spans="1:11" x14ac:dyDescent="0.2">
      <c r="B18" s="187"/>
      <c r="C18" s="187"/>
      <c r="H18" s="32"/>
      <c r="J18" s="187"/>
      <c r="K18" s="10"/>
    </row>
    <row r="19" spans="1:11" x14ac:dyDescent="0.2">
      <c r="B19" s="187"/>
      <c r="C19" s="187"/>
      <c r="D19" s="48" t="s">
        <v>431</v>
      </c>
      <c r="H19" s="32"/>
      <c r="J19" s="188"/>
      <c r="K19" s="10"/>
    </row>
    <row r="20" spans="1:11" x14ac:dyDescent="0.2">
      <c r="A20" s="30">
        <v>1035</v>
      </c>
      <c r="B20" s="187"/>
      <c r="C20" s="187"/>
      <c r="D20" s="1" t="s">
        <v>715</v>
      </c>
      <c r="E20" s="20" t="s">
        <v>1183</v>
      </c>
      <c r="F20" s="21">
        <v>33.950000000000003</v>
      </c>
      <c r="G20" s="22">
        <v>18.600000000000001</v>
      </c>
      <c r="H20" s="32">
        <f t="shared" si="0"/>
        <v>52.550000000000004</v>
      </c>
      <c r="J20" s="188"/>
      <c r="K20" s="10"/>
    </row>
    <row r="21" spans="1:11" x14ac:dyDescent="0.2">
      <c r="A21" s="30">
        <v>1029</v>
      </c>
      <c r="B21" s="187"/>
      <c r="C21" s="187"/>
      <c r="D21" s="1" t="s">
        <v>716</v>
      </c>
      <c r="E21" s="20" t="s">
        <v>1183</v>
      </c>
      <c r="F21" s="21">
        <v>33.950000000000003</v>
      </c>
      <c r="G21" s="22">
        <v>18.600000000000001</v>
      </c>
      <c r="H21" s="32">
        <f t="shared" si="0"/>
        <v>52.550000000000004</v>
      </c>
      <c r="J21" s="187"/>
      <c r="K21" s="10"/>
    </row>
    <row r="22" spans="1:11" x14ac:dyDescent="0.2">
      <c r="A22" s="30">
        <v>1036</v>
      </c>
      <c r="B22" s="187"/>
      <c r="C22" s="187"/>
      <c r="D22" s="1" t="s">
        <v>717</v>
      </c>
      <c r="E22" s="20" t="s">
        <v>1183</v>
      </c>
      <c r="F22" s="21">
        <v>9.4</v>
      </c>
      <c r="G22" s="22">
        <v>18.600000000000001</v>
      </c>
      <c r="H22" s="32">
        <f t="shared" si="0"/>
        <v>28</v>
      </c>
      <c r="J22" s="187"/>
      <c r="K22" s="10"/>
    </row>
    <row r="23" spans="1:11" ht="25.5" x14ac:dyDescent="0.2">
      <c r="A23" s="30">
        <v>1020</v>
      </c>
      <c r="B23" s="187"/>
      <c r="C23" s="187"/>
      <c r="D23" s="1" t="s">
        <v>94</v>
      </c>
      <c r="E23" s="20" t="s">
        <v>1184</v>
      </c>
      <c r="F23" s="21">
        <v>32.26</v>
      </c>
      <c r="G23" s="22">
        <v>18.600000000000001</v>
      </c>
      <c r="H23" s="32">
        <f t="shared" si="0"/>
        <v>50.86</v>
      </c>
      <c r="J23" s="188"/>
      <c r="K23" s="10"/>
    </row>
    <row r="24" spans="1:11" x14ac:dyDescent="0.2">
      <c r="A24" s="30">
        <v>1023</v>
      </c>
      <c r="B24" s="187"/>
      <c r="C24" s="187"/>
      <c r="D24" s="1" t="s">
        <v>1010</v>
      </c>
      <c r="E24" s="20" t="s">
        <v>1183</v>
      </c>
      <c r="G24" s="22">
        <v>18.600000000000001</v>
      </c>
      <c r="H24" s="32">
        <f t="shared" si="0"/>
        <v>18.600000000000001</v>
      </c>
      <c r="J24" s="188"/>
      <c r="K24" s="10"/>
    </row>
    <row r="25" spans="1:11" x14ac:dyDescent="0.2">
      <c r="A25" s="30">
        <v>1066</v>
      </c>
      <c r="B25" s="187"/>
      <c r="C25" s="187"/>
      <c r="D25" s="1" t="s">
        <v>653</v>
      </c>
      <c r="E25" s="20" t="s">
        <v>1183</v>
      </c>
      <c r="G25" s="22">
        <v>18.600000000000001</v>
      </c>
      <c r="H25" s="32">
        <f t="shared" si="0"/>
        <v>18.600000000000001</v>
      </c>
      <c r="J25" s="188"/>
      <c r="K25" s="10"/>
    </row>
    <row r="26" spans="1:11" x14ac:dyDescent="0.2">
      <c r="A26" s="30">
        <v>1069</v>
      </c>
      <c r="B26" s="187"/>
      <c r="C26" s="187"/>
      <c r="D26" s="1" t="s">
        <v>751</v>
      </c>
      <c r="E26" s="20" t="s">
        <v>1183</v>
      </c>
      <c r="G26" s="22">
        <v>18.600000000000001</v>
      </c>
      <c r="H26" s="32">
        <f t="shared" si="0"/>
        <v>18.600000000000001</v>
      </c>
      <c r="J26" s="188"/>
      <c r="K26" s="10"/>
    </row>
    <row r="27" spans="1:11" x14ac:dyDescent="0.2">
      <c r="A27" s="30">
        <v>1364</v>
      </c>
      <c r="B27" s="187"/>
      <c r="C27" s="187"/>
      <c r="D27" s="1" t="s">
        <v>962</v>
      </c>
      <c r="E27" s="20" t="s">
        <v>1183</v>
      </c>
      <c r="G27" s="22">
        <v>18.600000000000001</v>
      </c>
      <c r="H27" s="32">
        <f t="shared" si="0"/>
        <v>18.600000000000001</v>
      </c>
      <c r="J27" s="188"/>
      <c r="K27" s="10"/>
    </row>
    <row r="28" spans="1:11" x14ac:dyDescent="0.2">
      <c r="A28" s="30">
        <v>1024</v>
      </c>
      <c r="B28" s="187"/>
      <c r="C28" s="187"/>
      <c r="D28" s="1" t="s">
        <v>2243</v>
      </c>
      <c r="E28" s="20" t="s">
        <v>1183</v>
      </c>
      <c r="G28" s="22">
        <v>18.600000000000001</v>
      </c>
      <c r="H28" s="32">
        <f t="shared" si="0"/>
        <v>18.600000000000001</v>
      </c>
      <c r="J28" s="188"/>
      <c r="K28" s="10"/>
    </row>
    <row r="29" spans="1:11" x14ac:dyDescent="0.2">
      <c r="A29" s="30">
        <v>1025</v>
      </c>
      <c r="B29" s="187"/>
      <c r="C29" s="187"/>
      <c r="D29" s="1" t="s">
        <v>2242</v>
      </c>
      <c r="E29" s="20" t="s">
        <v>1183</v>
      </c>
      <c r="F29" s="22">
        <v>73.569999999999993</v>
      </c>
      <c r="G29" s="32">
        <v>23.94</v>
      </c>
      <c r="H29" s="32">
        <f t="shared" si="0"/>
        <v>97.509999999999991</v>
      </c>
      <c r="J29" s="188"/>
      <c r="K29" s="10"/>
    </row>
    <row r="30" spans="1:11" x14ac:dyDescent="0.2">
      <c r="B30" s="187"/>
      <c r="C30" s="187"/>
      <c r="H30" s="32"/>
      <c r="J30" s="188"/>
      <c r="K30" s="10"/>
    </row>
    <row r="31" spans="1:11" x14ac:dyDescent="0.2">
      <c r="B31" s="187"/>
      <c r="C31" s="187"/>
      <c r="D31" s="48" t="s">
        <v>429</v>
      </c>
      <c r="H31" s="32"/>
      <c r="J31" s="188"/>
      <c r="K31" s="10"/>
    </row>
    <row r="32" spans="1:11" ht="25.5" x14ac:dyDescent="0.2">
      <c r="A32" s="30">
        <v>1005</v>
      </c>
      <c r="B32" s="187" t="s">
        <v>2783</v>
      </c>
      <c r="C32" s="187"/>
      <c r="D32" s="1" t="s">
        <v>376</v>
      </c>
      <c r="E32" s="20" t="s">
        <v>1183</v>
      </c>
      <c r="F32" s="21">
        <v>18.600000000000001</v>
      </c>
      <c r="G32" s="22">
        <v>18.600000000000001</v>
      </c>
      <c r="H32" s="32">
        <f t="shared" si="0"/>
        <v>37.200000000000003</v>
      </c>
      <c r="J32" s="188"/>
      <c r="K32" s="10"/>
    </row>
    <row r="33" spans="1:11" ht="25.5" x14ac:dyDescent="0.2">
      <c r="A33" s="30">
        <v>1006</v>
      </c>
      <c r="B33" s="187">
        <v>1201001006</v>
      </c>
      <c r="C33" s="187"/>
      <c r="D33" s="118" t="s">
        <v>3563</v>
      </c>
      <c r="E33" s="20" t="s">
        <v>1183</v>
      </c>
      <c r="G33" s="22">
        <v>18.600000000000001</v>
      </c>
      <c r="H33" s="32">
        <f t="shared" si="0"/>
        <v>18.600000000000001</v>
      </c>
      <c r="J33" s="188"/>
      <c r="K33" s="10"/>
    </row>
    <row r="34" spans="1:11" x14ac:dyDescent="0.2">
      <c r="A34" s="30">
        <v>1007</v>
      </c>
      <c r="B34" s="187"/>
      <c r="C34" s="187"/>
      <c r="D34" s="1" t="s">
        <v>2105</v>
      </c>
      <c r="E34" s="20" t="s">
        <v>1183</v>
      </c>
      <c r="G34" s="22">
        <v>18.600000000000001</v>
      </c>
      <c r="H34" s="32">
        <f t="shared" si="0"/>
        <v>18.600000000000001</v>
      </c>
      <c r="J34" s="188"/>
      <c r="K34" s="10"/>
    </row>
    <row r="35" spans="1:11" x14ac:dyDescent="0.2">
      <c r="A35" s="30">
        <v>1008</v>
      </c>
      <c r="B35" s="187"/>
      <c r="C35" s="187"/>
      <c r="D35" s="1" t="s">
        <v>1416</v>
      </c>
      <c r="E35" s="20" t="s">
        <v>1183</v>
      </c>
      <c r="F35" s="21">
        <v>32.26</v>
      </c>
      <c r="G35" s="22">
        <v>18.600000000000001</v>
      </c>
      <c r="H35" s="32">
        <f t="shared" si="0"/>
        <v>50.86</v>
      </c>
      <c r="J35" s="188"/>
      <c r="K35" s="10"/>
    </row>
    <row r="36" spans="1:11" x14ac:dyDescent="0.2">
      <c r="A36" s="30">
        <v>1037</v>
      </c>
      <c r="B36" s="187"/>
      <c r="C36" s="187"/>
      <c r="D36" s="1" t="s">
        <v>1087</v>
      </c>
      <c r="E36" s="20" t="s">
        <v>1183</v>
      </c>
      <c r="G36" s="22">
        <v>18.600000000000001</v>
      </c>
      <c r="H36" s="32">
        <f t="shared" si="0"/>
        <v>18.600000000000001</v>
      </c>
      <c r="J36" s="188"/>
      <c r="K36" s="10"/>
    </row>
    <row r="37" spans="1:11" x14ac:dyDescent="0.2">
      <c r="A37" s="30">
        <v>1038</v>
      </c>
      <c r="B37" s="187"/>
      <c r="C37" s="187"/>
      <c r="D37" s="1" t="s">
        <v>1088</v>
      </c>
      <c r="E37" s="20" t="s">
        <v>1183</v>
      </c>
      <c r="G37" s="22">
        <v>18.600000000000001</v>
      </c>
      <c r="H37" s="32">
        <f t="shared" si="0"/>
        <v>18.600000000000001</v>
      </c>
      <c r="J37" s="188"/>
      <c r="K37" s="10"/>
    </row>
    <row r="38" spans="1:11" x14ac:dyDescent="0.2">
      <c r="A38" s="30">
        <v>1039</v>
      </c>
      <c r="B38" s="187"/>
      <c r="C38" s="187"/>
      <c r="D38" s="1" t="s">
        <v>1441</v>
      </c>
      <c r="E38" s="20" t="s">
        <v>1183</v>
      </c>
      <c r="G38" s="22">
        <v>18.600000000000001</v>
      </c>
      <c r="H38" s="32">
        <f t="shared" si="0"/>
        <v>18.600000000000001</v>
      </c>
      <c r="J38" s="188"/>
      <c r="K38" s="10"/>
    </row>
    <row r="39" spans="1:11" x14ac:dyDescent="0.2">
      <c r="A39" s="30">
        <v>1027</v>
      </c>
      <c r="B39" s="187"/>
      <c r="C39" s="187"/>
      <c r="D39" s="118" t="s">
        <v>2433</v>
      </c>
      <c r="E39" s="20" t="s">
        <v>1183</v>
      </c>
      <c r="G39" s="22">
        <v>18.600000000000001</v>
      </c>
      <c r="H39" s="32">
        <f>G39+F39</f>
        <v>18.600000000000001</v>
      </c>
      <c r="K39" s="10"/>
    </row>
    <row r="40" spans="1:11" x14ac:dyDescent="0.2">
      <c r="A40" s="30">
        <v>1031</v>
      </c>
      <c r="B40" s="187"/>
      <c r="C40" s="187"/>
      <c r="D40" s="1" t="s">
        <v>2140</v>
      </c>
      <c r="E40" s="20" t="s">
        <v>1183</v>
      </c>
      <c r="F40" s="21">
        <v>27.49</v>
      </c>
      <c r="G40" s="22">
        <v>23.94</v>
      </c>
      <c r="H40" s="32">
        <f t="shared" si="0"/>
        <v>51.43</v>
      </c>
      <c r="K40" s="10"/>
    </row>
    <row r="41" spans="1:11" x14ac:dyDescent="0.2">
      <c r="B41" s="187"/>
      <c r="C41" s="187"/>
      <c r="H41" s="32">
        <f t="shared" si="0"/>
        <v>0</v>
      </c>
      <c r="K41" s="10"/>
    </row>
    <row r="42" spans="1:11" x14ac:dyDescent="0.2">
      <c r="B42" s="187"/>
      <c r="C42" s="187"/>
      <c r="D42" s="48" t="s">
        <v>428</v>
      </c>
      <c r="H42" s="32">
        <f t="shared" si="0"/>
        <v>0</v>
      </c>
      <c r="K42" s="10"/>
    </row>
    <row r="43" spans="1:11" ht="25.5" x14ac:dyDescent="0.2">
      <c r="A43" s="30">
        <v>1109</v>
      </c>
      <c r="B43" s="187">
        <v>1201001004</v>
      </c>
      <c r="C43" s="187"/>
      <c r="D43" s="118" t="s">
        <v>3559</v>
      </c>
      <c r="E43" s="20" t="s">
        <v>1183</v>
      </c>
      <c r="F43" s="21">
        <v>24.9</v>
      </c>
      <c r="G43" s="22">
        <v>18.600000000000001</v>
      </c>
      <c r="H43" s="32">
        <f t="shared" si="0"/>
        <v>43.5</v>
      </c>
      <c r="K43" s="10"/>
    </row>
    <row r="44" spans="1:11" x14ac:dyDescent="0.2">
      <c r="A44" s="30">
        <v>1110</v>
      </c>
      <c r="B44" s="187"/>
      <c r="C44" s="187"/>
      <c r="D44" s="1" t="s">
        <v>1421</v>
      </c>
      <c r="E44" s="20" t="s">
        <v>1183</v>
      </c>
      <c r="F44" s="21">
        <v>24.58</v>
      </c>
      <c r="G44" s="22">
        <v>18.600000000000001</v>
      </c>
      <c r="H44" s="32">
        <f t="shared" si="0"/>
        <v>43.18</v>
      </c>
      <c r="K44" s="10"/>
    </row>
    <row r="45" spans="1:11" x14ac:dyDescent="0.2">
      <c r="A45" s="30">
        <v>1032</v>
      </c>
      <c r="B45" s="187"/>
      <c r="C45" s="187"/>
      <c r="D45" s="1" t="s">
        <v>1033</v>
      </c>
      <c r="E45" s="20" t="s">
        <v>1183</v>
      </c>
      <c r="F45" s="21">
        <v>34.9</v>
      </c>
      <c r="G45" s="22">
        <v>18.600000000000001</v>
      </c>
      <c r="H45" s="32">
        <f t="shared" si="0"/>
        <v>53.5</v>
      </c>
      <c r="K45" s="10"/>
    </row>
    <row r="46" spans="1:11" x14ac:dyDescent="0.2">
      <c r="A46" s="30">
        <v>1030</v>
      </c>
      <c r="B46" s="187"/>
      <c r="C46" s="187"/>
      <c r="D46" s="1" t="s">
        <v>1191</v>
      </c>
      <c r="E46" s="20" t="s">
        <v>1183</v>
      </c>
      <c r="G46" s="22">
        <v>18.600000000000001</v>
      </c>
      <c r="H46" s="32">
        <f t="shared" si="0"/>
        <v>18.600000000000001</v>
      </c>
      <c r="K46" s="10"/>
    </row>
    <row r="47" spans="1:11" x14ac:dyDescent="0.2">
      <c r="A47" s="30">
        <v>1073</v>
      </c>
      <c r="B47" s="187"/>
      <c r="C47" s="187"/>
      <c r="D47" s="1" t="s">
        <v>40</v>
      </c>
      <c r="E47" s="20" t="s">
        <v>1183</v>
      </c>
      <c r="G47" s="22">
        <v>18.600000000000001</v>
      </c>
      <c r="H47" s="32">
        <f t="shared" si="0"/>
        <v>18.600000000000001</v>
      </c>
      <c r="K47" s="10"/>
    </row>
    <row r="48" spans="1:11" x14ac:dyDescent="0.2">
      <c r="A48" s="30">
        <v>1075</v>
      </c>
      <c r="B48" s="187"/>
      <c r="C48" s="187"/>
      <c r="D48" s="1" t="s">
        <v>718</v>
      </c>
      <c r="E48" s="20" t="s">
        <v>1183</v>
      </c>
      <c r="G48" s="22">
        <v>18.600000000000001</v>
      </c>
      <c r="H48" s="32">
        <f t="shared" si="0"/>
        <v>18.600000000000001</v>
      </c>
      <c r="K48" s="10"/>
    </row>
    <row r="49" spans="1:11" x14ac:dyDescent="0.2">
      <c r="A49" s="30">
        <v>1076</v>
      </c>
      <c r="B49" s="187"/>
      <c r="C49" s="187"/>
      <c r="D49" s="1" t="s">
        <v>719</v>
      </c>
      <c r="E49" s="20" t="s">
        <v>1183</v>
      </c>
      <c r="G49" s="22">
        <v>18.600000000000001</v>
      </c>
      <c r="H49" s="32">
        <f t="shared" si="0"/>
        <v>18.600000000000001</v>
      </c>
      <c r="K49" s="10"/>
    </row>
    <row r="50" spans="1:11" x14ac:dyDescent="0.2">
      <c r="A50" s="30">
        <v>1077</v>
      </c>
      <c r="B50" s="187"/>
      <c r="C50" s="187"/>
      <c r="D50" s="1" t="s">
        <v>720</v>
      </c>
      <c r="E50" s="20" t="s">
        <v>1183</v>
      </c>
      <c r="G50" s="22">
        <v>18.600000000000001</v>
      </c>
      <c r="H50" s="32">
        <f t="shared" si="0"/>
        <v>18.600000000000001</v>
      </c>
      <c r="K50" s="10"/>
    </row>
    <row r="51" spans="1:11" x14ac:dyDescent="0.2">
      <c r="A51" s="30">
        <v>1078</v>
      </c>
      <c r="B51" s="187" t="s">
        <v>2784</v>
      </c>
      <c r="C51" s="187"/>
      <c r="D51" s="1" t="s">
        <v>2141</v>
      </c>
      <c r="E51" s="20" t="s">
        <v>1183</v>
      </c>
      <c r="F51" s="21">
        <v>26.36</v>
      </c>
      <c r="G51" s="22">
        <v>23.94</v>
      </c>
      <c r="H51" s="32">
        <f t="shared" si="0"/>
        <v>50.3</v>
      </c>
      <c r="K51" s="10"/>
    </row>
    <row r="52" spans="1:11" x14ac:dyDescent="0.2">
      <c r="B52" s="187"/>
      <c r="C52" s="187"/>
      <c r="H52" s="32"/>
      <c r="K52" s="10"/>
    </row>
    <row r="53" spans="1:11" x14ac:dyDescent="0.2">
      <c r="B53" s="187"/>
      <c r="C53" s="187"/>
      <c r="D53" s="48" t="s">
        <v>430</v>
      </c>
      <c r="H53" s="32"/>
    </row>
    <row r="54" spans="1:11" x14ac:dyDescent="0.2">
      <c r="A54" s="30">
        <v>1034</v>
      </c>
      <c r="B54" s="187"/>
      <c r="C54" s="187"/>
      <c r="D54" s="1" t="s">
        <v>1710</v>
      </c>
      <c r="E54" s="20" t="s">
        <v>1183</v>
      </c>
      <c r="H54" s="32">
        <f t="shared" si="0"/>
        <v>0</v>
      </c>
    </row>
    <row r="55" spans="1:11" x14ac:dyDescent="0.2">
      <c r="A55" s="30">
        <v>1081</v>
      </c>
      <c r="B55" s="187"/>
      <c r="C55" s="187"/>
      <c r="D55" s="1" t="s">
        <v>673</v>
      </c>
      <c r="E55" s="20" t="s">
        <v>1183</v>
      </c>
      <c r="H55" s="32">
        <f t="shared" si="0"/>
        <v>0</v>
      </c>
    </row>
    <row r="56" spans="1:11" ht="25.5" x14ac:dyDescent="0.2">
      <c r="A56" s="30">
        <v>1245</v>
      </c>
      <c r="B56" s="187"/>
      <c r="C56" s="187"/>
      <c r="D56" s="1" t="s">
        <v>1711</v>
      </c>
      <c r="E56" s="20" t="s">
        <v>1183</v>
      </c>
      <c r="H56" s="32">
        <f t="shared" si="0"/>
        <v>0</v>
      </c>
    </row>
    <row r="57" spans="1:11" s="5" customFormat="1" ht="38.25" x14ac:dyDescent="0.2">
      <c r="A57" s="30">
        <v>1249</v>
      </c>
      <c r="B57" s="187"/>
      <c r="C57" s="187"/>
      <c r="D57" s="54" t="s">
        <v>470</v>
      </c>
      <c r="E57" s="20" t="s">
        <v>1184</v>
      </c>
      <c r="F57" s="21"/>
      <c r="G57" s="22"/>
      <c r="H57" s="32">
        <f t="shared" si="0"/>
        <v>0</v>
      </c>
    </row>
    <row r="58" spans="1:11" s="5" customFormat="1" x14ac:dyDescent="0.2">
      <c r="A58" s="30"/>
      <c r="B58" s="187"/>
      <c r="C58" s="187"/>
      <c r="D58" s="54"/>
      <c r="E58" s="20"/>
      <c r="F58" s="21"/>
      <c r="G58" s="22"/>
      <c r="H58" s="32"/>
    </row>
    <row r="59" spans="1:11" x14ac:dyDescent="0.2">
      <c r="B59" s="187"/>
      <c r="C59" s="187"/>
      <c r="D59" s="48" t="s">
        <v>436</v>
      </c>
      <c r="H59" s="32"/>
    </row>
    <row r="60" spans="1:11" ht="25.5" x14ac:dyDescent="0.2">
      <c r="B60" s="187"/>
      <c r="C60" s="187"/>
      <c r="D60" s="1" t="s">
        <v>810</v>
      </c>
      <c r="E60" s="20" t="s">
        <v>1183</v>
      </c>
      <c r="F60" s="21">
        <v>32.39</v>
      </c>
      <c r="G60" s="22">
        <v>23.94</v>
      </c>
      <c r="H60" s="32">
        <f t="shared" si="0"/>
        <v>56.33</v>
      </c>
    </row>
    <row r="61" spans="1:11" ht="25.5" x14ac:dyDescent="0.2">
      <c r="A61" s="133">
        <v>1120</v>
      </c>
      <c r="B61" s="210">
        <v>1201001120</v>
      </c>
      <c r="C61" s="210">
        <v>97599</v>
      </c>
      <c r="D61" s="118" t="s">
        <v>3394</v>
      </c>
      <c r="E61" s="20" t="s">
        <v>1183</v>
      </c>
      <c r="F61" s="136"/>
      <c r="G61" s="211"/>
      <c r="H61" s="126"/>
    </row>
    <row r="62" spans="1:11" ht="25.5" x14ac:dyDescent="0.2">
      <c r="A62" s="30">
        <v>1121</v>
      </c>
      <c r="B62" s="187"/>
      <c r="C62" s="187"/>
      <c r="D62" s="1" t="s">
        <v>671</v>
      </c>
      <c r="E62" s="20" t="s">
        <v>1183</v>
      </c>
      <c r="F62" s="21">
        <v>30.48</v>
      </c>
      <c r="G62" s="22">
        <v>18.600000000000001</v>
      </c>
      <c r="H62" s="32">
        <f t="shared" si="0"/>
        <v>49.08</v>
      </c>
    </row>
    <row r="63" spans="1:11" ht="25.5" x14ac:dyDescent="0.2">
      <c r="A63" s="30">
        <v>1234</v>
      </c>
      <c r="B63" s="187"/>
      <c r="C63" s="187"/>
      <c r="D63" s="1" t="s">
        <v>809</v>
      </c>
      <c r="E63" s="20" t="s">
        <v>1183</v>
      </c>
      <c r="G63" s="22">
        <v>18.600000000000001</v>
      </c>
      <c r="H63" s="32">
        <f t="shared" si="0"/>
        <v>18.600000000000001</v>
      </c>
    </row>
    <row r="64" spans="1:11" ht="25.5" x14ac:dyDescent="0.2">
      <c r="A64" s="30">
        <v>1235</v>
      </c>
      <c r="B64" s="187"/>
      <c r="C64" s="187"/>
      <c r="D64" s="1" t="s">
        <v>1524</v>
      </c>
      <c r="E64" s="20" t="s">
        <v>1183</v>
      </c>
      <c r="F64" s="21">
        <v>45</v>
      </c>
      <c r="G64" s="22">
        <v>18.600000000000001</v>
      </c>
      <c r="H64" s="32">
        <f t="shared" si="0"/>
        <v>63.6</v>
      </c>
    </row>
    <row r="65" spans="1:11" x14ac:dyDescent="0.2">
      <c r="A65" s="30">
        <v>1236</v>
      </c>
      <c r="B65" s="187"/>
      <c r="C65" s="187"/>
      <c r="D65" s="1" t="s">
        <v>2109</v>
      </c>
      <c r="E65" s="20" t="s">
        <v>1183</v>
      </c>
      <c r="H65" s="32">
        <f t="shared" si="0"/>
        <v>0</v>
      </c>
    </row>
    <row r="66" spans="1:11" ht="25.5" x14ac:dyDescent="0.2">
      <c r="A66" s="30">
        <v>1285</v>
      </c>
      <c r="B66" s="187"/>
      <c r="C66" s="187"/>
      <c r="D66" s="1" t="s">
        <v>364</v>
      </c>
      <c r="E66" s="20" t="s">
        <v>1183</v>
      </c>
      <c r="H66" s="32">
        <f t="shared" si="0"/>
        <v>0</v>
      </c>
    </row>
    <row r="67" spans="1:11" x14ac:dyDescent="0.2">
      <c r="A67" s="30">
        <v>1286</v>
      </c>
      <c r="B67" s="187"/>
      <c r="C67" s="187"/>
      <c r="D67" s="1" t="s">
        <v>1706</v>
      </c>
      <c r="E67" s="20" t="s">
        <v>1183</v>
      </c>
      <c r="H67" s="32"/>
    </row>
    <row r="68" spans="1:11" s="5" customFormat="1" x14ac:dyDescent="0.2">
      <c r="A68" s="30"/>
      <c r="B68" s="187"/>
      <c r="C68" s="187"/>
      <c r="D68" s="54"/>
      <c r="E68" s="20"/>
      <c r="F68" s="21"/>
      <c r="G68" s="22"/>
      <c r="H68" s="32"/>
    </row>
    <row r="69" spans="1:11" x14ac:dyDescent="0.2">
      <c r="B69" s="187"/>
      <c r="C69" s="187"/>
      <c r="D69" s="48" t="s">
        <v>432</v>
      </c>
      <c r="H69" s="32"/>
      <c r="I69" s="8"/>
      <c r="J69" s="8"/>
      <c r="K69" s="8"/>
    </row>
    <row r="70" spans="1:11" x14ac:dyDescent="0.2">
      <c r="A70" s="30">
        <v>1047</v>
      </c>
      <c r="B70" s="187"/>
      <c r="C70" s="187"/>
      <c r="D70" s="1" t="s">
        <v>1192</v>
      </c>
      <c r="E70" s="20" t="s">
        <v>1183</v>
      </c>
      <c r="G70" s="22">
        <v>8.86</v>
      </c>
      <c r="H70" s="32">
        <f t="shared" si="0"/>
        <v>8.86</v>
      </c>
      <c r="I70" s="8"/>
      <c r="J70" s="8"/>
      <c r="K70" s="8"/>
    </row>
    <row r="71" spans="1:11" x14ac:dyDescent="0.2">
      <c r="A71" s="30">
        <v>1048</v>
      </c>
      <c r="B71" s="187"/>
      <c r="C71" s="187"/>
      <c r="D71" s="1" t="s">
        <v>1193</v>
      </c>
      <c r="E71" s="20" t="s">
        <v>1183</v>
      </c>
      <c r="G71" s="22">
        <v>8.86</v>
      </c>
      <c r="H71" s="32">
        <f t="shared" si="0"/>
        <v>8.86</v>
      </c>
      <c r="I71" s="8"/>
      <c r="J71" s="8"/>
      <c r="K71" s="8"/>
    </row>
    <row r="72" spans="1:11" x14ac:dyDescent="0.2">
      <c r="A72" s="30">
        <v>1063</v>
      </c>
      <c r="B72" s="187"/>
      <c r="C72" s="187"/>
      <c r="D72" s="1" t="s">
        <v>1932</v>
      </c>
      <c r="E72" s="20" t="s">
        <v>1183</v>
      </c>
      <c r="G72" s="22">
        <v>8.86</v>
      </c>
      <c r="H72" s="32">
        <f t="shared" si="0"/>
        <v>8.86</v>
      </c>
      <c r="I72" s="8"/>
      <c r="J72" s="8"/>
      <c r="K72" s="8"/>
    </row>
    <row r="73" spans="1:11" x14ac:dyDescent="0.2">
      <c r="A73" s="30">
        <v>1064</v>
      </c>
      <c r="B73" s="187"/>
      <c r="C73" s="187"/>
      <c r="D73" s="1" t="s">
        <v>1933</v>
      </c>
      <c r="E73" s="20" t="s">
        <v>1183</v>
      </c>
      <c r="G73" s="22">
        <v>8.86</v>
      </c>
      <c r="H73" s="32">
        <f t="shared" si="0"/>
        <v>8.86</v>
      </c>
      <c r="I73" s="8"/>
      <c r="J73" s="8"/>
      <c r="K73" s="8"/>
    </row>
    <row r="74" spans="1:11" x14ac:dyDescent="0.2">
      <c r="A74" s="30">
        <v>1079</v>
      </c>
      <c r="B74" s="187"/>
      <c r="C74" s="187"/>
      <c r="D74" s="1" t="s">
        <v>447</v>
      </c>
      <c r="E74" s="20" t="s">
        <v>1183</v>
      </c>
      <c r="G74" s="22">
        <v>8.86</v>
      </c>
      <c r="H74" s="32">
        <f t="shared" si="0"/>
        <v>8.86</v>
      </c>
      <c r="I74" s="8"/>
      <c r="J74" s="8"/>
      <c r="K74" s="8"/>
    </row>
    <row r="75" spans="1:11" x14ac:dyDescent="0.2">
      <c r="A75" s="30">
        <v>1071</v>
      </c>
      <c r="B75" s="187"/>
      <c r="C75" s="187"/>
      <c r="D75" s="1" t="s">
        <v>1245</v>
      </c>
      <c r="E75" s="20" t="s">
        <v>1183</v>
      </c>
      <c r="G75" s="22">
        <v>8.86</v>
      </c>
      <c r="H75" s="32">
        <f t="shared" si="0"/>
        <v>8.86</v>
      </c>
      <c r="I75" s="8"/>
      <c r="J75" s="8"/>
      <c r="K75" s="8"/>
    </row>
    <row r="76" spans="1:11" x14ac:dyDescent="0.2">
      <c r="A76" s="30">
        <v>1033</v>
      </c>
      <c r="B76" s="187"/>
      <c r="C76" s="187"/>
      <c r="D76" s="1" t="s">
        <v>2046</v>
      </c>
      <c r="E76" s="20" t="s">
        <v>1183</v>
      </c>
      <c r="G76" s="22">
        <v>8.86</v>
      </c>
      <c r="H76" s="32">
        <f t="shared" si="0"/>
        <v>8.86</v>
      </c>
      <c r="I76" s="8"/>
      <c r="J76" s="8"/>
      <c r="K76" s="8"/>
    </row>
    <row r="77" spans="1:11" x14ac:dyDescent="0.2">
      <c r="A77" s="30">
        <v>1072</v>
      </c>
      <c r="B77" s="187"/>
      <c r="C77" s="187"/>
      <c r="D77" s="1" t="s">
        <v>1246</v>
      </c>
      <c r="E77" s="20" t="s">
        <v>1183</v>
      </c>
      <c r="G77" s="22">
        <v>8.86</v>
      </c>
      <c r="H77" s="32">
        <f t="shared" si="0"/>
        <v>8.86</v>
      </c>
      <c r="I77" s="8"/>
      <c r="J77" s="8"/>
      <c r="K77" s="8"/>
    </row>
    <row r="78" spans="1:11" x14ac:dyDescent="0.2">
      <c r="B78" s="187"/>
      <c r="C78" s="187"/>
      <c r="H78" s="32">
        <f>G74+F78</f>
        <v>8.86</v>
      </c>
      <c r="I78" s="8"/>
      <c r="J78" s="8"/>
      <c r="K78" s="8"/>
    </row>
    <row r="79" spans="1:11" x14ac:dyDescent="0.2">
      <c r="B79" s="187"/>
      <c r="C79" s="187"/>
      <c r="D79" s="48" t="s">
        <v>1250</v>
      </c>
      <c r="H79" s="32"/>
      <c r="I79" s="8"/>
      <c r="J79" s="8"/>
      <c r="K79" s="8"/>
    </row>
    <row r="80" spans="1:11" ht="25.5" x14ac:dyDescent="0.2">
      <c r="A80" s="30">
        <v>1520</v>
      </c>
      <c r="B80" s="187"/>
      <c r="C80" s="187"/>
      <c r="D80" s="1" t="s">
        <v>2030</v>
      </c>
      <c r="E80" s="20" t="s">
        <v>1183</v>
      </c>
      <c r="G80" s="22">
        <v>16.8</v>
      </c>
      <c r="H80" s="32">
        <f t="shared" ref="H80:H143" si="1">G80+F80</f>
        <v>16.8</v>
      </c>
      <c r="I80" s="8"/>
      <c r="J80" s="8"/>
      <c r="K80" s="8"/>
    </row>
    <row r="81" spans="1:11" x14ac:dyDescent="0.2">
      <c r="A81" s="30">
        <v>1521</v>
      </c>
      <c r="B81" s="187"/>
      <c r="C81" s="187"/>
      <c r="D81" s="1" t="s">
        <v>1443</v>
      </c>
      <c r="E81" s="20" t="s">
        <v>1183</v>
      </c>
      <c r="H81" s="32">
        <f t="shared" si="1"/>
        <v>0</v>
      </c>
      <c r="I81" s="8"/>
      <c r="J81" s="8"/>
      <c r="K81" s="8"/>
    </row>
    <row r="82" spans="1:11" x14ac:dyDescent="0.2">
      <c r="A82" s="30">
        <v>1522</v>
      </c>
      <c r="B82" s="187"/>
      <c r="C82" s="187"/>
      <c r="D82" s="1" t="s">
        <v>2029</v>
      </c>
      <c r="E82" s="20" t="s">
        <v>1183</v>
      </c>
      <c r="G82" s="22">
        <v>16.8</v>
      </c>
      <c r="H82" s="32">
        <f t="shared" si="1"/>
        <v>16.8</v>
      </c>
      <c r="I82" s="8"/>
      <c r="J82" s="8"/>
      <c r="K82" s="8"/>
    </row>
    <row r="83" spans="1:11" x14ac:dyDescent="0.2">
      <c r="A83" s="30">
        <v>1527</v>
      </c>
      <c r="B83" s="187"/>
      <c r="C83" s="187"/>
      <c r="D83" s="1" t="s">
        <v>469</v>
      </c>
      <c r="E83" s="20" t="s">
        <v>1183</v>
      </c>
      <c r="G83" s="22">
        <v>16.8</v>
      </c>
      <c r="H83" s="32">
        <f t="shared" si="1"/>
        <v>16.8</v>
      </c>
      <c r="I83" s="8"/>
      <c r="J83" s="8"/>
      <c r="K83" s="8"/>
    </row>
    <row r="84" spans="1:11" x14ac:dyDescent="0.2">
      <c r="A84" s="30">
        <v>1523</v>
      </c>
      <c r="B84" s="187"/>
      <c r="C84" s="187"/>
      <c r="D84" s="1" t="s">
        <v>2031</v>
      </c>
      <c r="E84" s="20" t="s">
        <v>1183</v>
      </c>
      <c r="G84" s="22">
        <v>16.8</v>
      </c>
      <c r="H84" s="32">
        <f t="shared" si="1"/>
        <v>16.8</v>
      </c>
      <c r="I84" s="8"/>
      <c r="J84" s="8"/>
      <c r="K84" s="8"/>
    </row>
    <row r="85" spans="1:11" x14ac:dyDescent="0.2">
      <c r="A85" s="30">
        <v>1524</v>
      </c>
      <c r="B85" s="187"/>
      <c r="C85" s="187"/>
      <c r="D85" s="1" t="s">
        <v>713</v>
      </c>
      <c r="E85" s="20" t="s">
        <v>1183</v>
      </c>
      <c r="G85" s="22">
        <v>16.8</v>
      </c>
      <c r="H85" s="32">
        <f t="shared" si="1"/>
        <v>16.8</v>
      </c>
      <c r="I85" s="8"/>
      <c r="J85" s="8"/>
      <c r="K85" s="8"/>
    </row>
    <row r="86" spans="1:11" x14ac:dyDescent="0.2">
      <c r="A86" s="30">
        <v>1526</v>
      </c>
      <c r="B86" s="187"/>
      <c r="C86" s="187"/>
      <c r="D86" s="1" t="s">
        <v>1934</v>
      </c>
      <c r="E86" s="20" t="s">
        <v>1183</v>
      </c>
      <c r="H86" s="32">
        <f t="shared" si="1"/>
        <v>0</v>
      </c>
      <c r="I86" s="8"/>
      <c r="J86" s="8"/>
      <c r="K86" s="8"/>
    </row>
    <row r="87" spans="1:11" s="5" customFormat="1" x14ac:dyDescent="0.2">
      <c r="A87" s="30">
        <v>1529</v>
      </c>
      <c r="B87" s="187"/>
      <c r="C87" s="187"/>
      <c r="D87" s="1" t="s">
        <v>1448</v>
      </c>
      <c r="E87" s="20" t="s">
        <v>1183</v>
      </c>
      <c r="F87" s="21"/>
      <c r="G87" s="22"/>
      <c r="H87" s="32">
        <f t="shared" si="1"/>
        <v>0</v>
      </c>
      <c r="I87" s="33"/>
      <c r="J87" s="33"/>
      <c r="K87" s="33"/>
    </row>
    <row r="88" spans="1:11" x14ac:dyDescent="0.2">
      <c r="A88" s="30">
        <v>1528</v>
      </c>
      <c r="B88" s="187"/>
      <c r="C88" s="187"/>
      <c r="D88" s="1" t="s">
        <v>714</v>
      </c>
      <c r="E88" s="20" t="s">
        <v>1183</v>
      </c>
      <c r="H88" s="32">
        <f t="shared" si="1"/>
        <v>0</v>
      </c>
      <c r="I88" s="8"/>
      <c r="J88" s="8"/>
      <c r="K88" s="8"/>
    </row>
    <row r="89" spans="1:11" x14ac:dyDescent="0.2">
      <c r="B89" s="187"/>
      <c r="C89" s="187"/>
      <c r="H89" s="32"/>
      <c r="I89" s="8"/>
      <c r="J89" s="8"/>
      <c r="K89" s="8"/>
    </row>
    <row r="90" spans="1:11" x14ac:dyDescent="0.2">
      <c r="B90" s="187"/>
      <c r="C90" s="187"/>
      <c r="D90" s="48" t="s">
        <v>1254</v>
      </c>
      <c r="F90" s="55"/>
      <c r="G90" s="56"/>
      <c r="H90" s="32"/>
      <c r="I90" s="8"/>
      <c r="J90" s="8"/>
      <c r="K90" s="8"/>
    </row>
    <row r="91" spans="1:11" ht="25.5" x14ac:dyDescent="0.2">
      <c r="A91" s="30">
        <v>1209</v>
      </c>
      <c r="B91" s="187"/>
      <c r="C91" s="187"/>
      <c r="D91" s="1" t="s">
        <v>840</v>
      </c>
      <c r="E91" s="20" t="s">
        <v>1184</v>
      </c>
      <c r="H91" s="32">
        <f t="shared" si="1"/>
        <v>0</v>
      </c>
      <c r="I91" s="8"/>
      <c r="J91" s="8"/>
      <c r="K91" s="8"/>
    </row>
    <row r="92" spans="1:11" ht="25.5" x14ac:dyDescent="0.2">
      <c r="A92" s="30">
        <v>1139</v>
      </c>
      <c r="B92" s="187"/>
      <c r="C92" s="187"/>
      <c r="D92" s="1" t="s">
        <v>461</v>
      </c>
      <c r="E92" s="20" t="s">
        <v>1184</v>
      </c>
      <c r="H92" s="32">
        <f t="shared" si="1"/>
        <v>0</v>
      </c>
      <c r="I92" s="8"/>
      <c r="J92" s="8"/>
      <c r="K92" s="8"/>
    </row>
    <row r="93" spans="1:11" x14ac:dyDescent="0.2">
      <c r="A93" s="30">
        <v>1232</v>
      </c>
      <c r="B93" s="187"/>
      <c r="C93" s="187"/>
      <c r="D93" s="1" t="s">
        <v>1232</v>
      </c>
      <c r="H93" s="32">
        <f t="shared" si="1"/>
        <v>0</v>
      </c>
      <c r="I93" s="8"/>
      <c r="J93" s="8"/>
      <c r="K93" s="8"/>
    </row>
    <row r="94" spans="1:11" x14ac:dyDescent="0.2">
      <c r="A94" s="30">
        <v>1161</v>
      </c>
      <c r="B94" s="187"/>
      <c r="C94" s="187"/>
      <c r="D94" s="1" t="s">
        <v>321</v>
      </c>
      <c r="E94" s="119" t="s">
        <v>1183</v>
      </c>
      <c r="F94" s="21">
        <v>145.19999999999999</v>
      </c>
      <c r="G94" s="22">
        <v>30.6</v>
      </c>
      <c r="H94" s="32">
        <f t="shared" si="1"/>
        <v>175.79999999999998</v>
      </c>
      <c r="I94" s="8"/>
      <c r="J94" s="8"/>
      <c r="K94" s="8"/>
    </row>
    <row r="95" spans="1:11" ht="25.5" x14ac:dyDescent="0.2">
      <c r="A95" s="30">
        <v>1138</v>
      </c>
      <c r="B95" s="187" t="s">
        <v>2785</v>
      </c>
      <c r="C95" s="187"/>
      <c r="D95" s="1" t="s">
        <v>1924</v>
      </c>
      <c r="E95" s="20" t="s">
        <v>1184</v>
      </c>
      <c r="F95" s="21">
        <v>328.61</v>
      </c>
      <c r="G95" s="22">
        <v>89.79</v>
      </c>
      <c r="H95" s="32">
        <f t="shared" si="1"/>
        <v>418.40000000000003</v>
      </c>
      <c r="I95" s="8"/>
      <c r="J95" s="8"/>
      <c r="K95" s="8"/>
    </row>
    <row r="96" spans="1:11" ht="25.5" x14ac:dyDescent="0.2">
      <c r="B96" s="187" t="s">
        <v>2786</v>
      </c>
      <c r="C96" s="187"/>
      <c r="D96" s="1" t="s">
        <v>2147</v>
      </c>
      <c r="E96" s="20" t="s">
        <v>1184</v>
      </c>
      <c r="F96" s="21">
        <v>549.02</v>
      </c>
      <c r="G96" s="22">
        <v>74.400000000000006</v>
      </c>
      <c r="H96" s="32">
        <f t="shared" si="1"/>
        <v>623.41999999999996</v>
      </c>
      <c r="I96" s="8"/>
      <c r="J96" s="8"/>
      <c r="K96" s="8"/>
    </row>
    <row r="97" spans="1:11" ht="25.5" x14ac:dyDescent="0.2">
      <c r="A97" s="30">
        <v>1140</v>
      </c>
      <c r="B97" s="187"/>
      <c r="C97" s="187"/>
      <c r="D97" s="1" t="s">
        <v>1925</v>
      </c>
      <c r="E97" s="20" t="s">
        <v>1184</v>
      </c>
      <c r="F97" s="21">
        <v>337.1</v>
      </c>
      <c r="G97" s="22">
        <v>33.44</v>
      </c>
      <c r="H97" s="32">
        <f t="shared" si="1"/>
        <v>370.54</v>
      </c>
      <c r="I97" s="8"/>
      <c r="J97" s="8"/>
      <c r="K97" s="8"/>
    </row>
    <row r="98" spans="1:11" x14ac:dyDescent="0.2">
      <c r="A98" s="30">
        <v>1148</v>
      </c>
      <c r="B98" s="187"/>
      <c r="C98" s="187"/>
      <c r="D98" s="1" t="s">
        <v>165</v>
      </c>
      <c r="E98" s="20" t="s">
        <v>1184</v>
      </c>
      <c r="F98" s="21">
        <v>215</v>
      </c>
      <c r="H98" s="32">
        <f t="shared" si="1"/>
        <v>215</v>
      </c>
      <c r="I98" s="8"/>
      <c r="J98" s="8"/>
      <c r="K98" s="8"/>
    </row>
    <row r="99" spans="1:11" ht="38.25" x14ac:dyDescent="0.2">
      <c r="A99" s="20">
        <v>1174</v>
      </c>
      <c r="B99" s="187"/>
      <c r="C99" s="187"/>
      <c r="D99" s="57" t="s">
        <v>1709</v>
      </c>
      <c r="E99" s="20" t="s">
        <v>1184</v>
      </c>
      <c r="F99" s="58">
        <v>278</v>
      </c>
      <c r="G99" s="59">
        <v>35</v>
      </c>
      <c r="H99" s="32">
        <f>F99+G99</f>
        <v>313</v>
      </c>
      <c r="I99" s="8"/>
      <c r="J99" s="8"/>
      <c r="K99" s="8"/>
    </row>
    <row r="100" spans="1:11" ht="38.25" x14ac:dyDescent="0.2">
      <c r="A100" s="20">
        <v>1193</v>
      </c>
      <c r="B100" s="187" t="s">
        <v>2787</v>
      </c>
      <c r="C100" s="187"/>
      <c r="D100" s="57" t="s">
        <v>2152</v>
      </c>
      <c r="E100" s="20" t="s">
        <v>1184</v>
      </c>
      <c r="F100" s="58">
        <v>752.73</v>
      </c>
      <c r="G100" s="59">
        <v>89.79</v>
      </c>
      <c r="H100" s="32">
        <f t="shared" si="1"/>
        <v>842.52</v>
      </c>
      <c r="I100" s="8"/>
      <c r="J100" s="8"/>
      <c r="K100" s="8"/>
    </row>
    <row r="101" spans="1:11" ht="25.5" x14ac:dyDescent="0.2">
      <c r="A101" s="20">
        <v>1401</v>
      </c>
      <c r="B101" s="187"/>
      <c r="C101" s="187"/>
      <c r="D101" s="57" t="s">
        <v>1990</v>
      </c>
      <c r="E101" s="20" t="s">
        <v>1183</v>
      </c>
      <c r="F101" s="58"/>
      <c r="G101" s="59"/>
      <c r="H101" s="32">
        <f t="shared" si="1"/>
        <v>0</v>
      </c>
      <c r="I101" s="8"/>
      <c r="J101" s="8"/>
      <c r="K101" s="8"/>
    </row>
    <row r="102" spans="1:11" x14ac:dyDescent="0.2">
      <c r="A102" s="20">
        <v>1404</v>
      </c>
      <c r="B102" s="187"/>
      <c r="C102" s="187"/>
      <c r="D102" s="57" t="s">
        <v>1647</v>
      </c>
      <c r="E102" s="20" t="s">
        <v>1183</v>
      </c>
      <c r="F102" s="58"/>
      <c r="G102" s="59"/>
      <c r="H102" s="32">
        <f t="shared" si="1"/>
        <v>0</v>
      </c>
      <c r="I102" s="8"/>
      <c r="J102" s="8"/>
      <c r="K102" s="8"/>
    </row>
    <row r="103" spans="1:11" x14ac:dyDescent="0.2">
      <c r="A103" s="20">
        <v>1405</v>
      </c>
      <c r="B103" s="187"/>
      <c r="C103" s="187"/>
      <c r="D103" s="57" t="s">
        <v>1646</v>
      </c>
      <c r="E103" s="20" t="s">
        <v>1183</v>
      </c>
      <c r="F103" s="58"/>
      <c r="G103" s="59"/>
      <c r="H103" s="32">
        <f t="shared" si="1"/>
        <v>0</v>
      </c>
      <c r="I103" s="8"/>
      <c r="J103" s="8"/>
      <c r="K103" s="8"/>
    </row>
    <row r="104" spans="1:11" x14ac:dyDescent="0.2">
      <c r="A104" s="20">
        <v>1406</v>
      </c>
      <c r="B104" s="187"/>
      <c r="C104" s="187"/>
      <c r="D104" s="57" t="s">
        <v>1648</v>
      </c>
      <c r="E104" s="20" t="s">
        <v>1183</v>
      </c>
      <c r="F104" s="58"/>
      <c r="G104" s="59"/>
      <c r="H104" s="32">
        <f t="shared" si="1"/>
        <v>0</v>
      </c>
      <c r="I104" s="8"/>
      <c r="J104" s="8"/>
      <c r="K104" s="8"/>
    </row>
    <row r="105" spans="1:11" x14ac:dyDescent="0.2">
      <c r="A105" s="20">
        <v>1407</v>
      </c>
      <c r="B105" s="187"/>
      <c r="C105" s="187"/>
      <c r="D105" s="57" t="s">
        <v>1649</v>
      </c>
      <c r="E105" s="20" t="s">
        <v>1183</v>
      </c>
      <c r="F105" s="58"/>
      <c r="G105" s="59"/>
      <c r="H105" s="32">
        <f t="shared" si="1"/>
        <v>0</v>
      </c>
      <c r="I105" s="8"/>
      <c r="J105" s="8"/>
      <c r="K105" s="8"/>
    </row>
    <row r="106" spans="1:11" x14ac:dyDescent="0.2">
      <c r="A106" s="20">
        <v>1409</v>
      </c>
      <c r="B106" s="187"/>
      <c r="C106" s="187"/>
      <c r="D106" s="57" t="s">
        <v>1653</v>
      </c>
      <c r="E106" s="20" t="s">
        <v>1183</v>
      </c>
      <c r="F106" s="58"/>
      <c r="G106" s="59"/>
      <c r="H106" s="32">
        <f t="shared" si="1"/>
        <v>0</v>
      </c>
      <c r="I106" s="8"/>
      <c r="J106" s="8"/>
      <c r="K106" s="8"/>
    </row>
    <row r="107" spans="1:11" x14ac:dyDescent="0.2">
      <c r="A107" s="20">
        <v>1410</v>
      </c>
      <c r="B107" s="187"/>
      <c r="C107" s="187"/>
      <c r="D107" s="57" t="s">
        <v>1650</v>
      </c>
      <c r="E107" s="20" t="s">
        <v>1183</v>
      </c>
      <c r="F107" s="58"/>
      <c r="G107" s="59"/>
      <c r="H107" s="32">
        <f t="shared" si="1"/>
        <v>0</v>
      </c>
      <c r="I107" s="8"/>
      <c r="J107" s="8"/>
      <c r="K107" s="8"/>
    </row>
    <row r="108" spans="1:11" x14ac:dyDescent="0.2">
      <c r="A108" s="20">
        <v>1411</v>
      </c>
      <c r="B108" s="187"/>
      <c r="C108" s="187"/>
      <c r="D108" s="57" t="s">
        <v>1651</v>
      </c>
      <c r="E108" s="20" t="s">
        <v>1183</v>
      </c>
      <c r="F108" s="58"/>
      <c r="G108" s="59"/>
      <c r="H108" s="32">
        <f t="shared" si="1"/>
        <v>0</v>
      </c>
      <c r="I108" s="8"/>
      <c r="J108" s="8"/>
      <c r="K108" s="8"/>
    </row>
    <row r="109" spans="1:11" x14ac:dyDescent="0.2">
      <c r="A109" s="20">
        <v>1412</v>
      </c>
      <c r="B109" s="187"/>
      <c r="C109" s="187"/>
      <c r="D109" s="57" t="s">
        <v>1652</v>
      </c>
      <c r="E109" s="20" t="s">
        <v>1183</v>
      </c>
      <c r="F109" s="58"/>
      <c r="G109" s="59"/>
      <c r="H109" s="32">
        <f t="shared" si="1"/>
        <v>0</v>
      </c>
      <c r="I109" s="8"/>
      <c r="J109" s="8"/>
      <c r="K109" s="8"/>
    </row>
    <row r="110" spans="1:11" ht="25.5" x14ac:dyDescent="0.2">
      <c r="A110" s="20">
        <v>1413</v>
      </c>
      <c r="B110" s="187"/>
      <c r="C110" s="187"/>
      <c r="D110" s="57" t="s">
        <v>1654</v>
      </c>
      <c r="E110" s="20" t="s">
        <v>1183</v>
      </c>
      <c r="F110" s="58"/>
      <c r="G110" s="59"/>
      <c r="H110" s="32">
        <f t="shared" si="1"/>
        <v>0</v>
      </c>
      <c r="I110" s="8"/>
      <c r="J110" s="8"/>
      <c r="K110" s="8"/>
    </row>
    <row r="111" spans="1:11" ht="25.5" x14ac:dyDescent="0.2">
      <c r="A111" s="20">
        <v>1174</v>
      </c>
      <c r="B111" s="187"/>
      <c r="C111" s="187"/>
      <c r="D111" s="57" t="s">
        <v>1655</v>
      </c>
      <c r="E111" s="20" t="s">
        <v>1183</v>
      </c>
      <c r="F111" s="58"/>
      <c r="G111" s="59"/>
      <c r="H111" s="32">
        <f t="shared" si="1"/>
        <v>0</v>
      </c>
      <c r="I111" s="8"/>
      <c r="J111" s="8"/>
      <c r="K111" s="8"/>
    </row>
    <row r="112" spans="1:11" ht="25.5" x14ac:dyDescent="0.2">
      <c r="A112" s="20">
        <v>1414</v>
      </c>
      <c r="B112" s="187"/>
      <c r="C112" s="187"/>
      <c r="D112" s="57" t="s">
        <v>1656</v>
      </c>
      <c r="E112" s="20" t="s">
        <v>1183</v>
      </c>
      <c r="F112" s="58"/>
      <c r="G112" s="59"/>
      <c r="H112" s="32">
        <f t="shared" si="1"/>
        <v>0</v>
      </c>
      <c r="I112" s="8"/>
      <c r="J112" s="8"/>
      <c r="K112" s="8"/>
    </row>
    <row r="113" spans="1:11" ht="25.5" x14ac:dyDescent="0.2">
      <c r="A113" s="20">
        <v>1140</v>
      </c>
      <c r="B113" s="187"/>
      <c r="C113" s="187"/>
      <c r="D113" s="57" t="s">
        <v>1643</v>
      </c>
      <c r="E113" s="20" t="s">
        <v>1183</v>
      </c>
      <c r="F113" s="58"/>
      <c r="G113" s="59"/>
      <c r="H113" s="32">
        <f t="shared" si="1"/>
        <v>0</v>
      </c>
      <c r="I113" s="8"/>
      <c r="J113" s="8"/>
      <c r="K113" s="8"/>
    </row>
    <row r="114" spans="1:11" ht="25.5" x14ac:dyDescent="0.2">
      <c r="A114" s="20">
        <v>1138</v>
      </c>
      <c r="B114" s="187"/>
      <c r="C114" s="187"/>
      <c r="D114" s="57" t="s">
        <v>1644</v>
      </c>
      <c r="E114" s="20" t="s">
        <v>1183</v>
      </c>
      <c r="F114" s="58"/>
      <c r="G114" s="59"/>
      <c r="H114" s="32">
        <f t="shared" si="1"/>
        <v>0</v>
      </c>
      <c r="I114" s="8"/>
      <c r="J114" s="8"/>
      <c r="K114" s="8"/>
    </row>
    <row r="115" spans="1:11" x14ac:dyDescent="0.2">
      <c r="A115" s="20"/>
      <c r="B115" s="187"/>
      <c r="C115" s="187"/>
      <c r="D115" s="57"/>
      <c r="F115" s="58"/>
      <c r="G115" s="59"/>
      <c r="H115" s="32">
        <f t="shared" si="1"/>
        <v>0</v>
      </c>
      <c r="I115" s="8"/>
      <c r="J115" s="8"/>
      <c r="K115" s="8"/>
    </row>
    <row r="116" spans="1:11" x14ac:dyDescent="0.2">
      <c r="A116" s="20"/>
      <c r="B116" s="187"/>
      <c r="C116" s="187"/>
      <c r="D116" s="57"/>
      <c r="F116" s="58"/>
      <c r="G116" s="59"/>
      <c r="H116" s="32">
        <f t="shared" si="1"/>
        <v>0</v>
      </c>
      <c r="I116" s="8"/>
      <c r="J116" s="8"/>
      <c r="K116" s="8"/>
    </row>
    <row r="117" spans="1:11" x14ac:dyDescent="0.2">
      <c r="A117" s="30">
        <v>1208</v>
      </c>
      <c r="B117" s="187"/>
      <c r="C117" s="187"/>
      <c r="D117" s="1" t="s">
        <v>952</v>
      </c>
      <c r="E117" s="20" t="s">
        <v>1183</v>
      </c>
      <c r="H117" s="32">
        <f t="shared" si="1"/>
        <v>0</v>
      </c>
      <c r="I117" s="8"/>
      <c r="J117" s="8"/>
      <c r="K117" s="8"/>
    </row>
    <row r="118" spans="1:11" x14ac:dyDescent="0.2">
      <c r="B118" s="187"/>
      <c r="C118" s="187"/>
      <c r="D118" s="1" t="s">
        <v>953</v>
      </c>
      <c r="E118" s="20" t="s">
        <v>1183</v>
      </c>
      <c r="H118" s="32">
        <f t="shared" si="1"/>
        <v>0</v>
      </c>
      <c r="I118" s="8"/>
      <c r="J118" s="8"/>
      <c r="K118" s="8"/>
    </row>
    <row r="119" spans="1:11" x14ac:dyDescent="0.2">
      <c r="B119" s="187"/>
      <c r="C119" s="187"/>
      <c r="D119" s="1" t="s">
        <v>954</v>
      </c>
      <c r="E119" s="20" t="s">
        <v>1183</v>
      </c>
      <c r="H119" s="32">
        <f t="shared" si="1"/>
        <v>0</v>
      </c>
      <c r="I119" s="8"/>
      <c r="J119" s="8"/>
      <c r="K119" s="8"/>
    </row>
    <row r="120" spans="1:11" x14ac:dyDescent="0.2">
      <c r="B120" s="187"/>
      <c r="C120" s="187"/>
      <c r="H120" s="32">
        <f t="shared" si="1"/>
        <v>0</v>
      </c>
      <c r="I120" s="8"/>
      <c r="J120" s="8"/>
      <c r="K120" s="8"/>
    </row>
    <row r="121" spans="1:11" x14ac:dyDescent="0.2">
      <c r="B121" s="187"/>
      <c r="C121" s="187"/>
      <c r="D121" s="48" t="s">
        <v>577</v>
      </c>
      <c r="H121" s="32">
        <f t="shared" si="1"/>
        <v>0</v>
      </c>
      <c r="I121" s="8"/>
      <c r="J121" s="8"/>
      <c r="K121" s="8"/>
    </row>
    <row r="122" spans="1:11" ht="25.5" x14ac:dyDescent="0.2">
      <c r="B122" s="187"/>
      <c r="C122" s="187"/>
      <c r="D122" s="1" t="s">
        <v>1034</v>
      </c>
      <c r="E122" s="20" t="s">
        <v>1183</v>
      </c>
      <c r="H122" s="32">
        <f t="shared" si="1"/>
        <v>0</v>
      </c>
      <c r="I122" s="8"/>
      <c r="J122" s="8"/>
      <c r="K122" s="8"/>
    </row>
    <row r="123" spans="1:11" x14ac:dyDescent="0.2">
      <c r="B123" s="187"/>
      <c r="C123" s="187"/>
      <c r="D123" s="1" t="s">
        <v>1342</v>
      </c>
      <c r="E123" s="20" t="s">
        <v>1183</v>
      </c>
      <c r="H123" s="32">
        <f t="shared" si="1"/>
        <v>0</v>
      </c>
      <c r="I123" s="8"/>
      <c r="J123" s="8"/>
      <c r="K123" s="8"/>
    </row>
    <row r="124" spans="1:11" x14ac:dyDescent="0.2">
      <c r="B124" s="187"/>
      <c r="C124" s="187"/>
      <c r="D124" s="1" t="s">
        <v>578</v>
      </c>
      <c r="E124" s="20" t="s">
        <v>1183</v>
      </c>
      <c r="H124" s="32">
        <f t="shared" si="1"/>
        <v>0</v>
      </c>
      <c r="I124" s="8"/>
      <c r="J124" s="8"/>
      <c r="K124" s="8"/>
    </row>
    <row r="125" spans="1:11" x14ac:dyDescent="0.2">
      <c r="B125" s="187"/>
      <c r="C125" s="187"/>
      <c r="D125" s="1" t="s">
        <v>1942</v>
      </c>
      <c r="E125" s="20" t="s">
        <v>1183</v>
      </c>
      <c r="H125" s="32">
        <f t="shared" si="1"/>
        <v>0</v>
      </c>
      <c r="I125" s="8"/>
      <c r="J125" s="8"/>
      <c r="K125" s="8"/>
    </row>
    <row r="126" spans="1:11" x14ac:dyDescent="0.2">
      <c r="A126" s="30">
        <v>1141</v>
      </c>
      <c r="B126" s="187"/>
      <c r="C126" s="187"/>
      <c r="D126" s="1" t="s">
        <v>1621</v>
      </c>
      <c r="E126" s="20" t="s">
        <v>1183</v>
      </c>
      <c r="H126" s="32">
        <f t="shared" si="1"/>
        <v>0</v>
      </c>
      <c r="I126" s="8"/>
      <c r="J126" s="8"/>
      <c r="K126" s="8"/>
    </row>
    <row r="127" spans="1:11" x14ac:dyDescent="0.2">
      <c r="B127" s="187"/>
      <c r="C127" s="187"/>
      <c r="D127" s="1" t="s">
        <v>1035</v>
      </c>
      <c r="E127" s="20" t="s">
        <v>1183</v>
      </c>
      <c r="H127" s="32">
        <f t="shared" si="1"/>
        <v>0</v>
      </c>
      <c r="I127" s="8"/>
      <c r="J127" s="8"/>
      <c r="K127" s="8"/>
    </row>
    <row r="128" spans="1:11" x14ac:dyDescent="0.2">
      <c r="B128" s="187"/>
      <c r="C128" s="187"/>
      <c r="D128" s="1" t="s">
        <v>1036</v>
      </c>
      <c r="E128" s="20" t="s">
        <v>1183</v>
      </c>
      <c r="H128" s="32">
        <f t="shared" si="1"/>
        <v>0</v>
      </c>
      <c r="I128" s="8"/>
      <c r="J128" s="8"/>
      <c r="K128" s="8"/>
    </row>
    <row r="129" spans="1:11" x14ac:dyDescent="0.2">
      <c r="B129" s="187"/>
      <c r="C129" s="187"/>
      <c r="D129" s="1" t="s">
        <v>1037</v>
      </c>
      <c r="E129" s="20" t="s">
        <v>1183</v>
      </c>
      <c r="H129" s="32">
        <f t="shared" si="1"/>
        <v>0</v>
      </c>
      <c r="I129" s="8"/>
      <c r="J129" s="8"/>
      <c r="K129" s="8"/>
    </row>
    <row r="130" spans="1:11" x14ac:dyDescent="0.2">
      <c r="B130" s="187"/>
      <c r="C130" s="187"/>
      <c r="D130" s="1" t="s">
        <v>1038</v>
      </c>
      <c r="E130" s="20" t="s">
        <v>1183</v>
      </c>
      <c r="H130" s="32">
        <f t="shared" si="1"/>
        <v>0</v>
      </c>
      <c r="I130" s="8"/>
      <c r="J130" s="8"/>
      <c r="K130" s="8"/>
    </row>
    <row r="131" spans="1:11" x14ac:dyDescent="0.2">
      <c r="B131" s="187"/>
      <c r="C131" s="187"/>
      <c r="D131" s="1" t="s">
        <v>1961</v>
      </c>
      <c r="E131" s="20" t="s">
        <v>1183</v>
      </c>
      <c r="H131" s="32">
        <f t="shared" si="1"/>
        <v>0</v>
      </c>
      <c r="I131" s="8"/>
      <c r="J131" s="8"/>
      <c r="K131" s="8"/>
    </row>
    <row r="132" spans="1:11" x14ac:dyDescent="0.2">
      <c r="B132" s="187"/>
      <c r="C132" s="187"/>
      <c r="D132" s="1" t="s">
        <v>351</v>
      </c>
      <c r="E132" s="20" t="s">
        <v>1183</v>
      </c>
      <c r="H132" s="32">
        <f t="shared" si="1"/>
        <v>0</v>
      </c>
      <c r="I132" s="8"/>
      <c r="J132" s="8"/>
      <c r="K132" s="8"/>
    </row>
    <row r="133" spans="1:11" x14ac:dyDescent="0.2">
      <c r="A133" s="31"/>
      <c r="B133" s="187"/>
      <c r="C133" s="187"/>
      <c r="D133" s="60"/>
      <c r="E133" s="36"/>
      <c r="H133" s="32">
        <f t="shared" si="1"/>
        <v>0</v>
      </c>
      <c r="I133" s="8"/>
      <c r="J133" s="8"/>
      <c r="K133" s="8"/>
    </row>
    <row r="134" spans="1:11" x14ac:dyDescent="0.2">
      <c r="A134" s="31"/>
      <c r="B134" s="187"/>
      <c r="C134" s="187"/>
      <c r="D134" s="61" t="s">
        <v>680</v>
      </c>
      <c r="E134" s="36"/>
      <c r="H134" s="32">
        <f t="shared" si="1"/>
        <v>0</v>
      </c>
      <c r="I134" s="8"/>
      <c r="J134" s="8"/>
      <c r="K134" s="8"/>
    </row>
    <row r="135" spans="1:11" x14ac:dyDescent="0.2">
      <c r="A135" s="31">
        <v>1091</v>
      </c>
      <c r="B135" s="187"/>
      <c r="C135" s="187"/>
      <c r="D135" s="60" t="s">
        <v>681</v>
      </c>
      <c r="E135" s="36" t="s">
        <v>1183</v>
      </c>
      <c r="H135" s="32">
        <f t="shared" si="1"/>
        <v>0</v>
      </c>
      <c r="I135" s="8"/>
      <c r="J135" s="8"/>
      <c r="K135" s="8"/>
    </row>
    <row r="136" spans="1:11" x14ac:dyDescent="0.2">
      <c r="A136" s="31">
        <v>1093</v>
      </c>
      <c r="B136" s="187"/>
      <c r="C136" s="187"/>
      <c r="D136" s="60" t="s">
        <v>683</v>
      </c>
      <c r="E136" s="36" t="s">
        <v>1183</v>
      </c>
      <c r="H136" s="32">
        <f t="shared" si="1"/>
        <v>0</v>
      </c>
      <c r="I136" s="8"/>
      <c r="J136" s="8"/>
      <c r="K136" s="8"/>
    </row>
    <row r="137" spans="1:11" x14ac:dyDescent="0.2">
      <c r="A137" s="31">
        <v>1094</v>
      </c>
      <c r="B137" s="187"/>
      <c r="C137" s="187"/>
      <c r="D137" s="60" t="s">
        <v>682</v>
      </c>
      <c r="E137" s="36" t="s">
        <v>1183</v>
      </c>
      <c r="H137" s="32">
        <f t="shared" si="1"/>
        <v>0</v>
      </c>
      <c r="I137" s="8"/>
      <c r="J137" s="8"/>
      <c r="K137" s="8"/>
    </row>
    <row r="138" spans="1:11" x14ac:dyDescent="0.2">
      <c r="A138" s="31"/>
      <c r="B138" s="187"/>
      <c r="C138" s="187"/>
      <c r="D138" s="60"/>
      <c r="E138" s="36"/>
      <c r="H138" s="32"/>
      <c r="I138" s="8"/>
      <c r="J138" s="8"/>
      <c r="K138" s="8"/>
    </row>
    <row r="139" spans="1:11" x14ac:dyDescent="0.2">
      <c r="B139" s="187"/>
      <c r="C139" s="187"/>
      <c r="D139" s="48" t="s">
        <v>679</v>
      </c>
      <c r="H139" s="32">
        <f t="shared" si="1"/>
        <v>0</v>
      </c>
      <c r="I139" s="8"/>
      <c r="J139" s="8"/>
      <c r="K139" s="8"/>
    </row>
    <row r="140" spans="1:11" s="8" customFormat="1" ht="25.5" x14ac:dyDescent="0.2">
      <c r="A140" s="37">
        <v>1158</v>
      </c>
      <c r="B140" s="187"/>
      <c r="C140" s="187"/>
      <c r="D140" s="1" t="s">
        <v>791</v>
      </c>
      <c r="E140" s="20" t="s">
        <v>1184</v>
      </c>
      <c r="F140" s="62"/>
      <c r="G140" s="63"/>
      <c r="H140" s="32">
        <f t="shared" si="1"/>
        <v>0</v>
      </c>
      <c r="I140" s="19"/>
      <c r="J140" s="19"/>
      <c r="K140" s="19"/>
    </row>
    <row r="141" spans="1:11" s="8" customFormat="1" ht="25.5" x14ac:dyDescent="0.2">
      <c r="A141" s="37">
        <v>1159</v>
      </c>
      <c r="B141" s="187"/>
      <c r="C141" s="187"/>
      <c r="D141" s="1" t="s">
        <v>1537</v>
      </c>
      <c r="E141" s="20" t="s">
        <v>1184</v>
      </c>
      <c r="F141" s="62"/>
      <c r="G141" s="63"/>
      <c r="H141" s="32">
        <f t="shared" si="1"/>
        <v>0</v>
      </c>
      <c r="I141" s="19"/>
      <c r="J141" s="19"/>
      <c r="K141" s="19"/>
    </row>
    <row r="142" spans="1:11" s="8" customFormat="1" x14ac:dyDescent="0.2">
      <c r="A142" s="37"/>
      <c r="B142" s="187"/>
      <c r="C142" s="187"/>
      <c r="D142" s="1"/>
      <c r="E142" s="20"/>
      <c r="F142" s="62"/>
      <c r="G142" s="63"/>
      <c r="H142" s="32">
        <f t="shared" si="1"/>
        <v>0</v>
      </c>
      <c r="I142" s="19"/>
      <c r="J142" s="19"/>
      <c r="K142" s="19"/>
    </row>
    <row r="143" spans="1:11" x14ac:dyDescent="0.2">
      <c r="B143" s="187"/>
      <c r="C143" s="187"/>
      <c r="D143" s="48" t="s">
        <v>1966</v>
      </c>
      <c r="H143" s="32">
        <f t="shared" si="1"/>
        <v>0</v>
      </c>
      <c r="I143" s="8"/>
      <c r="J143" s="8"/>
      <c r="K143" s="8"/>
    </row>
    <row r="144" spans="1:11" x14ac:dyDescent="0.2">
      <c r="A144" s="30">
        <v>1016</v>
      </c>
      <c r="B144" s="187"/>
      <c r="C144" s="187"/>
      <c r="D144" s="1" t="s">
        <v>1417</v>
      </c>
      <c r="E144" s="20" t="s">
        <v>1184</v>
      </c>
      <c r="F144" s="21">
        <v>85.56</v>
      </c>
      <c r="G144" s="22">
        <v>6.13</v>
      </c>
      <c r="H144" s="32">
        <f t="shared" ref="H144:H209" si="2">G144+F144</f>
        <v>91.69</v>
      </c>
      <c r="I144" s="8"/>
      <c r="J144" s="8"/>
      <c r="K144" s="8"/>
    </row>
    <row r="145" spans="1:11" x14ac:dyDescent="0.2">
      <c r="A145" s="30">
        <v>1067</v>
      </c>
      <c r="B145" s="187"/>
      <c r="C145" s="187"/>
      <c r="D145" s="1" t="s">
        <v>2082</v>
      </c>
      <c r="E145" s="20" t="s">
        <v>1184</v>
      </c>
      <c r="F145" s="21">
        <v>102.1</v>
      </c>
      <c r="G145" s="22">
        <v>6.13</v>
      </c>
      <c r="H145" s="32">
        <f t="shared" si="2"/>
        <v>108.22999999999999</v>
      </c>
      <c r="I145" s="8"/>
      <c r="J145" s="8"/>
      <c r="K145" s="8"/>
    </row>
    <row r="146" spans="1:11" x14ac:dyDescent="0.2">
      <c r="A146" s="30">
        <v>1068</v>
      </c>
      <c r="B146" s="187"/>
      <c r="C146" s="187"/>
      <c r="D146" s="1" t="s">
        <v>2083</v>
      </c>
      <c r="E146" s="20" t="s">
        <v>1184</v>
      </c>
      <c r="F146" s="21">
        <v>102.1</v>
      </c>
      <c r="G146" s="22">
        <v>6.13</v>
      </c>
      <c r="H146" s="32">
        <f t="shared" si="2"/>
        <v>108.22999999999999</v>
      </c>
      <c r="I146" s="8"/>
      <c r="J146" s="8"/>
      <c r="K146" s="8"/>
    </row>
    <row r="147" spans="1:11" x14ac:dyDescent="0.2">
      <c r="A147" s="30">
        <v>1080</v>
      </c>
      <c r="B147" s="187"/>
      <c r="C147" s="187"/>
      <c r="D147" s="1" t="s">
        <v>644</v>
      </c>
      <c r="E147" s="20" t="s">
        <v>1184</v>
      </c>
      <c r="H147" s="32">
        <f t="shared" si="2"/>
        <v>0</v>
      </c>
      <c r="I147" s="8"/>
      <c r="J147" s="8"/>
      <c r="K147" s="8"/>
    </row>
    <row r="148" spans="1:11" x14ac:dyDescent="0.2">
      <c r="B148" s="187"/>
      <c r="C148" s="187"/>
      <c r="H148" s="32">
        <f t="shared" si="2"/>
        <v>0</v>
      </c>
      <c r="I148" s="8"/>
      <c r="J148" s="8"/>
      <c r="K148" s="8"/>
    </row>
    <row r="149" spans="1:11" x14ac:dyDescent="0.2">
      <c r="B149" s="187"/>
      <c r="C149" s="187"/>
      <c r="D149" s="48" t="s">
        <v>434</v>
      </c>
      <c r="H149" s="32">
        <f t="shared" si="2"/>
        <v>0</v>
      </c>
      <c r="I149" s="8"/>
      <c r="J149" s="8"/>
      <c r="K149" s="8"/>
    </row>
    <row r="150" spans="1:11" x14ac:dyDescent="0.2">
      <c r="A150" s="30">
        <v>1050</v>
      </c>
      <c r="B150" s="187"/>
      <c r="C150" s="187"/>
      <c r="D150" s="1" t="s">
        <v>427</v>
      </c>
      <c r="E150" s="20" t="s">
        <v>1183</v>
      </c>
      <c r="F150" s="21">
        <v>95</v>
      </c>
      <c r="G150" s="22">
        <v>8.36</v>
      </c>
      <c r="H150" s="32">
        <f t="shared" si="2"/>
        <v>103.36</v>
      </c>
      <c r="I150" s="8"/>
      <c r="J150" s="8"/>
      <c r="K150" s="8"/>
    </row>
    <row r="151" spans="1:11" x14ac:dyDescent="0.2">
      <c r="A151" s="30">
        <v>1051</v>
      </c>
      <c r="B151" s="187"/>
      <c r="C151" s="187"/>
      <c r="D151" s="1" t="s">
        <v>262</v>
      </c>
      <c r="E151" s="20" t="s">
        <v>1183</v>
      </c>
      <c r="G151" s="22">
        <v>8.36</v>
      </c>
      <c r="H151" s="32">
        <f t="shared" si="2"/>
        <v>8.36</v>
      </c>
      <c r="I151" s="8"/>
      <c r="J151" s="8"/>
      <c r="K151" s="8"/>
    </row>
    <row r="152" spans="1:11" x14ac:dyDescent="0.2">
      <c r="A152" s="30">
        <v>1052</v>
      </c>
      <c r="B152" s="187"/>
      <c r="C152" s="187"/>
      <c r="D152" s="1" t="s">
        <v>1921</v>
      </c>
      <c r="E152" s="20" t="s">
        <v>1183</v>
      </c>
      <c r="G152" s="22">
        <v>8.36</v>
      </c>
      <c r="H152" s="32">
        <f t="shared" si="2"/>
        <v>8.36</v>
      </c>
      <c r="I152" s="8"/>
      <c r="J152" s="8"/>
      <c r="K152" s="8"/>
    </row>
    <row r="153" spans="1:11" x14ac:dyDescent="0.2">
      <c r="A153" s="30">
        <v>1053</v>
      </c>
      <c r="B153" s="187"/>
      <c r="C153" s="187"/>
      <c r="D153" s="1" t="s">
        <v>536</v>
      </c>
      <c r="E153" s="20" t="s">
        <v>1183</v>
      </c>
      <c r="F153" s="21">
        <v>105</v>
      </c>
      <c r="G153" s="22">
        <v>8.36</v>
      </c>
      <c r="H153" s="32">
        <f t="shared" si="2"/>
        <v>113.36</v>
      </c>
      <c r="I153" s="8"/>
      <c r="J153" s="8"/>
      <c r="K153" s="8"/>
    </row>
    <row r="154" spans="1:11" x14ac:dyDescent="0.2">
      <c r="A154" s="30">
        <v>1054</v>
      </c>
      <c r="B154" s="187"/>
      <c r="C154" s="187"/>
      <c r="D154" s="1" t="s">
        <v>1922</v>
      </c>
      <c r="E154" s="20" t="s">
        <v>1183</v>
      </c>
      <c r="F154" s="21">
        <v>110.8</v>
      </c>
      <c r="G154" s="22">
        <v>8.36</v>
      </c>
      <c r="H154" s="32">
        <f t="shared" si="2"/>
        <v>119.16</v>
      </c>
      <c r="I154" s="8"/>
      <c r="J154" s="8"/>
      <c r="K154" s="8"/>
    </row>
    <row r="155" spans="1:11" x14ac:dyDescent="0.2">
      <c r="A155" s="30">
        <v>1055</v>
      </c>
      <c r="B155" s="187"/>
      <c r="C155" s="187"/>
      <c r="D155" s="1" t="s">
        <v>1945</v>
      </c>
      <c r="E155" s="20" t="s">
        <v>1183</v>
      </c>
      <c r="G155" s="22">
        <v>8.36</v>
      </c>
      <c r="H155" s="32">
        <f t="shared" si="2"/>
        <v>8.36</v>
      </c>
      <c r="I155" s="8"/>
      <c r="J155" s="8"/>
      <c r="K155" s="8"/>
    </row>
    <row r="156" spans="1:11" x14ac:dyDescent="0.2">
      <c r="A156" s="30">
        <v>1056</v>
      </c>
      <c r="B156" s="187"/>
      <c r="C156" s="187"/>
      <c r="D156" s="1" t="s">
        <v>1838</v>
      </c>
      <c r="E156" s="20" t="s">
        <v>1183</v>
      </c>
      <c r="G156" s="22">
        <v>8.36</v>
      </c>
      <c r="H156" s="32">
        <f t="shared" si="2"/>
        <v>8.36</v>
      </c>
      <c r="I156" s="8"/>
      <c r="J156" s="8"/>
      <c r="K156" s="8"/>
    </row>
    <row r="157" spans="1:11" x14ac:dyDescent="0.2">
      <c r="A157" s="30">
        <v>1070</v>
      </c>
      <c r="B157" s="187"/>
      <c r="C157" s="187"/>
      <c r="D157" s="1" t="s">
        <v>790</v>
      </c>
      <c r="E157" s="20" t="s">
        <v>1183</v>
      </c>
      <c r="H157" s="32">
        <f t="shared" si="2"/>
        <v>0</v>
      </c>
      <c r="I157" s="8"/>
      <c r="J157" s="8"/>
      <c r="K157" s="8"/>
    </row>
    <row r="158" spans="1:11" x14ac:dyDescent="0.2">
      <c r="B158" s="187"/>
      <c r="C158" s="187"/>
      <c r="H158" s="32">
        <f t="shared" si="2"/>
        <v>0</v>
      </c>
      <c r="I158" s="8"/>
      <c r="J158" s="8"/>
      <c r="K158" s="8"/>
    </row>
    <row r="159" spans="1:11" x14ac:dyDescent="0.2">
      <c r="B159" s="187"/>
      <c r="C159" s="187"/>
      <c r="D159" s="48" t="s">
        <v>433</v>
      </c>
      <c r="H159" s="32">
        <f t="shared" si="2"/>
        <v>0</v>
      </c>
      <c r="I159" s="8"/>
      <c r="J159" s="8"/>
      <c r="K159" s="8"/>
    </row>
    <row r="160" spans="1:11" x14ac:dyDescent="0.2">
      <c r="A160" s="30">
        <v>1040</v>
      </c>
      <c r="B160" s="187"/>
      <c r="C160" s="187"/>
      <c r="D160" s="1" t="s">
        <v>61</v>
      </c>
      <c r="E160" s="20" t="s">
        <v>1183</v>
      </c>
      <c r="H160" s="32">
        <f t="shared" si="2"/>
        <v>0</v>
      </c>
      <c r="I160" s="8"/>
      <c r="J160" s="8"/>
      <c r="K160" s="8"/>
    </row>
    <row r="161" spans="1:11" x14ac:dyDescent="0.2">
      <c r="A161" s="30">
        <v>1046</v>
      </c>
      <c r="B161" s="187"/>
      <c r="C161" s="187"/>
      <c r="D161" s="1" t="s">
        <v>846</v>
      </c>
      <c r="E161" s="20" t="s">
        <v>1183</v>
      </c>
      <c r="H161" s="32">
        <f t="shared" si="2"/>
        <v>0</v>
      </c>
      <c r="I161" s="8"/>
      <c r="J161" s="8"/>
      <c r="K161" s="8"/>
    </row>
    <row r="162" spans="1:11" x14ac:dyDescent="0.2">
      <c r="A162" s="30">
        <v>1041</v>
      </c>
      <c r="B162" s="187"/>
      <c r="C162" s="187"/>
      <c r="D162" s="1" t="s">
        <v>1028</v>
      </c>
      <c r="E162" s="20" t="s">
        <v>1183</v>
      </c>
      <c r="F162" s="21">
        <v>22.46</v>
      </c>
      <c r="G162" s="22">
        <v>6.13</v>
      </c>
      <c r="H162" s="32">
        <f t="shared" si="2"/>
        <v>28.59</v>
      </c>
      <c r="I162" s="8"/>
      <c r="J162" s="8"/>
      <c r="K162" s="8"/>
    </row>
    <row r="163" spans="1:11" x14ac:dyDescent="0.2">
      <c r="A163" s="30">
        <v>1042</v>
      </c>
      <c r="B163" s="187"/>
      <c r="C163" s="187"/>
      <c r="D163" s="1" t="s">
        <v>1944</v>
      </c>
      <c r="E163" s="20" t="s">
        <v>1183</v>
      </c>
      <c r="G163" s="22">
        <v>9.39</v>
      </c>
      <c r="H163" s="32">
        <f t="shared" si="2"/>
        <v>9.39</v>
      </c>
      <c r="I163" s="8"/>
      <c r="J163" s="8"/>
      <c r="K163" s="8"/>
    </row>
    <row r="164" spans="1:11" x14ac:dyDescent="0.2">
      <c r="A164" s="30">
        <v>1043</v>
      </c>
      <c r="B164" s="187"/>
      <c r="C164" s="187"/>
      <c r="D164" s="1" t="s">
        <v>1943</v>
      </c>
      <c r="E164" s="20" t="s">
        <v>1183</v>
      </c>
      <c r="H164" s="32">
        <f t="shared" si="2"/>
        <v>0</v>
      </c>
      <c r="I164" s="8"/>
      <c r="J164" s="8"/>
      <c r="K164" s="8"/>
    </row>
    <row r="165" spans="1:11" x14ac:dyDescent="0.2">
      <c r="A165" s="30">
        <v>1044</v>
      </c>
      <c r="B165" s="187"/>
      <c r="C165" s="187"/>
      <c r="D165" s="1" t="s">
        <v>425</v>
      </c>
      <c r="E165" s="20" t="s">
        <v>1183</v>
      </c>
      <c r="F165" s="21">
        <v>75</v>
      </c>
      <c r="G165" s="22">
        <v>8.86</v>
      </c>
      <c r="H165" s="32">
        <f t="shared" si="2"/>
        <v>83.86</v>
      </c>
      <c r="I165" s="8"/>
      <c r="J165" s="8"/>
      <c r="K165" s="8"/>
    </row>
    <row r="166" spans="1:11" x14ac:dyDescent="0.2">
      <c r="A166" s="30">
        <v>1045</v>
      </c>
      <c r="B166" s="187"/>
      <c r="C166" s="187"/>
      <c r="D166" s="1" t="s">
        <v>426</v>
      </c>
      <c r="E166" s="20" t="s">
        <v>1183</v>
      </c>
      <c r="H166" s="32">
        <f t="shared" si="2"/>
        <v>0</v>
      </c>
      <c r="I166" s="8"/>
      <c r="J166" s="8"/>
      <c r="K166" s="8"/>
    </row>
    <row r="167" spans="1:11" x14ac:dyDescent="0.2">
      <c r="A167" s="30">
        <v>1049</v>
      </c>
      <c r="B167" s="187"/>
      <c r="C167" s="187"/>
      <c r="D167" s="1" t="s">
        <v>1880</v>
      </c>
      <c r="E167" s="20" t="s">
        <v>1183</v>
      </c>
      <c r="H167" s="32">
        <f t="shared" si="2"/>
        <v>0</v>
      </c>
      <c r="I167" s="8"/>
      <c r="J167" s="8"/>
      <c r="K167" s="8"/>
    </row>
    <row r="168" spans="1:11" s="5" customFormat="1" x14ac:dyDescent="0.2">
      <c r="A168" s="30">
        <v>1490</v>
      </c>
      <c r="B168" s="187"/>
      <c r="C168" s="187"/>
      <c r="D168" s="1" t="s">
        <v>1480</v>
      </c>
      <c r="E168" s="20" t="s">
        <v>1183</v>
      </c>
      <c r="F168" s="21">
        <v>45.6</v>
      </c>
      <c r="G168" s="22">
        <v>9.65</v>
      </c>
      <c r="H168" s="32">
        <f t="shared" si="2"/>
        <v>55.25</v>
      </c>
      <c r="I168" s="16"/>
      <c r="J168" s="16"/>
      <c r="K168" s="16"/>
    </row>
    <row r="169" spans="1:11" s="5" customFormat="1" x14ac:dyDescent="0.2">
      <c r="A169" s="30">
        <v>1492</v>
      </c>
      <c r="B169" s="187"/>
      <c r="C169" s="187"/>
      <c r="D169" s="1" t="s">
        <v>1291</v>
      </c>
      <c r="E169" s="20" t="s">
        <v>1183</v>
      </c>
      <c r="F169" s="21">
        <v>12.5</v>
      </c>
      <c r="G169" s="22">
        <v>9.65</v>
      </c>
      <c r="H169" s="32">
        <f t="shared" si="2"/>
        <v>22.15</v>
      </c>
      <c r="I169" s="16"/>
      <c r="J169" s="16"/>
      <c r="K169" s="16"/>
    </row>
    <row r="170" spans="1:11" s="5" customFormat="1" x14ac:dyDescent="0.2">
      <c r="A170" s="30">
        <v>1082</v>
      </c>
      <c r="B170" s="187"/>
      <c r="C170" s="187"/>
      <c r="D170" s="1" t="s">
        <v>955</v>
      </c>
      <c r="E170" s="119" t="s">
        <v>1183</v>
      </c>
      <c r="F170" s="21"/>
      <c r="G170" s="22"/>
      <c r="H170" s="32">
        <f t="shared" si="2"/>
        <v>0</v>
      </c>
      <c r="I170" s="16"/>
      <c r="J170" s="16"/>
      <c r="K170" s="16"/>
    </row>
    <row r="171" spans="1:11" s="5" customFormat="1" x14ac:dyDescent="0.2">
      <c r="A171" s="30"/>
      <c r="B171" s="187"/>
      <c r="C171" s="187"/>
      <c r="D171" s="1"/>
      <c r="E171" s="20"/>
      <c r="F171" s="21"/>
      <c r="G171" s="22"/>
      <c r="H171" s="32">
        <f t="shared" si="2"/>
        <v>0</v>
      </c>
      <c r="I171" s="16"/>
      <c r="J171" s="16"/>
      <c r="K171" s="16"/>
    </row>
    <row r="172" spans="1:11" x14ac:dyDescent="0.2">
      <c r="B172" s="187"/>
      <c r="C172" s="187"/>
      <c r="D172" s="48" t="s">
        <v>1251</v>
      </c>
      <c r="H172" s="32">
        <f t="shared" si="2"/>
        <v>0</v>
      </c>
      <c r="I172" s="8"/>
      <c r="J172" s="8"/>
      <c r="K172" s="8"/>
    </row>
    <row r="173" spans="1:11" x14ac:dyDescent="0.2">
      <c r="A173" s="30">
        <v>1518</v>
      </c>
      <c r="B173" s="187"/>
      <c r="C173" s="187"/>
      <c r="D173" s="1" t="s">
        <v>1731</v>
      </c>
      <c r="E173" s="20" t="s">
        <v>1183</v>
      </c>
      <c r="G173" s="22">
        <v>8.1</v>
      </c>
      <c r="H173" s="32">
        <f t="shared" si="2"/>
        <v>8.1</v>
      </c>
      <c r="I173" s="8"/>
      <c r="J173" s="8"/>
      <c r="K173" s="8"/>
    </row>
    <row r="174" spans="1:11" x14ac:dyDescent="0.2">
      <c r="A174" s="30">
        <v>1519</v>
      </c>
      <c r="B174" s="187"/>
      <c r="C174" s="187"/>
      <c r="D174" s="1" t="s">
        <v>259</v>
      </c>
      <c r="E174" s="20" t="s">
        <v>1183</v>
      </c>
      <c r="G174" s="22">
        <v>9.6300000000000008</v>
      </c>
      <c r="H174" s="32">
        <f t="shared" si="2"/>
        <v>9.6300000000000008</v>
      </c>
      <c r="I174" s="8"/>
      <c r="J174" s="8"/>
      <c r="K174" s="8"/>
    </row>
    <row r="175" spans="1:11" x14ac:dyDescent="0.2">
      <c r="A175" s="30">
        <v>1515</v>
      </c>
      <c r="B175" s="187"/>
      <c r="C175" s="187"/>
      <c r="D175" s="1" t="s">
        <v>1054</v>
      </c>
      <c r="E175" s="20" t="s">
        <v>1183</v>
      </c>
      <c r="H175" s="32">
        <f t="shared" si="2"/>
        <v>0</v>
      </c>
      <c r="I175" s="8"/>
      <c r="J175" s="8"/>
      <c r="K175" s="8"/>
    </row>
    <row r="176" spans="1:11" x14ac:dyDescent="0.2">
      <c r="B176" s="187"/>
      <c r="C176" s="187"/>
      <c r="H176" s="32">
        <f t="shared" si="2"/>
        <v>0</v>
      </c>
      <c r="I176" s="8"/>
      <c r="J176" s="8"/>
      <c r="K176" s="8"/>
    </row>
    <row r="177" spans="1:11" x14ac:dyDescent="0.2">
      <c r="B177" s="187"/>
      <c r="C177" s="187"/>
      <c r="D177" s="48" t="s">
        <v>1488</v>
      </c>
      <c r="H177" s="32">
        <f t="shared" si="2"/>
        <v>0</v>
      </c>
      <c r="I177" s="8"/>
      <c r="J177" s="8"/>
      <c r="K177" s="8"/>
    </row>
    <row r="178" spans="1:11" x14ac:dyDescent="0.2">
      <c r="A178" s="30">
        <v>1525</v>
      </c>
      <c r="B178" s="187"/>
      <c r="C178" s="187"/>
      <c r="D178" s="1" t="s">
        <v>885</v>
      </c>
      <c r="E178" s="20" t="s">
        <v>1183</v>
      </c>
      <c r="G178" s="22">
        <v>8.1</v>
      </c>
      <c r="H178" s="32">
        <f t="shared" si="2"/>
        <v>8.1</v>
      </c>
      <c r="I178" s="8"/>
      <c r="J178" s="8"/>
      <c r="K178" s="8"/>
    </row>
    <row r="179" spans="1:11" ht="25.5" x14ac:dyDescent="0.2">
      <c r="A179" s="30">
        <v>1508</v>
      </c>
      <c r="B179" s="187"/>
      <c r="C179" s="187"/>
      <c r="D179" s="1" t="s">
        <v>263</v>
      </c>
      <c r="E179" s="20" t="s">
        <v>1183</v>
      </c>
      <c r="G179" s="22">
        <v>9.6300000000000008</v>
      </c>
      <c r="H179" s="32">
        <f t="shared" si="2"/>
        <v>9.6300000000000008</v>
      </c>
      <c r="I179" s="8"/>
      <c r="J179" s="8"/>
      <c r="K179" s="8"/>
    </row>
    <row r="180" spans="1:11" ht="25.5" x14ac:dyDescent="0.2">
      <c r="A180" s="30">
        <v>1517</v>
      </c>
      <c r="B180" s="187"/>
      <c r="C180" s="187"/>
      <c r="D180" s="1" t="s">
        <v>1871</v>
      </c>
      <c r="E180" s="20" t="s">
        <v>1183</v>
      </c>
      <c r="H180" s="32">
        <f t="shared" si="2"/>
        <v>0</v>
      </c>
      <c r="I180" s="8"/>
      <c r="J180" s="8"/>
      <c r="K180" s="8"/>
    </row>
    <row r="181" spans="1:11" x14ac:dyDescent="0.2">
      <c r="B181" s="187"/>
      <c r="C181" s="187"/>
      <c r="H181" s="32">
        <f t="shared" si="2"/>
        <v>0</v>
      </c>
      <c r="I181" s="8"/>
      <c r="J181" s="8"/>
      <c r="K181" s="8"/>
    </row>
    <row r="182" spans="1:11" x14ac:dyDescent="0.2">
      <c r="B182" s="187"/>
      <c r="C182" s="187"/>
      <c r="D182" s="48" t="s">
        <v>1446</v>
      </c>
      <c r="H182" s="32">
        <f t="shared" si="2"/>
        <v>0</v>
      </c>
      <c r="I182" s="8"/>
      <c r="J182" s="8"/>
      <c r="K182" s="8"/>
    </row>
    <row r="183" spans="1:11" s="5" customFormat="1" x14ac:dyDescent="0.2">
      <c r="A183" s="30">
        <v>1122</v>
      </c>
      <c r="B183" s="187" t="s">
        <v>2788</v>
      </c>
      <c r="C183" s="187">
        <v>97583</v>
      </c>
      <c r="D183" s="118" t="s">
        <v>3396</v>
      </c>
      <c r="E183" s="20" t="s">
        <v>1184</v>
      </c>
      <c r="F183" s="21"/>
      <c r="G183" s="22"/>
      <c r="H183" s="32">
        <v>64.31</v>
      </c>
      <c r="I183" s="16"/>
      <c r="J183" s="16"/>
      <c r="K183" s="16"/>
    </row>
    <row r="184" spans="1:11" s="5" customFormat="1" ht="25.5" x14ac:dyDescent="0.2">
      <c r="A184" s="30">
        <v>1123</v>
      </c>
      <c r="B184" s="187"/>
      <c r="C184" s="187"/>
      <c r="D184" s="1" t="s">
        <v>2142</v>
      </c>
      <c r="E184" s="20" t="s">
        <v>1184</v>
      </c>
      <c r="F184" s="21"/>
      <c r="G184" s="22"/>
      <c r="H184" s="32">
        <f t="shared" si="2"/>
        <v>0</v>
      </c>
      <c r="I184" s="16"/>
      <c r="J184" s="16"/>
      <c r="K184" s="16"/>
    </row>
    <row r="185" spans="1:11" s="5" customFormat="1" x14ac:dyDescent="0.2">
      <c r="A185" s="30">
        <v>1124</v>
      </c>
      <c r="B185" s="187" t="s">
        <v>2789</v>
      </c>
      <c r="C185" s="187">
        <v>97584</v>
      </c>
      <c r="D185" s="118" t="s">
        <v>3398</v>
      </c>
      <c r="E185" s="20" t="s">
        <v>1184</v>
      </c>
      <c r="F185" s="21"/>
      <c r="G185" s="22"/>
      <c r="H185" s="32">
        <v>74.98</v>
      </c>
      <c r="I185" s="16"/>
      <c r="J185" s="16"/>
      <c r="K185" s="16"/>
    </row>
    <row r="186" spans="1:11" s="5" customFormat="1" ht="25.5" x14ac:dyDescent="0.2">
      <c r="A186" s="30">
        <v>1125</v>
      </c>
      <c r="B186" s="187"/>
      <c r="C186" s="187"/>
      <c r="D186" s="1" t="s">
        <v>974</v>
      </c>
      <c r="E186" s="20" t="s">
        <v>1184</v>
      </c>
      <c r="F186" s="21">
        <v>26.6</v>
      </c>
      <c r="G186" s="22">
        <v>8.86</v>
      </c>
      <c r="H186" s="32">
        <f t="shared" si="2"/>
        <v>35.46</v>
      </c>
      <c r="I186" s="16"/>
      <c r="J186" s="16"/>
      <c r="K186" s="16"/>
    </row>
    <row r="187" spans="1:11" s="5" customFormat="1" x14ac:dyDescent="0.2">
      <c r="A187" s="30">
        <v>1083</v>
      </c>
      <c r="B187" s="187" t="s">
        <v>2790</v>
      </c>
      <c r="C187" s="187"/>
      <c r="D187" s="1" t="s">
        <v>2145</v>
      </c>
      <c r="E187" s="20" t="s">
        <v>1184</v>
      </c>
      <c r="F187" s="21">
        <v>188.55</v>
      </c>
      <c r="G187" s="22">
        <v>25.44</v>
      </c>
      <c r="H187" s="32">
        <f>SUM(F187:G187)</f>
        <v>213.99</v>
      </c>
      <c r="I187" s="16"/>
      <c r="J187" s="16"/>
      <c r="K187" s="16"/>
    </row>
    <row r="188" spans="1:11" s="5" customFormat="1" x14ac:dyDescent="0.2">
      <c r="A188" s="30">
        <v>1084</v>
      </c>
      <c r="B188" s="187" t="s">
        <v>2791</v>
      </c>
      <c r="C188" s="187"/>
      <c r="D188" s="1" t="s">
        <v>2146</v>
      </c>
      <c r="E188" s="20" t="s">
        <v>1184</v>
      </c>
      <c r="F188" s="21">
        <v>263.74</v>
      </c>
      <c r="G188" s="22">
        <v>29.93</v>
      </c>
      <c r="H188" s="32">
        <f>SUM(F188:G188)</f>
        <v>293.67</v>
      </c>
      <c r="I188" s="16"/>
      <c r="J188" s="16"/>
      <c r="K188" s="16"/>
    </row>
    <row r="189" spans="1:11" s="42" customFormat="1" x14ac:dyDescent="0.2">
      <c r="A189" s="64">
        <v>1100</v>
      </c>
      <c r="B189" s="187" t="s">
        <v>2792</v>
      </c>
      <c r="C189" s="187"/>
      <c r="D189" s="1" t="s">
        <v>2143</v>
      </c>
      <c r="E189" s="65" t="s">
        <v>1183</v>
      </c>
      <c r="F189" s="66">
        <v>72.98</v>
      </c>
      <c r="G189" s="67">
        <v>32.92</v>
      </c>
      <c r="H189" s="40">
        <f t="shared" si="2"/>
        <v>105.9</v>
      </c>
      <c r="I189" s="41"/>
      <c r="J189" s="41"/>
      <c r="K189" s="41"/>
    </row>
    <row r="190" spans="1:11" x14ac:dyDescent="0.2">
      <c r="A190" s="30">
        <v>1101</v>
      </c>
      <c r="B190" s="187" t="s">
        <v>2793</v>
      </c>
      <c r="C190" s="187"/>
      <c r="D190" s="1" t="s">
        <v>2144</v>
      </c>
      <c r="E190" s="20" t="s">
        <v>1183</v>
      </c>
      <c r="F190" s="21">
        <v>86.14</v>
      </c>
      <c r="G190" s="22">
        <v>32.92</v>
      </c>
      <c r="H190" s="32">
        <f t="shared" si="2"/>
        <v>119.06</v>
      </c>
      <c r="I190" s="8"/>
      <c r="J190" s="8"/>
      <c r="K190" s="8"/>
    </row>
    <row r="191" spans="1:11" x14ac:dyDescent="0.2">
      <c r="A191" s="31">
        <v>1098</v>
      </c>
      <c r="B191" s="187"/>
      <c r="C191" s="187"/>
      <c r="D191" s="60" t="s">
        <v>956</v>
      </c>
      <c r="E191" s="36"/>
      <c r="H191" s="32">
        <f t="shared" si="2"/>
        <v>0</v>
      </c>
      <c r="I191" s="8"/>
      <c r="J191" s="8"/>
      <c r="K191" s="8"/>
    </row>
    <row r="192" spans="1:11" s="5" customFormat="1" ht="25.5" x14ac:dyDescent="0.2">
      <c r="A192" s="30">
        <v>1112</v>
      </c>
      <c r="B192" s="187" t="s">
        <v>2794</v>
      </c>
      <c r="C192" s="187">
        <v>97585</v>
      </c>
      <c r="D192" s="118" t="s">
        <v>3397</v>
      </c>
      <c r="E192" s="20" t="s">
        <v>1184</v>
      </c>
      <c r="F192" s="21"/>
      <c r="G192" s="22"/>
      <c r="H192" s="32">
        <v>95.56</v>
      </c>
      <c r="I192" s="16"/>
      <c r="J192" s="16"/>
      <c r="K192" s="16"/>
    </row>
    <row r="193" spans="1:11" s="5" customFormat="1" ht="38.25" x14ac:dyDescent="0.2">
      <c r="A193" s="30">
        <v>1113</v>
      </c>
      <c r="B193" s="187"/>
      <c r="C193" s="187"/>
      <c r="D193" s="1" t="s">
        <v>1395</v>
      </c>
      <c r="E193" s="20" t="s">
        <v>1184</v>
      </c>
      <c r="F193" s="21">
        <v>41.46</v>
      </c>
      <c r="G193" s="22">
        <v>12.19</v>
      </c>
      <c r="H193" s="32">
        <f t="shared" si="2"/>
        <v>53.65</v>
      </c>
      <c r="I193" s="16"/>
      <c r="J193" s="16"/>
      <c r="K193" s="16"/>
    </row>
    <row r="194" spans="1:11" s="5" customFormat="1" ht="25.5" x14ac:dyDescent="0.2">
      <c r="A194" s="30">
        <v>1116</v>
      </c>
      <c r="B194" s="187" t="s">
        <v>2795</v>
      </c>
      <c r="C194" s="187">
        <v>97586</v>
      </c>
      <c r="D194" s="118" t="s">
        <v>3399</v>
      </c>
      <c r="E194" s="20" t="s">
        <v>1184</v>
      </c>
      <c r="F194" s="68"/>
      <c r="G194" s="22"/>
      <c r="H194" s="32">
        <v>103.62</v>
      </c>
      <c r="I194" s="16"/>
      <c r="J194" s="16"/>
      <c r="K194" s="16"/>
    </row>
    <row r="195" spans="1:11" s="5" customFormat="1" ht="38.25" x14ac:dyDescent="0.2">
      <c r="A195" s="30">
        <v>1119</v>
      </c>
      <c r="B195" s="187"/>
      <c r="C195" s="187"/>
      <c r="D195" s="1" t="s">
        <v>1208</v>
      </c>
      <c r="E195" s="20" t="s">
        <v>1184</v>
      </c>
      <c r="F195" s="21">
        <v>67.73</v>
      </c>
      <c r="G195" s="22">
        <v>12.19</v>
      </c>
      <c r="H195" s="32">
        <f t="shared" si="2"/>
        <v>79.92</v>
      </c>
      <c r="I195" s="16"/>
      <c r="J195" s="16"/>
      <c r="K195" s="16"/>
    </row>
    <row r="196" spans="1:11" x14ac:dyDescent="0.2">
      <c r="A196" s="30">
        <v>1059</v>
      </c>
      <c r="B196" s="187"/>
      <c r="C196" s="187"/>
      <c r="D196" s="1" t="s">
        <v>1525</v>
      </c>
      <c r="E196" s="20" t="s">
        <v>1183</v>
      </c>
      <c r="G196" s="22">
        <v>20.25</v>
      </c>
      <c r="H196" s="32">
        <f t="shared" si="2"/>
        <v>20.25</v>
      </c>
      <c r="I196" s="8"/>
      <c r="J196" s="8"/>
      <c r="K196" s="8"/>
    </row>
    <row r="197" spans="1:11" x14ac:dyDescent="0.2">
      <c r="A197" s="30">
        <v>1060</v>
      </c>
      <c r="B197" s="187"/>
      <c r="C197" s="187"/>
      <c r="D197" s="1" t="s">
        <v>1526</v>
      </c>
      <c r="E197" s="20" t="s">
        <v>1183</v>
      </c>
      <c r="H197" s="32">
        <f t="shared" si="2"/>
        <v>0</v>
      </c>
      <c r="I197" s="8"/>
      <c r="J197" s="8"/>
      <c r="K197" s="8"/>
    </row>
    <row r="198" spans="1:11" x14ac:dyDescent="0.2">
      <c r="B198" s="187"/>
      <c r="C198" s="187"/>
      <c r="D198" s="10"/>
      <c r="H198" s="32">
        <f t="shared" si="2"/>
        <v>0</v>
      </c>
      <c r="I198" s="8"/>
      <c r="J198" s="8"/>
      <c r="K198" s="8"/>
    </row>
    <row r="199" spans="1:11" x14ac:dyDescent="0.2">
      <c r="B199" s="187"/>
      <c r="C199" s="187"/>
      <c r="D199" s="48" t="s">
        <v>435</v>
      </c>
      <c r="H199" s="32">
        <f t="shared" si="2"/>
        <v>0</v>
      </c>
      <c r="I199" s="8"/>
      <c r="J199" s="8"/>
      <c r="K199" s="8"/>
    </row>
    <row r="200" spans="1:11" x14ac:dyDescent="0.2">
      <c r="A200" s="30">
        <v>1057</v>
      </c>
      <c r="B200" s="187"/>
      <c r="C200" s="187"/>
      <c r="D200" s="1" t="s">
        <v>1453</v>
      </c>
      <c r="E200" s="20" t="s">
        <v>1183</v>
      </c>
      <c r="H200" s="32">
        <f t="shared" si="2"/>
        <v>0</v>
      </c>
      <c r="I200" s="8"/>
      <c r="J200" s="8"/>
      <c r="K200" s="8"/>
    </row>
    <row r="201" spans="1:11" x14ac:dyDescent="0.2">
      <c r="A201" s="30">
        <v>1058</v>
      </c>
      <c r="B201" s="187"/>
      <c r="C201" s="187"/>
      <c r="D201" s="1" t="s">
        <v>1454</v>
      </c>
      <c r="E201" s="20" t="s">
        <v>1183</v>
      </c>
      <c r="H201" s="32">
        <f t="shared" si="2"/>
        <v>0</v>
      </c>
      <c r="I201" s="8"/>
      <c r="J201" s="8"/>
      <c r="K201" s="8"/>
    </row>
    <row r="202" spans="1:11" x14ac:dyDescent="0.2">
      <c r="A202" s="30">
        <v>1061</v>
      </c>
      <c r="B202" s="187"/>
      <c r="C202" s="187"/>
      <c r="D202" s="1" t="s">
        <v>1308</v>
      </c>
      <c r="E202" s="20" t="s">
        <v>1183</v>
      </c>
      <c r="H202" s="32">
        <f t="shared" si="2"/>
        <v>0</v>
      </c>
      <c r="I202" s="8"/>
      <c r="J202" s="8"/>
      <c r="K202" s="8"/>
    </row>
    <row r="203" spans="1:11" x14ac:dyDescent="0.2">
      <c r="A203" s="30">
        <v>1065</v>
      </c>
      <c r="B203" s="187"/>
      <c r="C203" s="187"/>
      <c r="D203" s="1" t="s">
        <v>1309</v>
      </c>
      <c r="E203" s="20" t="s">
        <v>1183</v>
      </c>
      <c r="H203" s="32">
        <f t="shared" si="2"/>
        <v>0</v>
      </c>
      <c r="I203" s="8"/>
      <c r="J203" s="8"/>
      <c r="K203" s="8"/>
    </row>
    <row r="204" spans="1:11" ht="25.5" x14ac:dyDescent="0.2">
      <c r="A204" s="30">
        <v>1062</v>
      </c>
      <c r="B204" s="187"/>
      <c r="C204" s="187"/>
      <c r="D204" s="1" t="s">
        <v>250</v>
      </c>
      <c r="E204" s="20" t="s">
        <v>1183</v>
      </c>
      <c r="H204" s="32">
        <f t="shared" si="2"/>
        <v>0</v>
      </c>
      <c r="I204" s="8"/>
      <c r="J204" s="8"/>
      <c r="K204" s="8"/>
    </row>
    <row r="205" spans="1:11" s="5" customFormat="1" x14ac:dyDescent="0.2">
      <c r="A205" s="30">
        <v>1493</v>
      </c>
      <c r="B205" s="187"/>
      <c r="C205" s="187"/>
      <c r="D205" s="1" t="s">
        <v>437</v>
      </c>
      <c r="E205" s="20" t="s">
        <v>1183</v>
      </c>
      <c r="F205" s="21"/>
      <c r="G205" s="22"/>
      <c r="H205" s="32">
        <f t="shared" si="2"/>
        <v>0</v>
      </c>
      <c r="I205" s="16"/>
      <c r="J205" s="16"/>
      <c r="K205" s="16"/>
    </row>
    <row r="206" spans="1:11" s="5" customFormat="1" x14ac:dyDescent="0.2">
      <c r="A206" s="30">
        <v>1360</v>
      </c>
      <c r="B206" s="187"/>
      <c r="C206" s="187"/>
      <c r="D206" s="1" t="s">
        <v>2043</v>
      </c>
      <c r="E206" s="20" t="s">
        <v>1183</v>
      </c>
      <c r="F206" s="21"/>
      <c r="G206" s="22"/>
      <c r="H206" s="32">
        <f t="shared" si="2"/>
        <v>0</v>
      </c>
      <c r="I206" s="16"/>
      <c r="J206" s="16"/>
      <c r="K206" s="16"/>
    </row>
    <row r="207" spans="1:11" s="5" customFormat="1" x14ac:dyDescent="0.2">
      <c r="A207" s="30">
        <v>1361</v>
      </c>
      <c r="B207" s="187"/>
      <c r="C207" s="187"/>
      <c r="D207" s="1" t="s">
        <v>2033</v>
      </c>
      <c r="E207" s="20" t="s">
        <v>1183</v>
      </c>
      <c r="F207" s="21"/>
      <c r="G207" s="22"/>
      <c r="H207" s="32">
        <f t="shared" si="2"/>
        <v>0</v>
      </c>
      <c r="I207" s="16"/>
      <c r="J207" s="16"/>
      <c r="K207" s="16"/>
    </row>
    <row r="208" spans="1:11" s="5" customFormat="1" x14ac:dyDescent="0.2">
      <c r="A208" s="30">
        <v>1366</v>
      </c>
      <c r="B208" s="187"/>
      <c r="C208" s="187"/>
      <c r="D208" s="1" t="s">
        <v>963</v>
      </c>
      <c r="E208" s="20" t="s">
        <v>1183</v>
      </c>
      <c r="F208" s="21"/>
      <c r="G208" s="22"/>
      <c r="H208" s="32">
        <f t="shared" si="2"/>
        <v>0</v>
      </c>
      <c r="I208" s="16"/>
      <c r="J208" s="16"/>
      <c r="K208" s="16"/>
    </row>
    <row r="209" spans="1:11" s="5" customFormat="1" x14ac:dyDescent="0.2">
      <c r="A209" s="30">
        <v>1367</v>
      </c>
      <c r="B209" s="187"/>
      <c r="C209" s="187"/>
      <c r="D209" s="1" t="s">
        <v>964</v>
      </c>
      <c r="E209" s="20" t="s">
        <v>1183</v>
      </c>
      <c r="F209" s="21"/>
      <c r="G209" s="22"/>
      <c r="H209" s="32">
        <f t="shared" si="2"/>
        <v>0</v>
      </c>
      <c r="I209" s="16"/>
      <c r="J209" s="16"/>
      <c r="K209" s="16"/>
    </row>
    <row r="210" spans="1:11" s="5" customFormat="1" x14ac:dyDescent="0.2">
      <c r="A210" s="30">
        <v>1368</v>
      </c>
      <c r="B210" s="187"/>
      <c r="C210" s="187"/>
      <c r="D210" s="1" t="s">
        <v>965</v>
      </c>
      <c r="E210" s="20" t="s">
        <v>1183</v>
      </c>
      <c r="F210" s="21"/>
      <c r="G210" s="22"/>
      <c r="H210" s="32">
        <f t="shared" ref="H210:H279" si="3">G210+F210</f>
        <v>0</v>
      </c>
      <c r="I210" s="16"/>
      <c r="J210" s="16"/>
      <c r="K210" s="16"/>
    </row>
    <row r="211" spans="1:11" s="5" customFormat="1" x14ac:dyDescent="0.2">
      <c r="A211" s="30">
        <v>1369</v>
      </c>
      <c r="B211" s="187"/>
      <c r="C211" s="187"/>
      <c r="D211" s="1" t="s">
        <v>1225</v>
      </c>
      <c r="E211" s="20" t="s">
        <v>1183</v>
      </c>
      <c r="F211" s="21"/>
      <c r="G211" s="22"/>
      <c r="H211" s="32">
        <f t="shared" si="3"/>
        <v>0</v>
      </c>
      <c r="I211" s="16"/>
      <c r="J211" s="16"/>
      <c r="K211" s="16"/>
    </row>
    <row r="212" spans="1:11" s="5" customFormat="1" x14ac:dyDescent="0.2">
      <c r="A212" s="30"/>
      <c r="B212" s="187"/>
      <c r="C212" s="187"/>
      <c r="D212" s="1"/>
      <c r="E212" s="20"/>
      <c r="F212" s="21"/>
      <c r="G212" s="22"/>
      <c r="H212" s="32">
        <f t="shared" si="3"/>
        <v>0</v>
      </c>
      <c r="I212" s="16"/>
      <c r="J212" s="16"/>
      <c r="K212" s="16"/>
    </row>
    <row r="213" spans="1:11" s="7" customFormat="1" ht="15" x14ac:dyDescent="0.2">
      <c r="A213" s="30"/>
      <c r="B213" s="187"/>
      <c r="C213" s="187"/>
      <c r="D213" s="48" t="s">
        <v>1209</v>
      </c>
      <c r="E213" s="20"/>
      <c r="F213" s="55"/>
      <c r="G213" s="56"/>
      <c r="H213" s="32">
        <f t="shared" si="3"/>
        <v>0</v>
      </c>
      <c r="I213" s="18"/>
      <c r="J213" s="18"/>
      <c r="K213" s="18"/>
    </row>
    <row r="214" spans="1:11" s="7" customFormat="1" ht="38.25" x14ac:dyDescent="0.2">
      <c r="A214" s="30">
        <v>1510</v>
      </c>
      <c r="B214" s="187"/>
      <c r="C214" s="187"/>
      <c r="D214" s="1" t="s">
        <v>310</v>
      </c>
      <c r="E214" s="20" t="s">
        <v>1183</v>
      </c>
      <c r="F214" s="21">
        <v>85.45</v>
      </c>
      <c r="G214" s="22">
        <v>7.39</v>
      </c>
      <c r="H214" s="32">
        <f t="shared" si="3"/>
        <v>92.84</v>
      </c>
      <c r="I214" s="18"/>
      <c r="J214" s="18"/>
      <c r="K214" s="18"/>
    </row>
    <row r="215" spans="1:11" s="7" customFormat="1" ht="38.25" x14ac:dyDescent="0.2">
      <c r="A215" s="30">
        <v>1512</v>
      </c>
      <c r="B215" s="187"/>
      <c r="C215" s="187"/>
      <c r="D215" s="1" t="s">
        <v>666</v>
      </c>
      <c r="E215" s="20" t="s">
        <v>1183</v>
      </c>
      <c r="F215" s="55">
        <v>94.7</v>
      </c>
      <c r="G215" s="56">
        <v>7.39</v>
      </c>
      <c r="H215" s="32">
        <f t="shared" si="3"/>
        <v>102.09</v>
      </c>
      <c r="I215" s="18"/>
      <c r="J215" s="18"/>
      <c r="K215" s="18"/>
    </row>
    <row r="216" spans="1:11" s="7" customFormat="1" ht="38.25" x14ac:dyDescent="0.2">
      <c r="A216" s="30">
        <v>1514</v>
      </c>
      <c r="B216" s="187"/>
      <c r="C216" s="187"/>
      <c r="D216" s="1" t="s">
        <v>446</v>
      </c>
      <c r="E216" s="20" t="s">
        <v>1183</v>
      </c>
      <c r="F216" s="55">
        <v>85.45</v>
      </c>
      <c r="G216" s="56">
        <v>7.39</v>
      </c>
      <c r="H216" s="32">
        <f t="shared" si="3"/>
        <v>92.84</v>
      </c>
      <c r="I216" s="18"/>
      <c r="J216" s="18"/>
      <c r="K216" s="18"/>
    </row>
    <row r="217" spans="1:11" s="7" customFormat="1" ht="38.25" x14ac:dyDescent="0.2">
      <c r="A217" s="30">
        <v>1516</v>
      </c>
      <c r="B217" s="187"/>
      <c r="C217" s="187"/>
      <c r="D217" s="1" t="s">
        <v>943</v>
      </c>
      <c r="E217" s="20" t="s">
        <v>1183</v>
      </c>
      <c r="F217" s="55">
        <v>94.7</v>
      </c>
      <c r="G217" s="56">
        <v>7.39</v>
      </c>
      <c r="H217" s="32">
        <f t="shared" si="3"/>
        <v>102.09</v>
      </c>
      <c r="I217" s="18"/>
      <c r="J217" s="18"/>
      <c r="K217" s="18"/>
    </row>
    <row r="218" spans="1:11" s="5" customFormat="1" ht="38.25" x14ac:dyDescent="0.2">
      <c r="A218" s="30">
        <v>1400</v>
      </c>
      <c r="B218" s="187"/>
      <c r="C218" s="187"/>
      <c r="D218" s="1" t="s">
        <v>95</v>
      </c>
      <c r="E218" s="20" t="s">
        <v>1184</v>
      </c>
      <c r="F218" s="21">
        <v>74.25</v>
      </c>
      <c r="G218" s="22">
        <v>10.199999999999999</v>
      </c>
      <c r="H218" s="32">
        <f t="shared" si="3"/>
        <v>84.45</v>
      </c>
      <c r="I218" s="16"/>
      <c r="J218" s="16"/>
      <c r="K218" s="16"/>
    </row>
    <row r="219" spans="1:11" s="5" customFormat="1" ht="38.25" x14ac:dyDescent="0.2">
      <c r="A219" s="30">
        <v>1402</v>
      </c>
      <c r="B219" s="187"/>
      <c r="C219" s="187"/>
      <c r="D219" s="1" t="s">
        <v>826</v>
      </c>
      <c r="E219" s="20" t="s">
        <v>1184</v>
      </c>
      <c r="F219" s="21">
        <v>68.400000000000006</v>
      </c>
      <c r="G219" s="22">
        <v>10.199999999999999</v>
      </c>
      <c r="H219" s="32">
        <f t="shared" si="3"/>
        <v>78.600000000000009</v>
      </c>
      <c r="I219" s="16"/>
      <c r="J219" s="16"/>
      <c r="K219" s="16"/>
    </row>
    <row r="220" spans="1:11" s="5" customFormat="1" x14ac:dyDescent="0.2">
      <c r="A220" s="30"/>
      <c r="B220" s="187"/>
      <c r="C220" s="187"/>
      <c r="D220" s="1"/>
      <c r="E220" s="20"/>
      <c r="F220" s="21"/>
      <c r="G220" s="22"/>
      <c r="H220" s="32">
        <f t="shared" si="3"/>
        <v>0</v>
      </c>
      <c r="I220" s="16"/>
      <c r="J220" s="16"/>
      <c r="K220" s="16"/>
    </row>
    <row r="221" spans="1:11" s="5" customFormat="1" ht="25.5" x14ac:dyDescent="0.2">
      <c r="A221" s="30"/>
      <c r="B221" s="187"/>
      <c r="C221" s="187"/>
      <c r="D221" s="48" t="s">
        <v>1600</v>
      </c>
      <c r="E221" s="20"/>
      <c r="F221" s="21"/>
      <c r="G221" s="22"/>
      <c r="H221" s="32">
        <f t="shared" si="3"/>
        <v>0</v>
      </c>
      <c r="I221" s="16"/>
      <c r="J221" s="16"/>
      <c r="K221" s="16"/>
    </row>
    <row r="222" spans="1:11" s="5" customFormat="1" ht="25.5" x14ac:dyDescent="0.2">
      <c r="A222" s="30">
        <v>1503</v>
      </c>
      <c r="B222" s="187" t="s">
        <v>2796</v>
      </c>
      <c r="C222" s="187"/>
      <c r="D222" s="1" t="s">
        <v>1601</v>
      </c>
      <c r="E222" s="20" t="s">
        <v>1183</v>
      </c>
      <c r="F222" s="21">
        <v>85.45</v>
      </c>
      <c r="G222" s="22">
        <v>7.39</v>
      </c>
      <c r="H222" s="32">
        <f t="shared" si="3"/>
        <v>92.84</v>
      </c>
      <c r="I222" s="16"/>
      <c r="J222" s="16"/>
      <c r="K222" s="16"/>
    </row>
    <row r="223" spans="1:11" s="5" customFormat="1" ht="25.5" x14ac:dyDescent="0.2">
      <c r="A223" s="30">
        <v>1507</v>
      </c>
      <c r="B223" s="187" t="s">
        <v>2797</v>
      </c>
      <c r="C223" s="187"/>
      <c r="D223" s="1" t="s">
        <v>1602</v>
      </c>
      <c r="E223" s="20" t="s">
        <v>1183</v>
      </c>
      <c r="F223" s="21">
        <v>85.45</v>
      </c>
      <c r="G223" s="22">
        <v>7.39</v>
      </c>
      <c r="H223" s="32">
        <f t="shared" si="3"/>
        <v>92.84</v>
      </c>
      <c r="I223" s="16"/>
      <c r="J223" s="16"/>
      <c r="K223" s="16"/>
    </row>
    <row r="224" spans="1:11" s="7" customFormat="1" ht="15" x14ac:dyDescent="0.2">
      <c r="A224" s="30"/>
      <c r="B224" s="187"/>
      <c r="C224" s="187"/>
      <c r="D224" s="1"/>
      <c r="E224" s="20"/>
      <c r="F224" s="55"/>
      <c r="G224" s="56"/>
      <c r="H224" s="32"/>
      <c r="I224" s="18"/>
      <c r="J224" s="18"/>
      <c r="K224" s="18"/>
    </row>
    <row r="225" spans="1:11" s="5" customFormat="1" x14ac:dyDescent="0.2">
      <c r="A225" s="30"/>
      <c r="B225" s="187"/>
      <c r="C225" s="187"/>
      <c r="D225" s="48" t="s">
        <v>1210</v>
      </c>
      <c r="E225" s="20"/>
      <c r="F225" s="21"/>
      <c r="G225" s="22"/>
      <c r="H225" s="32"/>
      <c r="I225" s="16"/>
      <c r="J225" s="16"/>
      <c r="K225" s="16"/>
    </row>
    <row r="226" spans="1:11" s="5" customFormat="1" ht="38.25" x14ac:dyDescent="0.2">
      <c r="A226" s="30">
        <v>1501</v>
      </c>
      <c r="B226" s="187"/>
      <c r="C226" s="187"/>
      <c r="D226" s="144" t="s">
        <v>2649</v>
      </c>
      <c r="E226" s="119" t="s">
        <v>1183</v>
      </c>
      <c r="F226" s="21"/>
      <c r="G226" s="22"/>
      <c r="H226" s="32"/>
      <c r="I226" s="16"/>
      <c r="J226" s="16"/>
      <c r="K226" s="16"/>
    </row>
    <row r="227" spans="1:11" s="5" customFormat="1" ht="38.25" x14ac:dyDescent="0.2">
      <c r="A227" s="30">
        <v>1505</v>
      </c>
      <c r="B227" s="187"/>
      <c r="C227" s="187"/>
      <c r="D227" s="144" t="s">
        <v>2650</v>
      </c>
      <c r="E227" s="119" t="s">
        <v>1183</v>
      </c>
      <c r="F227" s="21"/>
      <c r="G227" s="22"/>
      <c r="H227" s="32"/>
      <c r="I227" s="16"/>
      <c r="J227" s="16"/>
      <c r="K227" s="16"/>
    </row>
    <row r="228" spans="1:11" s="5" customFormat="1" ht="38.25" x14ac:dyDescent="0.2">
      <c r="A228" s="30">
        <v>1500</v>
      </c>
      <c r="B228" s="187"/>
      <c r="C228" s="187"/>
      <c r="D228" s="1" t="s">
        <v>248</v>
      </c>
      <c r="E228" s="20" t="s">
        <v>1183</v>
      </c>
      <c r="F228" s="21">
        <v>85.45</v>
      </c>
      <c r="G228" s="22">
        <v>7.39</v>
      </c>
      <c r="H228" s="32">
        <f t="shared" si="3"/>
        <v>92.84</v>
      </c>
      <c r="I228" s="16"/>
      <c r="J228" s="16"/>
      <c r="K228" s="16"/>
    </row>
    <row r="229" spans="1:11" s="6" customFormat="1" ht="38.25" x14ac:dyDescent="0.2">
      <c r="A229" s="30">
        <v>1502</v>
      </c>
      <c r="B229" s="187"/>
      <c r="C229" s="187"/>
      <c r="D229" s="1" t="s">
        <v>576</v>
      </c>
      <c r="E229" s="20" t="s">
        <v>1183</v>
      </c>
      <c r="F229" s="55">
        <v>94.7</v>
      </c>
      <c r="G229" s="56">
        <v>7.39</v>
      </c>
      <c r="H229" s="32">
        <f t="shared" si="3"/>
        <v>102.09</v>
      </c>
      <c r="I229" s="17"/>
      <c r="J229" s="17"/>
      <c r="K229" s="17"/>
    </row>
    <row r="230" spans="1:11" s="6" customFormat="1" ht="38.25" x14ac:dyDescent="0.2">
      <c r="A230" s="30">
        <v>1504</v>
      </c>
      <c r="B230" s="187"/>
      <c r="C230" s="187"/>
      <c r="D230" s="1" t="s">
        <v>1816</v>
      </c>
      <c r="E230" s="20" t="s">
        <v>1183</v>
      </c>
      <c r="F230" s="55">
        <v>85.45</v>
      </c>
      <c r="G230" s="56">
        <v>7.39</v>
      </c>
      <c r="H230" s="32">
        <f t="shared" si="3"/>
        <v>92.84</v>
      </c>
      <c r="I230" s="17"/>
      <c r="J230" s="17"/>
      <c r="K230" s="17"/>
    </row>
    <row r="231" spans="1:11" s="6" customFormat="1" ht="38.25" x14ac:dyDescent="0.2">
      <c r="A231" s="30">
        <v>1506</v>
      </c>
      <c r="B231" s="187"/>
      <c r="C231" s="187"/>
      <c r="D231" s="1" t="s">
        <v>1846</v>
      </c>
      <c r="E231" s="20" t="s">
        <v>1183</v>
      </c>
      <c r="F231" s="55">
        <v>94.7</v>
      </c>
      <c r="G231" s="56">
        <v>7.39</v>
      </c>
      <c r="H231" s="32">
        <f t="shared" si="3"/>
        <v>102.09</v>
      </c>
      <c r="I231" s="17"/>
      <c r="J231" s="17"/>
      <c r="K231" s="17"/>
    </row>
    <row r="232" spans="1:11" s="6" customFormat="1" x14ac:dyDescent="0.2">
      <c r="A232" s="30"/>
      <c r="B232" s="187"/>
      <c r="C232" s="187"/>
      <c r="D232" s="1"/>
      <c r="E232" s="20"/>
      <c r="F232" s="55"/>
      <c r="G232" s="56"/>
      <c r="H232" s="32">
        <f t="shared" si="3"/>
        <v>0</v>
      </c>
      <c r="I232" s="17"/>
      <c r="J232" s="17"/>
      <c r="K232" s="17"/>
    </row>
    <row r="233" spans="1:11" s="5" customFormat="1" ht="25.5" x14ac:dyDescent="0.2">
      <c r="A233" s="30"/>
      <c r="B233" s="187"/>
      <c r="C233" s="187"/>
      <c r="D233" s="48" t="s">
        <v>777</v>
      </c>
      <c r="E233" s="20"/>
      <c r="F233" s="21"/>
      <c r="G233" s="22"/>
      <c r="H233" s="32">
        <f t="shared" si="3"/>
        <v>0</v>
      </c>
      <c r="I233" s="16"/>
      <c r="J233" s="16"/>
      <c r="K233" s="16"/>
    </row>
    <row r="234" spans="1:11" s="5" customFormat="1" ht="51" x14ac:dyDescent="0.2">
      <c r="A234" s="30">
        <v>1390</v>
      </c>
      <c r="B234" s="187" t="s">
        <v>2798</v>
      </c>
      <c r="C234" s="187"/>
      <c r="D234" s="69" t="s">
        <v>2131</v>
      </c>
      <c r="E234" s="119" t="s">
        <v>1183</v>
      </c>
      <c r="F234" s="21">
        <v>204.95</v>
      </c>
      <c r="G234" s="22">
        <v>32.92</v>
      </c>
      <c r="H234" s="32">
        <f>F234+G234</f>
        <v>237.87</v>
      </c>
      <c r="I234" s="16"/>
      <c r="J234" s="16"/>
      <c r="K234" s="16"/>
    </row>
    <row r="235" spans="1:11" s="5" customFormat="1" ht="51" x14ac:dyDescent="0.2">
      <c r="A235" s="30">
        <v>1391</v>
      </c>
      <c r="B235" s="187" t="s">
        <v>2799</v>
      </c>
      <c r="C235" s="187"/>
      <c r="D235" s="69" t="s">
        <v>2132</v>
      </c>
      <c r="E235" s="119" t="s">
        <v>1183</v>
      </c>
      <c r="F235" s="21"/>
      <c r="G235" s="22"/>
      <c r="H235" s="32"/>
      <c r="I235" s="16"/>
      <c r="J235" s="16"/>
      <c r="K235" s="16"/>
    </row>
    <row r="236" spans="1:11" s="5" customFormat="1" ht="51" x14ac:dyDescent="0.2">
      <c r="A236" s="30">
        <v>1115</v>
      </c>
      <c r="B236" s="187"/>
      <c r="C236" s="187"/>
      <c r="D236" s="69" t="s">
        <v>1211</v>
      </c>
      <c r="E236" s="20" t="s">
        <v>1184</v>
      </c>
      <c r="F236" s="21">
        <v>145</v>
      </c>
      <c r="G236" s="22">
        <v>9.0299999999999994</v>
      </c>
      <c r="H236" s="32">
        <f t="shared" si="3"/>
        <v>154.03</v>
      </c>
      <c r="I236" s="16"/>
      <c r="J236" s="16"/>
      <c r="K236" s="16"/>
    </row>
    <row r="237" spans="1:11" s="5" customFormat="1" ht="51" x14ac:dyDescent="0.2">
      <c r="A237" s="30">
        <v>1117</v>
      </c>
      <c r="B237" s="187"/>
      <c r="C237" s="187"/>
      <c r="D237" s="69" t="s">
        <v>1473</v>
      </c>
      <c r="E237" s="20" t="s">
        <v>1184</v>
      </c>
      <c r="F237" s="21">
        <v>154</v>
      </c>
      <c r="G237" s="22">
        <v>11.5</v>
      </c>
      <c r="H237" s="32">
        <f t="shared" si="3"/>
        <v>165.5</v>
      </c>
      <c r="I237" s="16"/>
      <c r="J237" s="16"/>
      <c r="K237" s="16"/>
    </row>
    <row r="238" spans="1:11" s="5" customFormat="1" ht="51" x14ac:dyDescent="0.2">
      <c r="A238" s="30">
        <v>1021</v>
      </c>
      <c r="B238" s="187"/>
      <c r="C238" s="187"/>
      <c r="D238" s="69" t="s">
        <v>1875</v>
      </c>
      <c r="E238" s="20" t="s">
        <v>1183</v>
      </c>
      <c r="F238" s="21">
        <v>135</v>
      </c>
      <c r="G238" s="22">
        <v>9.0299999999999994</v>
      </c>
      <c r="H238" s="32">
        <f t="shared" si="3"/>
        <v>144.03</v>
      </c>
      <c r="I238" s="16"/>
      <c r="J238" s="16"/>
      <c r="K238" s="16"/>
    </row>
    <row r="239" spans="1:11" s="5" customFormat="1" ht="51" x14ac:dyDescent="0.2">
      <c r="A239" s="30">
        <v>1022</v>
      </c>
      <c r="B239" s="187"/>
      <c r="C239" s="187"/>
      <c r="D239" s="69" t="s">
        <v>1238</v>
      </c>
      <c r="E239" s="20" t="s">
        <v>1183</v>
      </c>
      <c r="F239" s="21">
        <v>145</v>
      </c>
      <c r="G239" s="22">
        <v>9.0299999999999994</v>
      </c>
      <c r="H239" s="32">
        <f t="shared" si="3"/>
        <v>154.03</v>
      </c>
      <c r="I239" s="16"/>
      <c r="J239" s="16"/>
      <c r="K239" s="16"/>
    </row>
    <row r="240" spans="1:11" s="5" customFormat="1" x14ac:dyDescent="0.2">
      <c r="A240" s="30"/>
      <c r="B240" s="187"/>
      <c r="C240" s="187"/>
      <c r="D240" s="69"/>
      <c r="E240" s="20"/>
      <c r="F240" s="21"/>
      <c r="G240" s="22"/>
      <c r="H240" s="32">
        <f t="shared" si="3"/>
        <v>0</v>
      </c>
      <c r="I240" s="16"/>
      <c r="J240" s="16"/>
      <c r="K240" s="16"/>
    </row>
    <row r="241" spans="1:11" s="5" customFormat="1" x14ac:dyDescent="0.2">
      <c r="A241" s="30"/>
      <c r="B241" s="187"/>
      <c r="C241" s="187"/>
      <c r="D241" s="48" t="s">
        <v>1879</v>
      </c>
      <c r="E241" s="20"/>
      <c r="F241" s="21"/>
      <c r="G241" s="22"/>
      <c r="H241" s="32">
        <f t="shared" si="3"/>
        <v>0</v>
      </c>
      <c r="I241" s="16"/>
      <c r="J241" s="16"/>
      <c r="K241" s="16"/>
    </row>
    <row r="242" spans="1:11" s="5" customFormat="1" ht="25.5" x14ac:dyDescent="0.2">
      <c r="A242" s="30">
        <v>1382</v>
      </c>
      <c r="B242" s="187"/>
      <c r="C242" s="187"/>
      <c r="D242" s="144" t="s">
        <v>2731</v>
      </c>
      <c r="E242" s="20" t="s">
        <v>1183</v>
      </c>
      <c r="F242" s="21"/>
      <c r="G242" s="22"/>
      <c r="H242" s="32">
        <f t="shared" si="3"/>
        <v>0</v>
      </c>
      <c r="I242" s="16"/>
      <c r="J242" s="16"/>
      <c r="K242" s="16"/>
    </row>
    <row r="243" spans="1:11" s="5" customFormat="1" ht="25.5" x14ac:dyDescent="0.2">
      <c r="A243" s="30">
        <v>1388</v>
      </c>
      <c r="B243" s="187"/>
      <c r="C243" s="187"/>
      <c r="D243" s="144" t="s">
        <v>2732</v>
      </c>
      <c r="E243" s="20"/>
      <c r="F243" s="21"/>
      <c r="G243" s="22"/>
      <c r="H243" s="32"/>
      <c r="I243" s="16"/>
      <c r="J243" s="16"/>
      <c r="K243" s="16"/>
    </row>
    <row r="244" spans="1:11" s="5" customFormat="1" x14ac:dyDescent="0.2">
      <c r="A244" s="30"/>
      <c r="B244" s="187"/>
      <c r="C244" s="187"/>
      <c r="D244" s="69"/>
      <c r="E244" s="20"/>
      <c r="F244" s="21"/>
      <c r="G244" s="22"/>
      <c r="H244" s="32">
        <f t="shared" si="3"/>
        <v>0</v>
      </c>
      <c r="I244" s="16"/>
      <c r="J244" s="16"/>
      <c r="K244" s="16"/>
    </row>
    <row r="245" spans="1:11" x14ac:dyDescent="0.2">
      <c r="B245" s="187"/>
      <c r="C245" s="187"/>
      <c r="D245" s="48" t="s">
        <v>246</v>
      </c>
      <c r="H245" s="32">
        <f t="shared" si="3"/>
        <v>0</v>
      </c>
      <c r="I245" s="8"/>
      <c r="J245" s="8"/>
      <c r="K245" s="8"/>
    </row>
    <row r="246" spans="1:11" x14ac:dyDescent="0.2">
      <c r="A246" s="30">
        <v>1111</v>
      </c>
      <c r="B246" s="187"/>
      <c r="C246" s="187"/>
      <c r="D246" s="118" t="s">
        <v>2355</v>
      </c>
      <c r="E246" s="20" t="s">
        <v>1184</v>
      </c>
      <c r="F246" s="21">
        <v>201.58</v>
      </c>
      <c r="G246" s="22">
        <v>18.600000000000001</v>
      </c>
      <c r="H246" s="32">
        <f>G246+F246</f>
        <v>220.18</v>
      </c>
      <c r="I246" s="8"/>
      <c r="J246" s="8"/>
      <c r="K246" s="8"/>
    </row>
    <row r="247" spans="1:11" x14ac:dyDescent="0.2">
      <c r="A247" s="30">
        <v>1127</v>
      </c>
      <c r="B247" s="187" t="s">
        <v>2800</v>
      </c>
      <c r="C247" s="187"/>
      <c r="D247" s="1" t="s">
        <v>1847</v>
      </c>
      <c r="E247" s="20" t="s">
        <v>1184</v>
      </c>
      <c r="F247" s="21">
        <v>204.74</v>
      </c>
      <c r="G247" s="22">
        <v>23.94</v>
      </c>
      <c r="H247" s="32">
        <f t="shared" si="3"/>
        <v>228.68</v>
      </c>
      <c r="I247" s="8"/>
      <c r="J247" s="8"/>
      <c r="K247" s="8"/>
    </row>
    <row r="248" spans="1:11" x14ac:dyDescent="0.2">
      <c r="A248" s="30">
        <v>1128</v>
      </c>
      <c r="B248" s="187" t="s">
        <v>2801</v>
      </c>
      <c r="C248" s="187"/>
      <c r="D248" s="1" t="s">
        <v>402</v>
      </c>
      <c r="E248" s="20" t="s">
        <v>1184</v>
      </c>
      <c r="F248" s="21">
        <v>210.29</v>
      </c>
      <c r="G248" s="22">
        <v>23.94</v>
      </c>
      <c r="H248" s="32">
        <f t="shared" si="3"/>
        <v>234.23</v>
      </c>
      <c r="I248" s="8"/>
      <c r="J248" s="8"/>
      <c r="K248" s="8"/>
    </row>
    <row r="249" spans="1:11" ht="25.5" x14ac:dyDescent="0.2">
      <c r="A249" s="30">
        <v>1129</v>
      </c>
      <c r="B249" s="187"/>
      <c r="C249" s="187"/>
      <c r="D249" s="1" t="s">
        <v>1458</v>
      </c>
      <c r="E249" s="20" t="s">
        <v>1184</v>
      </c>
      <c r="F249" s="21">
        <v>18.2</v>
      </c>
      <c r="G249" s="22">
        <v>18.600000000000001</v>
      </c>
      <c r="H249" s="32">
        <f t="shared" si="3"/>
        <v>36.799999999999997</v>
      </c>
      <c r="I249" s="8"/>
      <c r="J249" s="8"/>
      <c r="K249" s="8"/>
    </row>
    <row r="250" spans="1:11" x14ac:dyDescent="0.2">
      <c r="A250" s="30">
        <v>1228</v>
      </c>
      <c r="B250" s="187"/>
      <c r="C250" s="187"/>
      <c r="D250" s="1" t="s">
        <v>7</v>
      </c>
      <c r="E250" s="20" t="s">
        <v>1183</v>
      </c>
      <c r="F250" s="21">
        <v>18.2</v>
      </c>
      <c r="G250" s="22">
        <v>18.600000000000001</v>
      </c>
      <c r="H250" s="32">
        <f t="shared" si="3"/>
        <v>36.799999999999997</v>
      </c>
      <c r="I250" s="8"/>
      <c r="J250" s="8"/>
      <c r="K250" s="8"/>
    </row>
    <row r="251" spans="1:11" x14ac:dyDescent="0.2">
      <c r="A251" s="30">
        <v>1246</v>
      </c>
      <c r="B251" s="187"/>
      <c r="C251" s="187"/>
      <c r="D251" s="1" t="s">
        <v>440</v>
      </c>
      <c r="E251" s="20" t="s">
        <v>1183</v>
      </c>
      <c r="F251" s="21">
        <v>55.79</v>
      </c>
      <c r="G251" s="22">
        <v>18.600000000000001</v>
      </c>
      <c r="H251" s="32">
        <f t="shared" si="3"/>
        <v>74.39</v>
      </c>
      <c r="I251" s="8"/>
      <c r="J251" s="8"/>
      <c r="K251" s="8"/>
    </row>
    <row r="252" spans="1:11" x14ac:dyDescent="0.2">
      <c r="A252" s="30" t="s">
        <v>491</v>
      </c>
      <c r="B252" s="187"/>
      <c r="C252" s="187"/>
      <c r="D252" s="1" t="s">
        <v>745</v>
      </c>
      <c r="E252" s="20" t="s">
        <v>1183</v>
      </c>
      <c r="F252" s="21">
        <v>68</v>
      </c>
      <c r="G252" s="22">
        <v>18.600000000000001</v>
      </c>
      <c r="H252" s="32">
        <f t="shared" si="3"/>
        <v>86.6</v>
      </c>
      <c r="I252" s="8"/>
      <c r="J252" s="8"/>
      <c r="K252" s="8"/>
    </row>
    <row r="253" spans="1:11" x14ac:dyDescent="0.2">
      <c r="B253" s="187"/>
      <c r="C253" s="187"/>
      <c r="H253" s="32">
        <f t="shared" si="3"/>
        <v>0</v>
      </c>
      <c r="I253" s="8"/>
      <c r="J253" s="8"/>
      <c r="K253" s="8"/>
    </row>
    <row r="254" spans="1:11" x14ac:dyDescent="0.2">
      <c r="B254" s="187"/>
      <c r="C254" s="187"/>
      <c r="D254" s="48" t="s">
        <v>1252</v>
      </c>
      <c r="H254" s="32">
        <f t="shared" si="3"/>
        <v>0</v>
      </c>
      <c r="I254" s="8"/>
      <c r="J254" s="8"/>
      <c r="K254" s="8"/>
    </row>
    <row r="255" spans="1:11" x14ac:dyDescent="0.2">
      <c r="A255" s="30">
        <v>1316</v>
      </c>
      <c r="B255" s="187"/>
      <c r="C255" s="187"/>
      <c r="D255" s="1" t="s">
        <v>1692</v>
      </c>
      <c r="H255" s="32">
        <f t="shared" si="3"/>
        <v>0</v>
      </c>
      <c r="I255" s="8"/>
      <c r="J255" s="8"/>
      <c r="K255" s="8"/>
    </row>
    <row r="256" spans="1:11" x14ac:dyDescent="0.2">
      <c r="A256" s="30">
        <v>1578</v>
      </c>
      <c r="B256" s="187"/>
      <c r="C256" s="187"/>
      <c r="D256" s="1" t="s">
        <v>1255</v>
      </c>
      <c r="E256" s="20" t="s">
        <v>1183</v>
      </c>
      <c r="F256" s="21">
        <v>46.8</v>
      </c>
      <c r="G256" s="22">
        <v>34.880000000000003</v>
      </c>
      <c r="H256" s="32">
        <f t="shared" si="3"/>
        <v>81.680000000000007</v>
      </c>
      <c r="I256" s="8"/>
      <c r="J256" s="8"/>
      <c r="K256" s="8"/>
    </row>
    <row r="257" spans="1:11" x14ac:dyDescent="0.2">
      <c r="A257" s="30">
        <v>1580</v>
      </c>
      <c r="B257" s="187"/>
      <c r="C257" s="187"/>
      <c r="D257" s="1" t="s">
        <v>1700</v>
      </c>
      <c r="E257" s="20" t="s">
        <v>1183</v>
      </c>
      <c r="F257" s="21">
        <v>84.5</v>
      </c>
      <c r="G257" s="22">
        <v>34.880000000000003</v>
      </c>
      <c r="H257" s="32">
        <f t="shared" si="3"/>
        <v>119.38</v>
      </c>
      <c r="I257" s="8"/>
      <c r="J257" s="8"/>
      <c r="K257" s="8"/>
    </row>
    <row r="258" spans="1:11" x14ac:dyDescent="0.2">
      <c r="A258" s="30">
        <v>1581</v>
      </c>
      <c r="B258" s="187"/>
      <c r="C258" s="187"/>
      <c r="D258" s="1" t="s">
        <v>1988</v>
      </c>
      <c r="E258" s="20" t="s">
        <v>1183</v>
      </c>
      <c r="H258" s="32">
        <f t="shared" si="3"/>
        <v>0</v>
      </c>
      <c r="I258" s="8"/>
      <c r="J258" s="8"/>
      <c r="K258" s="8"/>
    </row>
    <row r="259" spans="1:11" x14ac:dyDescent="0.2">
      <c r="A259" s="30">
        <v>1582</v>
      </c>
      <c r="B259" s="187"/>
      <c r="C259" s="187"/>
      <c r="D259" s="1" t="s">
        <v>1687</v>
      </c>
      <c r="E259" s="20" t="s">
        <v>1183</v>
      </c>
      <c r="H259" s="32">
        <f t="shared" si="3"/>
        <v>0</v>
      </c>
      <c r="I259" s="8"/>
      <c r="J259" s="8"/>
      <c r="K259" s="8"/>
    </row>
    <row r="260" spans="1:11" x14ac:dyDescent="0.2">
      <c r="A260" s="30">
        <v>1301</v>
      </c>
      <c r="B260" s="187"/>
      <c r="C260" s="187"/>
      <c r="D260" s="1" t="s">
        <v>1764</v>
      </c>
      <c r="E260" s="20" t="s">
        <v>1183</v>
      </c>
      <c r="H260" s="32">
        <f t="shared" si="3"/>
        <v>0</v>
      </c>
      <c r="I260" s="8"/>
      <c r="J260" s="8"/>
      <c r="K260" s="8"/>
    </row>
    <row r="261" spans="1:11" x14ac:dyDescent="0.2">
      <c r="A261" s="30">
        <v>1303</v>
      </c>
      <c r="B261" s="187"/>
      <c r="C261" s="187"/>
      <c r="D261" s="1" t="s">
        <v>1765</v>
      </c>
      <c r="E261" s="20" t="s">
        <v>1183</v>
      </c>
      <c r="H261" s="32">
        <f t="shared" si="3"/>
        <v>0</v>
      </c>
      <c r="I261" s="8"/>
      <c r="J261" s="8"/>
      <c r="K261" s="8"/>
    </row>
    <row r="262" spans="1:11" x14ac:dyDescent="0.2">
      <c r="A262" s="30">
        <v>1305</v>
      </c>
      <c r="B262" s="187" t="s">
        <v>2802</v>
      </c>
      <c r="C262" s="187"/>
      <c r="D262" s="1" t="s">
        <v>752</v>
      </c>
      <c r="E262" s="20" t="s">
        <v>1183</v>
      </c>
      <c r="F262" s="21">
        <v>162.85</v>
      </c>
      <c r="G262" s="22">
        <v>44.9</v>
      </c>
      <c r="H262" s="32">
        <f t="shared" si="3"/>
        <v>207.75</v>
      </c>
      <c r="I262" s="8"/>
      <c r="J262" s="8"/>
      <c r="K262" s="8"/>
    </row>
    <row r="263" spans="1:11" x14ac:dyDescent="0.2">
      <c r="A263" s="30">
        <v>1306</v>
      </c>
      <c r="B263" s="187"/>
      <c r="C263" s="187"/>
      <c r="D263" s="1" t="s">
        <v>753</v>
      </c>
      <c r="E263" s="20" t="s">
        <v>1183</v>
      </c>
      <c r="H263" s="32">
        <f t="shared" si="3"/>
        <v>0</v>
      </c>
      <c r="I263" s="8"/>
      <c r="J263" s="8"/>
      <c r="K263" s="8"/>
    </row>
    <row r="264" spans="1:11" x14ac:dyDescent="0.2">
      <c r="A264" s="30">
        <v>1307</v>
      </c>
      <c r="B264" s="187"/>
      <c r="C264" s="187"/>
      <c r="D264" s="1" t="s">
        <v>754</v>
      </c>
      <c r="E264" s="20" t="s">
        <v>1183</v>
      </c>
      <c r="H264" s="32">
        <f t="shared" si="3"/>
        <v>0</v>
      </c>
      <c r="I264" s="8"/>
      <c r="J264" s="8"/>
      <c r="K264" s="8"/>
    </row>
    <row r="265" spans="1:11" x14ac:dyDescent="0.2">
      <c r="B265" s="187"/>
      <c r="C265" s="187"/>
      <c r="D265" s="1" t="s">
        <v>881</v>
      </c>
      <c r="E265" s="20" t="s">
        <v>1183</v>
      </c>
      <c r="H265" s="32">
        <f t="shared" si="3"/>
        <v>0</v>
      </c>
      <c r="I265" s="8"/>
      <c r="J265" s="8"/>
      <c r="K265" s="8"/>
    </row>
    <row r="266" spans="1:11" x14ac:dyDescent="0.2">
      <c r="A266" s="30">
        <v>1317</v>
      </c>
      <c r="B266" s="187"/>
      <c r="C266" s="187"/>
      <c r="D266" s="1" t="s">
        <v>2032</v>
      </c>
      <c r="E266" s="20" t="s">
        <v>1183</v>
      </c>
      <c r="F266" s="21">
        <v>98.7</v>
      </c>
      <c r="G266" s="22">
        <v>12.35</v>
      </c>
      <c r="H266" s="32">
        <f t="shared" si="3"/>
        <v>111.05</v>
      </c>
      <c r="I266" s="8"/>
      <c r="J266" s="8"/>
      <c r="K266" s="8"/>
    </row>
    <row r="267" spans="1:11" x14ac:dyDescent="0.2">
      <c r="A267" s="30">
        <v>1318</v>
      </c>
      <c r="B267" s="187" t="s">
        <v>2803</v>
      </c>
      <c r="C267" s="187"/>
      <c r="D267" s="118" t="s">
        <v>3562</v>
      </c>
      <c r="E267" s="20" t="s">
        <v>1183</v>
      </c>
      <c r="F267" s="21">
        <v>309.25</v>
      </c>
      <c r="G267" s="22">
        <v>44.9</v>
      </c>
      <c r="H267" s="32">
        <f t="shared" si="3"/>
        <v>354.15</v>
      </c>
      <c r="I267" s="8"/>
      <c r="J267" s="8"/>
      <c r="K267" s="8"/>
    </row>
    <row r="268" spans="1:11" x14ac:dyDescent="0.2">
      <c r="A268" s="30">
        <v>1309</v>
      </c>
      <c r="B268" s="187"/>
      <c r="C268" s="187"/>
      <c r="D268" s="1" t="s">
        <v>829</v>
      </c>
      <c r="E268" s="20" t="s">
        <v>1183</v>
      </c>
      <c r="G268" s="22">
        <v>38.4</v>
      </c>
      <c r="H268" s="126" t="s">
        <v>1896</v>
      </c>
      <c r="I268" s="8"/>
      <c r="J268" s="8"/>
      <c r="K268" s="8"/>
    </row>
    <row r="269" spans="1:11" x14ac:dyDescent="0.2">
      <c r="A269" s="30">
        <v>1311</v>
      </c>
      <c r="B269" s="187" t="s">
        <v>2804</v>
      </c>
      <c r="C269" s="187"/>
      <c r="D269" s="1" t="s">
        <v>444</v>
      </c>
      <c r="E269" s="20" t="s">
        <v>1183</v>
      </c>
      <c r="F269" s="21">
        <v>264.77</v>
      </c>
      <c r="G269" s="22">
        <v>44.9</v>
      </c>
      <c r="H269" s="126" t="s">
        <v>1896</v>
      </c>
      <c r="I269" s="8"/>
      <c r="J269" s="8"/>
      <c r="K269" s="8"/>
    </row>
    <row r="270" spans="1:11" x14ac:dyDescent="0.2">
      <c r="A270" s="30">
        <v>1134</v>
      </c>
      <c r="B270" s="187" t="s">
        <v>2805</v>
      </c>
      <c r="C270" s="187"/>
      <c r="D270" s="1" t="s">
        <v>443</v>
      </c>
      <c r="E270" s="20" t="s">
        <v>1183</v>
      </c>
      <c r="F270" s="21">
        <v>569.27</v>
      </c>
      <c r="G270" s="22">
        <v>44.9</v>
      </c>
      <c r="H270" s="32">
        <f t="shared" si="3"/>
        <v>614.16999999999996</v>
      </c>
      <c r="I270" s="8"/>
      <c r="J270" s="8"/>
      <c r="K270" s="8"/>
    </row>
    <row r="271" spans="1:11" x14ac:dyDescent="0.2">
      <c r="A271" s="30">
        <v>1313</v>
      </c>
      <c r="B271" s="187"/>
      <c r="C271" s="187"/>
      <c r="D271" s="70" t="s">
        <v>8</v>
      </c>
      <c r="E271" s="20" t="s">
        <v>1183</v>
      </c>
      <c r="F271" s="21">
        <v>382</v>
      </c>
      <c r="G271" s="22">
        <v>45</v>
      </c>
      <c r="H271" s="32">
        <f t="shared" si="3"/>
        <v>427</v>
      </c>
      <c r="I271" s="8"/>
      <c r="J271" s="8"/>
      <c r="K271" s="8"/>
    </row>
    <row r="272" spans="1:11" x14ac:dyDescent="0.2">
      <c r="A272" s="30">
        <v>1314</v>
      </c>
      <c r="B272" s="187"/>
      <c r="C272" s="187"/>
      <c r="D272" s="1" t="s">
        <v>9</v>
      </c>
      <c r="E272" s="20" t="s">
        <v>1183</v>
      </c>
      <c r="F272" s="21">
        <v>430</v>
      </c>
      <c r="G272" s="22">
        <v>45</v>
      </c>
      <c r="H272" s="32">
        <f t="shared" si="3"/>
        <v>475</v>
      </c>
      <c r="I272" s="8"/>
      <c r="J272" s="8"/>
      <c r="K272" s="8"/>
    </row>
    <row r="273" spans="1:11" x14ac:dyDescent="0.2">
      <c r="A273" s="30">
        <v>1340</v>
      </c>
      <c r="B273" s="187"/>
      <c r="C273" s="187"/>
      <c r="D273" s="1" t="s">
        <v>925</v>
      </c>
      <c r="E273" s="20" t="s">
        <v>1183</v>
      </c>
      <c r="H273" s="32">
        <f t="shared" si="3"/>
        <v>0</v>
      </c>
      <c r="I273" s="8"/>
      <c r="J273" s="8"/>
      <c r="K273" s="8"/>
    </row>
    <row r="274" spans="1:11" x14ac:dyDescent="0.2">
      <c r="A274" s="30">
        <v>1239</v>
      </c>
      <c r="B274" s="187"/>
      <c r="C274" s="187"/>
      <c r="D274" s="1" t="s">
        <v>1485</v>
      </c>
      <c r="E274" s="20" t="s">
        <v>1183</v>
      </c>
      <c r="H274" s="32">
        <f t="shared" si="3"/>
        <v>0</v>
      </c>
      <c r="I274" s="8"/>
      <c r="J274" s="8"/>
      <c r="K274" s="8"/>
    </row>
    <row r="275" spans="1:11" s="7" customFormat="1" ht="25.5" x14ac:dyDescent="0.2">
      <c r="A275" s="30">
        <v>1131</v>
      </c>
      <c r="B275" s="187"/>
      <c r="C275" s="187"/>
      <c r="D275" s="1" t="s">
        <v>712</v>
      </c>
      <c r="E275" s="20" t="s">
        <v>1184</v>
      </c>
      <c r="F275" s="55">
        <v>108</v>
      </c>
      <c r="G275" s="56">
        <v>34.880000000000003</v>
      </c>
      <c r="H275" s="32">
        <f t="shared" si="3"/>
        <v>142.88</v>
      </c>
      <c r="I275" s="18"/>
      <c r="J275" s="18"/>
      <c r="K275" s="18"/>
    </row>
    <row r="276" spans="1:11" s="5" customFormat="1" ht="25.5" x14ac:dyDescent="0.2">
      <c r="A276" s="30">
        <v>1248</v>
      </c>
      <c r="B276" s="187"/>
      <c r="C276" s="187"/>
      <c r="D276" s="1" t="s">
        <v>1498</v>
      </c>
      <c r="E276" s="20" t="s">
        <v>1183</v>
      </c>
      <c r="F276" s="21"/>
      <c r="G276" s="22"/>
      <c r="H276" s="32">
        <f t="shared" si="3"/>
        <v>0</v>
      </c>
      <c r="I276" s="16"/>
      <c r="J276" s="16"/>
      <c r="K276" s="16"/>
    </row>
    <row r="277" spans="1:11" s="5" customFormat="1" ht="25.5" x14ac:dyDescent="0.2">
      <c r="A277" s="30">
        <v>1221</v>
      </c>
      <c r="B277" s="187"/>
      <c r="C277" s="187"/>
      <c r="D277" s="1" t="s">
        <v>254</v>
      </c>
      <c r="E277" s="20" t="s">
        <v>1183</v>
      </c>
      <c r="F277" s="21"/>
      <c r="G277" s="22"/>
      <c r="H277" s="32">
        <f t="shared" si="3"/>
        <v>0</v>
      </c>
      <c r="I277" s="16"/>
      <c r="J277" s="16"/>
      <c r="K277" s="16"/>
    </row>
    <row r="278" spans="1:11" s="5" customFormat="1" ht="25.5" x14ac:dyDescent="0.2">
      <c r="A278" s="30">
        <v>1408</v>
      </c>
      <c r="B278" s="187"/>
      <c r="C278" s="187"/>
      <c r="D278" s="1" t="s">
        <v>1393</v>
      </c>
      <c r="E278" s="20" t="s">
        <v>1183</v>
      </c>
      <c r="F278" s="21">
        <v>136</v>
      </c>
      <c r="G278" s="22">
        <v>34.880000000000003</v>
      </c>
      <c r="H278" s="32">
        <f t="shared" si="3"/>
        <v>170.88</v>
      </c>
      <c r="I278" s="16"/>
      <c r="J278" s="16"/>
      <c r="K278" s="16"/>
    </row>
    <row r="279" spans="1:11" ht="38.25" x14ac:dyDescent="0.2">
      <c r="A279" s="30">
        <v>1132</v>
      </c>
      <c r="B279" s="187"/>
      <c r="C279" s="187"/>
      <c r="D279" s="1" t="s">
        <v>1152</v>
      </c>
      <c r="E279" s="20" t="s">
        <v>1183</v>
      </c>
      <c r="F279" s="21">
        <v>155.47999999999999</v>
      </c>
      <c r="G279" s="22">
        <v>34.880000000000003</v>
      </c>
      <c r="H279" s="32">
        <f t="shared" si="3"/>
        <v>190.35999999999999</v>
      </c>
      <c r="I279" s="8"/>
      <c r="J279" s="8"/>
      <c r="K279" s="8"/>
    </row>
    <row r="280" spans="1:11" ht="25.5" x14ac:dyDescent="0.2">
      <c r="A280" s="30">
        <v>1133</v>
      </c>
      <c r="B280" s="187"/>
      <c r="C280" s="187"/>
      <c r="D280" s="1" t="s">
        <v>189</v>
      </c>
      <c r="E280" s="20" t="s">
        <v>1183</v>
      </c>
      <c r="F280" s="21">
        <v>59.22</v>
      </c>
      <c r="G280" s="22">
        <v>34.880000000000003</v>
      </c>
      <c r="H280" s="32">
        <f t="shared" ref="H280:H351" si="4">G280+F280</f>
        <v>94.1</v>
      </c>
      <c r="I280" s="8"/>
      <c r="J280" s="8"/>
      <c r="K280" s="8"/>
    </row>
    <row r="281" spans="1:11" ht="38.25" x14ac:dyDescent="0.2">
      <c r="A281" s="30">
        <v>1135</v>
      </c>
      <c r="B281" s="187"/>
      <c r="C281" s="187"/>
      <c r="D281" s="1" t="s">
        <v>1955</v>
      </c>
      <c r="E281" s="20" t="s">
        <v>1183</v>
      </c>
      <c r="F281" s="21">
        <v>171.88</v>
      </c>
      <c r="G281" s="22">
        <v>34.880000000000003</v>
      </c>
      <c r="H281" s="32">
        <f t="shared" si="4"/>
        <v>206.76</v>
      </c>
      <c r="I281" s="8"/>
      <c r="J281" s="8"/>
      <c r="K281" s="8"/>
    </row>
    <row r="282" spans="1:11" ht="38.25" x14ac:dyDescent="0.2">
      <c r="A282" s="30">
        <v>1136</v>
      </c>
      <c r="B282" s="187"/>
      <c r="C282" s="187"/>
      <c r="D282" s="1" t="s">
        <v>2091</v>
      </c>
      <c r="E282" s="20" t="s">
        <v>1183</v>
      </c>
      <c r="F282" s="21">
        <v>155.12</v>
      </c>
      <c r="G282" s="22">
        <v>34.880000000000003</v>
      </c>
      <c r="H282" s="32">
        <f t="shared" si="4"/>
        <v>190</v>
      </c>
      <c r="I282" s="8"/>
      <c r="J282" s="8"/>
      <c r="K282" s="8"/>
    </row>
    <row r="283" spans="1:11" ht="38.25" x14ac:dyDescent="0.2">
      <c r="A283" s="30">
        <v>1137</v>
      </c>
      <c r="B283" s="187"/>
      <c r="C283" s="187"/>
      <c r="D283" s="1" t="s">
        <v>1923</v>
      </c>
      <c r="E283" s="20" t="s">
        <v>1183</v>
      </c>
      <c r="F283" s="21">
        <v>119.42</v>
      </c>
      <c r="G283" s="22">
        <v>34.880000000000003</v>
      </c>
      <c r="H283" s="32">
        <f t="shared" si="4"/>
        <v>154.30000000000001</v>
      </c>
      <c r="I283" s="8"/>
      <c r="J283" s="8"/>
      <c r="K283" s="8"/>
    </row>
    <row r="284" spans="1:11" ht="25.5" x14ac:dyDescent="0.2">
      <c r="A284" s="30">
        <v>1600</v>
      </c>
      <c r="B284" s="187"/>
      <c r="C284" s="187"/>
      <c r="D284" s="1" t="s">
        <v>490</v>
      </c>
      <c r="E284" s="20" t="s">
        <v>1183</v>
      </c>
      <c r="F284" s="55">
        <v>285</v>
      </c>
      <c r="G284" s="22">
        <v>34.880000000000003</v>
      </c>
      <c r="H284" s="32">
        <f t="shared" si="4"/>
        <v>319.88</v>
      </c>
      <c r="I284" s="8"/>
      <c r="J284" s="8"/>
      <c r="K284" s="8"/>
    </row>
    <row r="285" spans="1:11" s="5" customFormat="1" ht="38.25" x14ac:dyDescent="0.2">
      <c r="A285" s="30">
        <v>1126</v>
      </c>
      <c r="B285" s="187"/>
      <c r="C285" s="187"/>
      <c r="D285" s="1" t="s">
        <v>445</v>
      </c>
      <c r="E285" s="20" t="s">
        <v>1184</v>
      </c>
      <c r="F285" s="21">
        <v>385.4</v>
      </c>
      <c r="G285" s="22">
        <v>34.880000000000003</v>
      </c>
      <c r="H285" s="32">
        <f t="shared" si="4"/>
        <v>420.28</v>
      </c>
      <c r="I285" s="16"/>
      <c r="J285" s="16"/>
      <c r="K285" s="16"/>
    </row>
    <row r="286" spans="1:11" s="5" customFormat="1" ht="25.5" x14ac:dyDescent="0.2">
      <c r="A286" s="30">
        <v>1247</v>
      </c>
      <c r="B286" s="187"/>
      <c r="C286" s="187"/>
      <c r="D286" s="1" t="s">
        <v>819</v>
      </c>
      <c r="E286" s="20" t="s">
        <v>1184</v>
      </c>
      <c r="F286" s="21"/>
      <c r="G286" s="22"/>
      <c r="H286" s="32">
        <f t="shared" si="4"/>
        <v>0</v>
      </c>
      <c r="I286" s="16"/>
      <c r="J286" s="16"/>
      <c r="K286" s="16"/>
    </row>
    <row r="287" spans="1:11" ht="25.5" x14ac:dyDescent="0.2">
      <c r="A287" s="30">
        <v>1130</v>
      </c>
      <c r="B287" s="187"/>
      <c r="C287" s="187"/>
      <c r="D287" s="1" t="s">
        <v>1507</v>
      </c>
      <c r="E287" s="20" t="s">
        <v>1183</v>
      </c>
      <c r="F287" s="55">
        <v>317.39999999999998</v>
      </c>
      <c r="G287" s="56">
        <v>65</v>
      </c>
      <c r="H287" s="32">
        <f t="shared" si="4"/>
        <v>382.4</v>
      </c>
      <c r="I287" s="8"/>
      <c r="J287" s="8"/>
      <c r="K287" s="8"/>
    </row>
    <row r="288" spans="1:11" ht="25.5" x14ac:dyDescent="0.2">
      <c r="A288" s="30">
        <v>1144</v>
      </c>
      <c r="B288" s="187"/>
      <c r="C288" s="187"/>
      <c r="D288" s="1" t="s">
        <v>1508</v>
      </c>
      <c r="E288" s="20" t="s">
        <v>1183</v>
      </c>
      <c r="F288" s="55">
        <v>480</v>
      </c>
      <c r="G288" s="56">
        <v>65</v>
      </c>
      <c r="H288" s="32">
        <f t="shared" si="4"/>
        <v>545</v>
      </c>
      <c r="I288" s="8"/>
      <c r="J288" s="8"/>
      <c r="K288" s="8"/>
    </row>
    <row r="289" spans="1:11" x14ac:dyDescent="0.2">
      <c r="A289" s="30">
        <v>1146</v>
      </c>
      <c r="B289" s="187"/>
      <c r="C289" s="187"/>
      <c r="D289" s="1" t="s">
        <v>319</v>
      </c>
      <c r="E289" s="20" t="s">
        <v>1183</v>
      </c>
      <c r="F289" s="21">
        <v>88.4</v>
      </c>
      <c r="G289" s="22">
        <v>42.58</v>
      </c>
      <c r="H289" s="32">
        <f t="shared" si="4"/>
        <v>130.98000000000002</v>
      </c>
      <c r="I289" s="8"/>
      <c r="J289" s="8"/>
      <c r="K289" s="8"/>
    </row>
    <row r="290" spans="1:11" x14ac:dyDescent="0.2">
      <c r="A290" s="30">
        <v>1147</v>
      </c>
      <c r="B290" s="187"/>
      <c r="C290" s="187"/>
      <c r="D290" s="1" t="s">
        <v>320</v>
      </c>
      <c r="E290" s="20" t="s">
        <v>1183</v>
      </c>
      <c r="F290" s="21">
        <v>88.4</v>
      </c>
      <c r="G290" s="22">
        <v>42.58</v>
      </c>
      <c r="H290" s="32">
        <f t="shared" si="4"/>
        <v>130.98000000000002</v>
      </c>
      <c r="I290" s="8"/>
      <c r="J290" s="8"/>
      <c r="K290" s="8"/>
    </row>
    <row r="291" spans="1:11" x14ac:dyDescent="0.2">
      <c r="A291" s="30">
        <v>1197</v>
      </c>
      <c r="B291" s="187"/>
      <c r="C291" s="187"/>
      <c r="D291" s="1" t="s">
        <v>1801</v>
      </c>
      <c r="E291" s="20" t="s">
        <v>1183</v>
      </c>
      <c r="H291" s="32">
        <f t="shared" si="4"/>
        <v>0</v>
      </c>
      <c r="I291" s="8"/>
      <c r="J291" s="8"/>
      <c r="K291" s="8"/>
    </row>
    <row r="292" spans="1:11" x14ac:dyDescent="0.2">
      <c r="B292" s="187"/>
      <c r="C292" s="187"/>
      <c r="H292" s="32">
        <f t="shared" si="4"/>
        <v>0</v>
      </c>
      <c r="I292" s="8"/>
      <c r="J292" s="8"/>
      <c r="K292" s="8"/>
    </row>
    <row r="293" spans="1:11" s="8" customFormat="1" x14ac:dyDescent="0.2">
      <c r="A293" s="37">
        <v>1142</v>
      </c>
      <c r="B293" s="187"/>
      <c r="C293" s="187"/>
      <c r="D293" s="1" t="s">
        <v>64</v>
      </c>
      <c r="E293" s="20" t="s">
        <v>1183</v>
      </c>
      <c r="F293" s="62">
        <v>485</v>
      </c>
      <c r="G293" s="63">
        <v>84</v>
      </c>
      <c r="H293" s="32">
        <f t="shared" si="4"/>
        <v>569</v>
      </c>
      <c r="I293" s="19"/>
      <c r="J293" s="19"/>
      <c r="K293" s="19"/>
    </row>
    <row r="294" spans="1:11" s="8" customFormat="1" x14ac:dyDescent="0.2">
      <c r="A294" s="37">
        <v>1237</v>
      </c>
      <c r="B294" s="187"/>
      <c r="C294" s="187"/>
      <c r="D294" s="1" t="s">
        <v>311</v>
      </c>
      <c r="E294" s="20" t="s">
        <v>1183</v>
      </c>
      <c r="F294" s="62">
        <v>261</v>
      </c>
      <c r="G294" s="63">
        <v>42.58</v>
      </c>
      <c r="H294" s="32">
        <f t="shared" si="4"/>
        <v>303.58</v>
      </c>
      <c r="I294" s="19"/>
      <c r="J294" s="19"/>
      <c r="K294" s="19"/>
    </row>
    <row r="295" spans="1:11" s="8" customFormat="1" ht="25.5" x14ac:dyDescent="0.2">
      <c r="A295" s="37">
        <v>1277</v>
      </c>
      <c r="B295" s="187"/>
      <c r="C295" s="187"/>
      <c r="D295" s="1" t="s">
        <v>518</v>
      </c>
      <c r="E295" s="20" t="s">
        <v>1183</v>
      </c>
      <c r="F295" s="62"/>
      <c r="G295" s="63"/>
      <c r="H295" s="32">
        <f t="shared" si="4"/>
        <v>0</v>
      </c>
      <c r="I295" s="19"/>
      <c r="J295" s="19"/>
      <c r="K295" s="19"/>
    </row>
    <row r="296" spans="1:11" s="8" customFormat="1" x14ac:dyDescent="0.2">
      <c r="A296" s="37">
        <v>1278</v>
      </c>
      <c r="B296" s="187"/>
      <c r="C296" s="187"/>
      <c r="D296" s="1" t="s">
        <v>1746</v>
      </c>
      <c r="E296" s="20" t="s">
        <v>1183</v>
      </c>
      <c r="F296" s="62"/>
      <c r="G296" s="63"/>
      <c r="H296" s="32">
        <f t="shared" si="4"/>
        <v>0</v>
      </c>
      <c r="I296" s="19"/>
      <c r="J296" s="19"/>
      <c r="K296" s="19"/>
    </row>
    <row r="297" spans="1:11" x14ac:dyDescent="0.2">
      <c r="B297" s="187"/>
      <c r="C297" s="187"/>
      <c r="H297" s="32">
        <f t="shared" si="4"/>
        <v>0</v>
      </c>
      <c r="I297" s="8"/>
      <c r="J297" s="8"/>
      <c r="K297" s="8"/>
    </row>
    <row r="298" spans="1:11" x14ac:dyDescent="0.2">
      <c r="B298" s="187"/>
      <c r="C298" s="187"/>
      <c r="D298" s="48" t="s">
        <v>1253</v>
      </c>
      <c r="H298" s="32">
        <f t="shared" si="4"/>
        <v>0</v>
      </c>
      <c r="I298" s="8"/>
      <c r="J298" s="8"/>
      <c r="K298" s="8"/>
    </row>
    <row r="299" spans="1:11" x14ac:dyDescent="0.2">
      <c r="A299" s="30">
        <v>1114</v>
      </c>
      <c r="B299" s="187"/>
      <c r="C299" s="187"/>
      <c r="D299" s="38" t="s">
        <v>1583</v>
      </c>
      <c r="E299" s="20" t="s">
        <v>1184</v>
      </c>
      <c r="H299" s="32">
        <f t="shared" si="4"/>
        <v>0</v>
      </c>
      <c r="I299" s="8"/>
      <c r="J299" s="8"/>
      <c r="K299" s="8"/>
    </row>
    <row r="300" spans="1:11" x14ac:dyDescent="0.2">
      <c r="A300" s="30">
        <v>1118</v>
      </c>
      <c r="B300" s="187"/>
      <c r="C300" s="187"/>
      <c r="D300" s="38" t="s">
        <v>837</v>
      </c>
      <c r="E300" s="20" t="s">
        <v>1184</v>
      </c>
      <c r="H300" s="32">
        <f t="shared" si="4"/>
        <v>0</v>
      </c>
      <c r="I300" s="8"/>
      <c r="J300" s="8"/>
      <c r="K300" s="8"/>
    </row>
    <row r="301" spans="1:11" x14ac:dyDescent="0.2">
      <c r="A301" s="30">
        <v>1341</v>
      </c>
      <c r="B301" s="187"/>
      <c r="C301" s="187"/>
      <c r="D301" s="1" t="s">
        <v>101</v>
      </c>
      <c r="E301" s="20" t="s">
        <v>1184</v>
      </c>
      <c r="H301" s="32">
        <f t="shared" si="4"/>
        <v>0</v>
      </c>
      <c r="I301" s="8"/>
      <c r="J301" s="8"/>
      <c r="K301" s="8"/>
    </row>
    <row r="302" spans="1:11" ht="25.5" x14ac:dyDescent="0.2">
      <c r="A302" s="30">
        <v>1345</v>
      </c>
      <c r="B302" s="187"/>
      <c r="C302" s="187"/>
      <c r="D302" s="1" t="s">
        <v>102</v>
      </c>
      <c r="E302" s="20" t="s">
        <v>1184</v>
      </c>
      <c r="H302" s="32"/>
      <c r="I302" s="8"/>
      <c r="J302" s="8"/>
      <c r="K302" s="8"/>
    </row>
    <row r="303" spans="1:11" ht="25.5" x14ac:dyDescent="0.2">
      <c r="A303" s="30">
        <v>1385</v>
      </c>
      <c r="B303" s="187"/>
      <c r="C303" s="187"/>
      <c r="D303" s="1" t="s">
        <v>103</v>
      </c>
      <c r="E303" s="20" t="s">
        <v>1184</v>
      </c>
      <c r="H303" s="32">
        <f t="shared" si="4"/>
        <v>0</v>
      </c>
      <c r="I303" s="8"/>
      <c r="J303" s="8"/>
      <c r="K303" s="8"/>
    </row>
    <row r="304" spans="1:11" ht="25.5" x14ac:dyDescent="0.2">
      <c r="A304" s="30">
        <v>1379</v>
      </c>
      <c r="B304" s="187"/>
      <c r="C304" s="187"/>
      <c r="D304" s="1" t="s">
        <v>104</v>
      </c>
      <c r="E304" s="20" t="s">
        <v>1184</v>
      </c>
      <c r="H304" s="32">
        <f t="shared" si="4"/>
        <v>0</v>
      </c>
      <c r="I304" s="8"/>
      <c r="J304" s="8"/>
      <c r="K304" s="8"/>
    </row>
    <row r="305" spans="1:11" ht="25.5" x14ac:dyDescent="0.2">
      <c r="A305" s="30">
        <v>1195</v>
      </c>
      <c r="B305" s="187"/>
      <c r="C305" s="187"/>
      <c r="D305" s="1" t="s">
        <v>473</v>
      </c>
      <c r="E305" s="20" t="s">
        <v>1183</v>
      </c>
      <c r="F305" s="21">
        <v>284</v>
      </c>
      <c r="G305" s="22">
        <v>42.58</v>
      </c>
      <c r="H305" s="32">
        <f t="shared" si="4"/>
        <v>326.58</v>
      </c>
      <c r="I305" s="8"/>
      <c r="J305" s="8"/>
      <c r="K305" s="8"/>
    </row>
    <row r="306" spans="1:11" x14ac:dyDescent="0.2">
      <c r="A306" s="30">
        <v>1250</v>
      </c>
      <c r="B306" s="187"/>
      <c r="C306" s="187"/>
      <c r="D306" s="1" t="s">
        <v>1506</v>
      </c>
      <c r="E306" s="20" t="s">
        <v>1183</v>
      </c>
      <c r="F306" s="21">
        <v>284</v>
      </c>
      <c r="G306" s="22">
        <v>42.58</v>
      </c>
      <c r="H306" s="32">
        <f t="shared" si="4"/>
        <v>326.58</v>
      </c>
      <c r="I306" s="8"/>
      <c r="J306" s="8"/>
      <c r="K306" s="8"/>
    </row>
    <row r="307" spans="1:11" x14ac:dyDescent="0.2">
      <c r="A307" s="30">
        <v>1380</v>
      </c>
      <c r="B307" s="187"/>
      <c r="C307" s="187"/>
      <c r="D307" s="1" t="s">
        <v>1506</v>
      </c>
      <c r="E307" s="20" t="s">
        <v>1183</v>
      </c>
      <c r="F307" s="21">
        <v>89</v>
      </c>
      <c r="G307" s="22">
        <v>14.5</v>
      </c>
      <c r="H307" s="32">
        <f t="shared" si="4"/>
        <v>103.5</v>
      </c>
      <c r="I307" s="8"/>
      <c r="J307" s="8"/>
      <c r="K307" s="8"/>
    </row>
    <row r="308" spans="1:11" x14ac:dyDescent="0.2">
      <c r="A308" s="30">
        <v>1384</v>
      </c>
      <c r="B308" s="187"/>
      <c r="C308" s="187"/>
      <c r="D308" s="1" t="s">
        <v>202</v>
      </c>
      <c r="E308" s="20" t="s">
        <v>1183</v>
      </c>
      <c r="H308" s="32">
        <f t="shared" si="4"/>
        <v>0</v>
      </c>
      <c r="I308" s="8"/>
      <c r="J308" s="8"/>
      <c r="K308" s="8"/>
    </row>
    <row r="309" spans="1:11" ht="25.5" x14ac:dyDescent="0.2">
      <c r="A309" s="30">
        <v>1143</v>
      </c>
      <c r="B309" s="187" t="s">
        <v>2806</v>
      </c>
      <c r="C309" s="187"/>
      <c r="D309" s="1" t="s">
        <v>624</v>
      </c>
      <c r="E309" s="20" t="s">
        <v>1184</v>
      </c>
      <c r="F309" s="21">
        <v>146.21</v>
      </c>
      <c r="G309" s="22">
        <v>12.31</v>
      </c>
      <c r="H309" s="32">
        <f t="shared" si="4"/>
        <v>158.52000000000001</v>
      </c>
      <c r="I309" s="8"/>
      <c r="J309" s="8"/>
      <c r="K309" s="8"/>
    </row>
    <row r="310" spans="1:11" ht="25.5" x14ac:dyDescent="0.2">
      <c r="A310" s="30">
        <v>1145</v>
      </c>
      <c r="B310" s="187"/>
      <c r="C310" s="187"/>
      <c r="D310" s="1" t="s">
        <v>1920</v>
      </c>
      <c r="E310" s="20" t="s">
        <v>1184</v>
      </c>
      <c r="F310" s="21">
        <v>598.26</v>
      </c>
      <c r="G310" s="22">
        <v>33.44</v>
      </c>
      <c r="H310" s="32">
        <f t="shared" si="4"/>
        <v>631.70000000000005</v>
      </c>
      <c r="I310" s="8"/>
      <c r="J310" s="8"/>
      <c r="K310" s="8"/>
    </row>
    <row r="311" spans="1:11" ht="25.5" x14ac:dyDescent="0.2">
      <c r="A311" s="30">
        <v>1229</v>
      </c>
      <c r="B311" s="187" t="s">
        <v>2807</v>
      </c>
      <c r="C311" s="187"/>
      <c r="D311" s="1" t="s">
        <v>2148</v>
      </c>
      <c r="E311" s="20" t="s">
        <v>1183</v>
      </c>
      <c r="F311" s="21">
        <v>919.99</v>
      </c>
      <c r="G311" s="22">
        <v>89.79</v>
      </c>
      <c r="H311" s="32">
        <f t="shared" si="4"/>
        <v>1009.78</v>
      </c>
      <c r="I311" s="8"/>
      <c r="J311" s="8"/>
      <c r="K311" s="8"/>
    </row>
    <row r="312" spans="1:11" ht="25.5" x14ac:dyDescent="0.2">
      <c r="A312" s="30">
        <v>1230</v>
      </c>
      <c r="B312" s="187" t="s">
        <v>2808</v>
      </c>
      <c r="C312" s="187"/>
      <c r="D312" s="118" t="s">
        <v>3561</v>
      </c>
      <c r="E312" s="20" t="s">
        <v>1183</v>
      </c>
      <c r="F312" s="21">
        <v>1532.33</v>
      </c>
      <c r="G312" s="22">
        <v>95.78</v>
      </c>
      <c r="H312" s="32">
        <f t="shared" si="4"/>
        <v>1628.11</v>
      </c>
      <c r="I312" s="8"/>
      <c r="J312" s="8"/>
      <c r="K312" s="8"/>
    </row>
    <row r="313" spans="1:11" ht="38.25" x14ac:dyDescent="0.2">
      <c r="A313" s="30">
        <v>1149</v>
      </c>
      <c r="B313" s="187" t="s">
        <v>2809</v>
      </c>
      <c r="C313" s="187"/>
      <c r="D313" s="1" t="s">
        <v>2149</v>
      </c>
      <c r="E313" s="20" t="s">
        <v>1184</v>
      </c>
      <c r="F313" s="21">
        <v>1056.96</v>
      </c>
      <c r="G313" s="22">
        <v>93</v>
      </c>
      <c r="H313" s="32">
        <f t="shared" si="4"/>
        <v>1149.96</v>
      </c>
      <c r="I313" s="8"/>
      <c r="J313" s="8"/>
      <c r="K313" s="8"/>
    </row>
    <row r="314" spans="1:11" ht="38.25" x14ac:dyDescent="0.2">
      <c r="A314" s="30">
        <v>1152</v>
      </c>
      <c r="B314" s="187" t="s">
        <v>2810</v>
      </c>
      <c r="C314" s="187"/>
      <c r="D314" s="1" t="s">
        <v>2150</v>
      </c>
      <c r="E314" s="20" t="s">
        <v>1184</v>
      </c>
      <c r="F314" s="21">
        <v>1610.34</v>
      </c>
      <c r="G314" s="22">
        <v>97.65</v>
      </c>
      <c r="H314" s="32">
        <f t="shared" si="4"/>
        <v>1707.99</v>
      </c>
      <c r="I314" s="8"/>
      <c r="J314" s="8"/>
      <c r="K314" s="8"/>
    </row>
    <row r="315" spans="1:11" ht="25.5" x14ac:dyDescent="0.2">
      <c r="B315" s="187" t="s">
        <v>2811</v>
      </c>
      <c r="C315" s="187"/>
      <c r="D315" s="1" t="s">
        <v>1316</v>
      </c>
      <c r="E315" s="20" t="s">
        <v>1184</v>
      </c>
      <c r="F315" s="21">
        <v>783.03</v>
      </c>
      <c r="G315" s="22">
        <v>69.75</v>
      </c>
      <c r="H315" s="32">
        <f t="shared" si="4"/>
        <v>852.78</v>
      </c>
      <c r="I315" s="8"/>
      <c r="J315" s="8"/>
      <c r="K315" s="8"/>
    </row>
    <row r="316" spans="1:11" ht="25.5" x14ac:dyDescent="0.2">
      <c r="B316" s="187" t="s">
        <v>2812</v>
      </c>
      <c r="C316" s="187"/>
      <c r="D316" s="1" t="s">
        <v>1317</v>
      </c>
      <c r="E316" s="20" t="s">
        <v>1184</v>
      </c>
      <c r="F316" s="21">
        <v>1256.03</v>
      </c>
      <c r="G316" s="22">
        <v>74.400000000000006</v>
      </c>
      <c r="H316" s="32">
        <f t="shared" si="4"/>
        <v>1330.43</v>
      </c>
      <c r="I316" s="8"/>
      <c r="J316" s="8"/>
      <c r="K316" s="8"/>
    </row>
    <row r="317" spans="1:11" ht="38.25" x14ac:dyDescent="0.2">
      <c r="A317" s="30">
        <v>1150</v>
      </c>
      <c r="B317" s="187"/>
      <c r="C317" s="187"/>
      <c r="D317" s="1" t="s">
        <v>1126</v>
      </c>
      <c r="E317" s="20" t="s">
        <v>1184</v>
      </c>
      <c r="F317" s="21">
        <v>586.59</v>
      </c>
      <c r="G317" s="22">
        <v>41.8</v>
      </c>
      <c r="H317" s="32">
        <f t="shared" si="4"/>
        <v>628.39</v>
      </c>
      <c r="I317" s="8"/>
      <c r="J317" s="8"/>
      <c r="K317" s="8"/>
    </row>
    <row r="318" spans="1:11" ht="38.25" x14ac:dyDescent="0.2">
      <c r="A318" s="30">
        <v>1151</v>
      </c>
      <c r="B318" s="187"/>
      <c r="C318" s="187"/>
      <c r="D318" s="1" t="s">
        <v>1405</v>
      </c>
      <c r="E318" s="20" t="s">
        <v>1184</v>
      </c>
      <c r="F318" s="21">
        <v>966.84</v>
      </c>
      <c r="G318" s="22">
        <v>34.42</v>
      </c>
      <c r="H318" s="32">
        <f t="shared" si="4"/>
        <v>1001.26</v>
      </c>
      <c r="I318" s="8"/>
      <c r="J318" s="8"/>
      <c r="K318" s="8"/>
    </row>
    <row r="319" spans="1:11" ht="38.25" x14ac:dyDescent="0.2">
      <c r="A319" s="30">
        <v>1153</v>
      </c>
      <c r="B319" s="187"/>
      <c r="C319" s="187"/>
      <c r="D319" s="1" t="s">
        <v>1405</v>
      </c>
      <c r="E319" s="20" t="s">
        <v>1184</v>
      </c>
      <c r="F319" s="21">
        <v>54.27</v>
      </c>
      <c r="G319" s="22">
        <v>10.98</v>
      </c>
      <c r="H319" s="32">
        <f t="shared" si="4"/>
        <v>65.25</v>
      </c>
      <c r="I319" s="8"/>
      <c r="J319" s="8"/>
      <c r="K319" s="8"/>
    </row>
    <row r="320" spans="1:11" ht="51" x14ac:dyDescent="0.2">
      <c r="A320" s="30">
        <v>1154</v>
      </c>
      <c r="B320" s="187"/>
      <c r="C320" s="187"/>
      <c r="D320" s="1" t="s">
        <v>1141</v>
      </c>
      <c r="E320" s="20" t="s">
        <v>1183</v>
      </c>
      <c r="F320" s="21">
        <v>80.209999999999994</v>
      </c>
      <c r="G320" s="22">
        <v>8.0299999999999994</v>
      </c>
      <c r="H320" s="32">
        <f t="shared" si="4"/>
        <v>88.24</v>
      </c>
      <c r="I320" s="8"/>
      <c r="J320" s="8"/>
      <c r="K320" s="8"/>
    </row>
    <row r="321" spans="1:11" ht="51" x14ac:dyDescent="0.2">
      <c r="B321" s="187" t="s">
        <v>2806</v>
      </c>
      <c r="C321" s="187"/>
      <c r="D321" s="1" t="s">
        <v>2151</v>
      </c>
      <c r="E321" s="20" t="s">
        <v>1184</v>
      </c>
      <c r="F321" s="21">
        <v>213.01</v>
      </c>
      <c r="G321" s="22">
        <v>31.43</v>
      </c>
      <c r="H321" s="32">
        <f t="shared" si="4"/>
        <v>244.44</v>
      </c>
      <c r="I321" s="8"/>
      <c r="J321" s="8"/>
      <c r="K321" s="8"/>
    </row>
    <row r="322" spans="1:11" ht="51" x14ac:dyDescent="0.2">
      <c r="B322" s="187" t="s">
        <v>2813</v>
      </c>
      <c r="C322" s="187"/>
      <c r="D322" s="1" t="s">
        <v>2151</v>
      </c>
      <c r="E322" s="20" t="s">
        <v>1184</v>
      </c>
      <c r="F322" s="21">
        <v>208.82</v>
      </c>
      <c r="G322" s="22">
        <v>24.41</v>
      </c>
      <c r="H322" s="32">
        <f t="shared" si="4"/>
        <v>233.23</v>
      </c>
      <c r="I322" s="8"/>
      <c r="J322" s="8"/>
      <c r="K322" s="8"/>
    </row>
    <row r="323" spans="1:11" x14ac:dyDescent="0.2">
      <c r="B323" s="187"/>
      <c r="C323" s="187"/>
      <c r="H323" s="32"/>
      <c r="I323" s="8"/>
      <c r="J323" s="8"/>
      <c r="K323" s="8"/>
    </row>
    <row r="324" spans="1:11" x14ac:dyDescent="0.2">
      <c r="A324" s="30">
        <v>1074</v>
      </c>
      <c r="B324" s="187"/>
      <c r="C324" s="187"/>
      <c r="D324" s="1" t="s">
        <v>1104</v>
      </c>
      <c r="E324" s="20" t="s">
        <v>1184</v>
      </c>
      <c r="F324" s="21">
        <v>215</v>
      </c>
      <c r="H324" s="32">
        <f t="shared" si="4"/>
        <v>215</v>
      </c>
      <c r="I324" s="8"/>
      <c r="J324" s="8"/>
      <c r="K324" s="8"/>
    </row>
    <row r="325" spans="1:11" ht="25.5" x14ac:dyDescent="0.2">
      <c r="A325" s="30">
        <v>1275</v>
      </c>
      <c r="B325" s="187"/>
      <c r="C325" s="187"/>
      <c r="D325" s="1" t="s">
        <v>17</v>
      </c>
      <c r="E325" s="20" t="s">
        <v>1183</v>
      </c>
      <c r="H325" s="32">
        <f t="shared" si="4"/>
        <v>0</v>
      </c>
      <c r="I325" s="8"/>
      <c r="J325" s="8"/>
      <c r="K325" s="8"/>
    </row>
    <row r="326" spans="1:11" x14ac:dyDescent="0.2">
      <c r="B326" s="187"/>
      <c r="C326" s="187"/>
      <c r="H326" s="32"/>
      <c r="I326" s="8"/>
      <c r="J326" s="8"/>
      <c r="K326" s="8"/>
    </row>
    <row r="327" spans="1:11" ht="38.25" x14ac:dyDescent="0.2">
      <c r="A327" s="30">
        <v>1293</v>
      </c>
      <c r="B327" s="187"/>
      <c r="C327" s="187"/>
      <c r="D327" s="118" t="s">
        <v>2539</v>
      </c>
      <c r="E327" s="119" t="s">
        <v>1184</v>
      </c>
      <c r="H327" s="32"/>
      <c r="I327" s="8"/>
      <c r="J327" s="8"/>
      <c r="K327" s="8"/>
    </row>
    <row r="328" spans="1:11" x14ac:dyDescent="0.2">
      <c r="B328" s="187"/>
      <c r="C328" s="187"/>
      <c r="H328" s="32">
        <f t="shared" si="4"/>
        <v>0</v>
      </c>
      <c r="I328" s="8"/>
      <c r="J328" s="8"/>
      <c r="K328" s="8"/>
    </row>
    <row r="329" spans="1:11" x14ac:dyDescent="0.2">
      <c r="A329" s="30">
        <v>1289</v>
      </c>
      <c r="B329" s="187">
        <v>1201001158</v>
      </c>
      <c r="C329" s="187">
        <v>100620</v>
      </c>
      <c r="D329" s="118" t="s">
        <v>3560</v>
      </c>
      <c r="E329" s="20" t="s">
        <v>1183</v>
      </c>
      <c r="H329" s="32">
        <f t="shared" si="4"/>
        <v>0</v>
      </c>
      <c r="I329" s="8"/>
      <c r="J329" s="8"/>
      <c r="K329" s="8"/>
    </row>
    <row r="330" spans="1:11" x14ac:dyDescent="0.2">
      <c r="A330" s="30">
        <v>1290</v>
      </c>
      <c r="B330" s="187"/>
      <c r="C330" s="187"/>
      <c r="D330" s="1" t="s">
        <v>566</v>
      </c>
      <c r="E330" s="20" t="s">
        <v>1183</v>
      </c>
      <c r="H330" s="32">
        <f t="shared" si="4"/>
        <v>0</v>
      </c>
      <c r="I330" s="8"/>
      <c r="J330" s="8"/>
      <c r="K330" s="8"/>
    </row>
    <row r="331" spans="1:11" x14ac:dyDescent="0.2">
      <c r="B331" s="187"/>
      <c r="C331" s="187"/>
      <c r="H331" s="32">
        <f t="shared" si="4"/>
        <v>0</v>
      </c>
      <c r="I331" s="8"/>
      <c r="J331" s="8"/>
      <c r="K331" s="8"/>
    </row>
    <row r="332" spans="1:11" x14ac:dyDescent="0.2">
      <c r="A332" s="30">
        <v>1296</v>
      </c>
      <c r="B332" s="187"/>
      <c r="C332" s="187"/>
      <c r="D332" s="1" t="s">
        <v>567</v>
      </c>
      <c r="E332" s="20" t="s">
        <v>1183</v>
      </c>
      <c r="H332" s="32">
        <f t="shared" si="4"/>
        <v>0</v>
      </c>
      <c r="I332" s="8"/>
      <c r="J332" s="8"/>
      <c r="K332" s="8"/>
    </row>
    <row r="333" spans="1:11" x14ac:dyDescent="0.2">
      <c r="A333" s="30">
        <v>1297</v>
      </c>
      <c r="B333" s="187"/>
      <c r="C333" s="187"/>
      <c r="D333" s="1" t="s">
        <v>568</v>
      </c>
      <c r="E333" s="20" t="s">
        <v>1183</v>
      </c>
      <c r="H333" s="32">
        <f t="shared" si="4"/>
        <v>0</v>
      </c>
      <c r="I333" s="8"/>
      <c r="J333" s="8"/>
      <c r="K333" s="8"/>
    </row>
    <row r="334" spans="1:11" x14ac:dyDescent="0.2">
      <c r="A334" s="30">
        <v>1298</v>
      </c>
      <c r="B334" s="187"/>
      <c r="C334" s="187"/>
      <c r="D334" s="1" t="s">
        <v>746</v>
      </c>
      <c r="E334" s="20" t="s">
        <v>1183</v>
      </c>
      <c r="H334" s="32">
        <f t="shared" si="4"/>
        <v>0</v>
      </c>
      <c r="I334" s="8"/>
      <c r="J334" s="8"/>
      <c r="K334" s="8"/>
    </row>
    <row r="335" spans="1:11" x14ac:dyDescent="0.2">
      <c r="B335" s="187"/>
      <c r="C335" s="187"/>
      <c r="H335" s="32">
        <f t="shared" si="4"/>
        <v>0</v>
      </c>
      <c r="I335" s="8"/>
      <c r="J335" s="8"/>
      <c r="K335" s="8"/>
    </row>
    <row r="336" spans="1:11" s="13" customFormat="1" x14ac:dyDescent="0.2">
      <c r="A336" s="30">
        <v>1233</v>
      </c>
      <c r="B336" s="187"/>
      <c r="C336" s="187"/>
      <c r="D336" s="1" t="s">
        <v>255</v>
      </c>
      <c r="E336" s="20" t="s">
        <v>1183</v>
      </c>
      <c r="F336" s="21"/>
      <c r="G336" s="22"/>
      <c r="H336" s="32">
        <f t="shared" si="4"/>
        <v>0</v>
      </c>
      <c r="I336"/>
      <c r="J336"/>
      <c r="K336"/>
    </row>
    <row r="337" spans="1:11" x14ac:dyDescent="0.2">
      <c r="A337" s="30">
        <v>1162</v>
      </c>
      <c r="B337" s="187"/>
      <c r="C337" s="187"/>
      <c r="D337" s="1" t="s">
        <v>322</v>
      </c>
      <c r="E337" s="20" t="s">
        <v>1183</v>
      </c>
      <c r="F337" s="21">
        <v>425</v>
      </c>
      <c r="G337" s="22">
        <v>30.6</v>
      </c>
      <c r="H337" s="32">
        <f t="shared" si="4"/>
        <v>455.6</v>
      </c>
      <c r="I337" s="8"/>
      <c r="J337" s="8"/>
      <c r="K337" s="8"/>
    </row>
    <row r="338" spans="1:11" x14ac:dyDescent="0.2">
      <c r="A338" s="30">
        <v>1226</v>
      </c>
      <c r="B338" s="187"/>
      <c r="C338" s="187"/>
      <c r="D338" s="1" t="s">
        <v>6</v>
      </c>
      <c r="E338" s="20" t="s">
        <v>1183</v>
      </c>
      <c r="F338" s="21">
        <v>642.29999999999995</v>
      </c>
      <c r="G338" s="22">
        <v>54</v>
      </c>
      <c r="H338" s="32">
        <f t="shared" si="4"/>
        <v>696.3</v>
      </c>
      <c r="I338" s="8"/>
      <c r="J338" s="8"/>
      <c r="K338" s="8"/>
    </row>
    <row r="339" spans="1:11" x14ac:dyDescent="0.2">
      <c r="A339" s="30">
        <v>1172</v>
      </c>
      <c r="B339" s="187"/>
      <c r="C339" s="187"/>
      <c r="D339" s="1" t="s">
        <v>166</v>
      </c>
      <c r="E339" s="20" t="s">
        <v>1183</v>
      </c>
      <c r="F339" s="21">
        <v>998.4</v>
      </c>
      <c r="G339" s="22">
        <v>54</v>
      </c>
      <c r="H339" s="32">
        <f t="shared" si="4"/>
        <v>1052.4000000000001</v>
      </c>
      <c r="I339" s="8"/>
      <c r="J339" s="8"/>
      <c r="K339" s="8"/>
    </row>
    <row r="340" spans="1:11" ht="25.5" x14ac:dyDescent="0.2">
      <c r="A340" s="30">
        <v>1202</v>
      </c>
      <c r="B340" s="187"/>
      <c r="C340" s="187"/>
      <c r="D340" s="1" t="s">
        <v>2071</v>
      </c>
      <c r="E340" s="20" t="s">
        <v>1183</v>
      </c>
      <c r="F340" s="21">
        <v>550</v>
      </c>
      <c r="H340" s="32">
        <f t="shared" si="4"/>
        <v>550</v>
      </c>
      <c r="I340" s="8"/>
      <c r="J340" s="8"/>
      <c r="K340" s="8"/>
    </row>
    <row r="341" spans="1:11" x14ac:dyDescent="0.2">
      <c r="A341" s="30">
        <v>1213</v>
      </c>
      <c r="B341" s="187"/>
      <c r="C341" s="187"/>
      <c r="D341" s="1" t="s">
        <v>1328</v>
      </c>
      <c r="E341" s="20" t="s">
        <v>1183</v>
      </c>
      <c r="F341" s="21">
        <v>1465</v>
      </c>
      <c r="G341" s="22">
        <v>108</v>
      </c>
      <c r="H341" s="32">
        <f t="shared" si="4"/>
        <v>1573</v>
      </c>
      <c r="I341" s="8"/>
      <c r="J341" s="8"/>
      <c r="K341" s="8"/>
    </row>
    <row r="342" spans="1:11" ht="25.5" x14ac:dyDescent="0.2">
      <c r="A342" s="30">
        <v>1274</v>
      </c>
      <c r="B342" s="187"/>
      <c r="C342" s="187"/>
      <c r="D342" s="1" t="s">
        <v>325</v>
      </c>
      <c r="E342" s="20" t="s">
        <v>1183</v>
      </c>
      <c r="H342" s="32">
        <f t="shared" si="4"/>
        <v>0</v>
      </c>
      <c r="I342" s="8"/>
      <c r="J342" s="8"/>
      <c r="K342" s="8"/>
    </row>
    <row r="343" spans="1:11" x14ac:dyDescent="0.2">
      <c r="B343" s="187"/>
      <c r="C343" s="187"/>
      <c r="H343" s="32"/>
      <c r="I343" s="8"/>
      <c r="J343" s="8"/>
      <c r="K343" s="8"/>
    </row>
    <row r="344" spans="1:11" ht="25.5" x14ac:dyDescent="0.2">
      <c r="B344" s="187" t="s">
        <v>2814</v>
      </c>
      <c r="C344" s="210" t="s">
        <v>3445</v>
      </c>
      <c r="D344" s="118" t="s">
        <v>3401</v>
      </c>
      <c r="E344" s="20" t="s">
        <v>1183</v>
      </c>
      <c r="H344" s="32">
        <v>1328.11</v>
      </c>
      <c r="I344" s="8"/>
      <c r="J344" s="8"/>
      <c r="K344" s="8"/>
    </row>
    <row r="345" spans="1:11" ht="25.5" x14ac:dyDescent="0.2">
      <c r="B345" s="187" t="s">
        <v>2815</v>
      </c>
      <c r="C345" s="210" t="s">
        <v>3446</v>
      </c>
      <c r="D345" s="118" t="s">
        <v>3400</v>
      </c>
      <c r="E345" s="20" t="s">
        <v>1183</v>
      </c>
      <c r="H345" s="32">
        <v>1371.9</v>
      </c>
      <c r="I345" s="8"/>
      <c r="J345" s="8"/>
      <c r="K345" s="8"/>
    </row>
    <row r="346" spans="1:11" x14ac:dyDescent="0.2">
      <c r="B346" s="187"/>
      <c r="C346" s="187"/>
      <c r="H346" s="32">
        <f t="shared" si="4"/>
        <v>0</v>
      </c>
      <c r="I346" s="8"/>
      <c r="J346" s="8"/>
      <c r="K346" s="8"/>
    </row>
    <row r="347" spans="1:11" x14ac:dyDescent="0.2">
      <c r="A347" s="30">
        <v>1279</v>
      </c>
      <c r="B347" s="187"/>
      <c r="C347" s="187"/>
      <c r="D347" s="1" t="s">
        <v>238</v>
      </c>
      <c r="E347" s="20" t="s">
        <v>1183</v>
      </c>
      <c r="G347" s="22">
        <v>17.5</v>
      </c>
      <c r="H347" s="32">
        <f t="shared" si="4"/>
        <v>17.5</v>
      </c>
      <c r="I347" s="8"/>
      <c r="J347" s="8"/>
      <c r="K347" s="8"/>
    </row>
    <row r="348" spans="1:11" x14ac:dyDescent="0.2">
      <c r="A348" s="30">
        <v>1281</v>
      </c>
      <c r="B348" s="187"/>
      <c r="C348" s="187"/>
      <c r="D348" s="1" t="s">
        <v>239</v>
      </c>
      <c r="E348" s="20" t="s">
        <v>1183</v>
      </c>
      <c r="F348" s="21">
        <v>74.75</v>
      </c>
      <c r="G348" s="22">
        <v>42.58</v>
      </c>
      <c r="H348" s="32">
        <f t="shared" si="4"/>
        <v>117.33</v>
      </c>
      <c r="I348" s="8"/>
      <c r="J348" s="8"/>
      <c r="K348" s="8"/>
    </row>
    <row r="349" spans="1:11" x14ac:dyDescent="0.2">
      <c r="A349" s="30">
        <v>1282</v>
      </c>
      <c r="B349" s="187"/>
      <c r="C349" s="187"/>
      <c r="D349" s="1" t="s">
        <v>240</v>
      </c>
      <c r="E349" s="20" t="s">
        <v>1183</v>
      </c>
      <c r="F349" s="21">
        <v>74.75</v>
      </c>
      <c r="G349" s="22">
        <v>42.58</v>
      </c>
      <c r="H349" s="32">
        <f t="shared" si="4"/>
        <v>117.33</v>
      </c>
      <c r="I349" s="8"/>
      <c r="J349" s="8"/>
      <c r="K349" s="8"/>
    </row>
    <row r="350" spans="1:11" x14ac:dyDescent="0.2">
      <c r="A350" s="30">
        <v>1283</v>
      </c>
      <c r="B350" s="187"/>
      <c r="C350" s="187"/>
      <c r="D350" s="1" t="s">
        <v>241</v>
      </c>
      <c r="E350" s="20" t="s">
        <v>1183</v>
      </c>
      <c r="F350" s="21">
        <v>74.75</v>
      </c>
      <c r="G350" s="22">
        <v>42.58</v>
      </c>
      <c r="H350" s="32">
        <f t="shared" si="4"/>
        <v>117.33</v>
      </c>
      <c r="I350" s="8"/>
      <c r="J350" s="8"/>
      <c r="K350" s="8"/>
    </row>
    <row r="351" spans="1:11" x14ac:dyDescent="0.2">
      <c r="B351" s="187"/>
      <c r="C351" s="187"/>
      <c r="H351" s="32">
        <f t="shared" si="4"/>
        <v>0</v>
      </c>
      <c r="I351" s="8"/>
      <c r="J351" s="8"/>
      <c r="K351" s="8"/>
    </row>
    <row r="352" spans="1:11" x14ac:dyDescent="0.2">
      <c r="A352" s="30">
        <v>1227</v>
      </c>
      <c r="B352" s="187"/>
      <c r="C352" s="187"/>
      <c r="D352" s="1" t="s">
        <v>1075</v>
      </c>
      <c r="H352" s="32">
        <f t="shared" ref="H352:H425" si="5">G352+F352</f>
        <v>0</v>
      </c>
      <c r="I352" s="8"/>
      <c r="J352" s="8"/>
      <c r="K352" s="8"/>
    </row>
    <row r="353" spans="1:11" x14ac:dyDescent="0.2">
      <c r="A353" s="30">
        <v>1231</v>
      </c>
      <c r="B353" s="187"/>
      <c r="C353" s="187"/>
      <c r="D353" s="1" t="s">
        <v>1442</v>
      </c>
      <c r="H353" s="32">
        <f t="shared" si="5"/>
        <v>0</v>
      </c>
      <c r="I353" s="8"/>
      <c r="J353" s="8"/>
      <c r="K353" s="8"/>
    </row>
    <row r="354" spans="1:11" ht="25.5" x14ac:dyDescent="0.2">
      <c r="A354" s="30">
        <v>1155</v>
      </c>
      <c r="B354" s="187"/>
      <c r="C354" s="187"/>
      <c r="D354" s="1" t="s">
        <v>331</v>
      </c>
      <c r="E354" s="20" t="s">
        <v>1183</v>
      </c>
      <c r="F354" s="21">
        <v>69.81</v>
      </c>
      <c r="G354" s="22">
        <v>6.88</v>
      </c>
      <c r="H354" s="32">
        <f t="shared" si="5"/>
        <v>76.69</v>
      </c>
      <c r="I354" s="8"/>
      <c r="J354" s="8"/>
      <c r="K354" s="8"/>
    </row>
    <row r="355" spans="1:11" ht="25.5" x14ac:dyDescent="0.2">
      <c r="A355" s="30">
        <v>1156</v>
      </c>
      <c r="B355" s="187"/>
      <c r="C355" s="187"/>
      <c r="D355" s="1" t="s">
        <v>1392</v>
      </c>
      <c r="E355" s="20" t="s">
        <v>1183</v>
      </c>
      <c r="F355" s="21">
        <v>26.81</v>
      </c>
      <c r="G355" s="22">
        <v>3.1</v>
      </c>
      <c r="H355" s="32">
        <f t="shared" si="5"/>
        <v>29.91</v>
      </c>
      <c r="I355" s="8"/>
      <c r="J355" s="8"/>
      <c r="K355" s="8"/>
    </row>
    <row r="356" spans="1:11" ht="25.5" x14ac:dyDescent="0.2">
      <c r="A356" s="30">
        <v>1157</v>
      </c>
      <c r="B356" s="187"/>
      <c r="C356" s="187"/>
      <c r="D356" s="1" t="s">
        <v>87</v>
      </c>
      <c r="E356" s="20" t="s">
        <v>1183</v>
      </c>
      <c r="F356" s="21">
        <v>28.14</v>
      </c>
      <c r="G356" s="22">
        <v>3.5</v>
      </c>
      <c r="H356" s="32">
        <f t="shared" si="5"/>
        <v>31.64</v>
      </c>
      <c r="I356" s="8"/>
      <c r="J356" s="8"/>
      <c r="K356" s="8"/>
    </row>
    <row r="357" spans="1:11" x14ac:dyDescent="0.2">
      <c r="A357" s="30">
        <v>1205</v>
      </c>
      <c r="B357" s="187"/>
      <c r="C357" s="187"/>
      <c r="D357" s="1" t="s">
        <v>362</v>
      </c>
      <c r="E357" s="20" t="s">
        <v>363</v>
      </c>
      <c r="F357" s="21">
        <v>28.8</v>
      </c>
      <c r="H357" s="32">
        <f t="shared" si="5"/>
        <v>28.8</v>
      </c>
      <c r="I357" s="8"/>
      <c r="J357" s="8"/>
      <c r="K357" s="8"/>
    </row>
    <row r="358" spans="1:11" ht="25.5" x14ac:dyDescent="0.2">
      <c r="A358" s="30">
        <v>1201</v>
      </c>
      <c r="B358" s="187"/>
      <c r="C358" s="187"/>
      <c r="D358" s="1" t="s">
        <v>1900</v>
      </c>
      <c r="E358" s="20" t="s">
        <v>1183</v>
      </c>
      <c r="F358" s="21">
        <v>98.4</v>
      </c>
      <c r="G358" s="22">
        <v>42.58</v>
      </c>
      <c r="H358" s="32">
        <f t="shared" si="5"/>
        <v>140.98000000000002</v>
      </c>
      <c r="I358" s="8"/>
      <c r="J358" s="8"/>
      <c r="K358" s="8"/>
    </row>
    <row r="359" spans="1:11" x14ac:dyDescent="0.2">
      <c r="A359" s="30">
        <v>1203</v>
      </c>
      <c r="B359" s="187"/>
      <c r="C359" s="187"/>
      <c r="D359" s="1" t="s">
        <v>2070</v>
      </c>
      <c r="E359" s="20" t="s">
        <v>1184</v>
      </c>
      <c r="F359" s="21">
        <v>12.5</v>
      </c>
      <c r="H359" s="32">
        <f t="shared" si="5"/>
        <v>12.5</v>
      </c>
      <c r="I359" s="8"/>
      <c r="J359" s="8"/>
      <c r="K359" s="8"/>
    </row>
    <row r="360" spans="1:11" x14ac:dyDescent="0.2">
      <c r="B360" s="187"/>
      <c r="C360" s="187"/>
      <c r="H360" s="32">
        <f t="shared" si="5"/>
        <v>0</v>
      </c>
      <c r="I360" s="8"/>
      <c r="J360" s="8"/>
      <c r="K360" s="8"/>
    </row>
    <row r="361" spans="1:11" x14ac:dyDescent="0.2">
      <c r="B361" s="187"/>
      <c r="C361" s="187"/>
      <c r="D361" s="48" t="s">
        <v>352</v>
      </c>
      <c r="H361" s="32">
        <f t="shared" si="5"/>
        <v>0</v>
      </c>
      <c r="I361" s="8"/>
      <c r="J361" s="8"/>
      <c r="K361" s="8"/>
    </row>
    <row r="362" spans="1:11" x14ac:dyDescent="0.2">
      <c r="A362" s="30">
        <v>8800</v>
      </c>
      <c r="B362" s="187"/>
      <c r="C362" s="187"/>
      <c r="D362" s="1" t="s">
        <v>570</v>
      </c>
      <c r="E362" s="20" t="s">
        <v>1183</v>
      </c>
      <c r="F362" s="21">
        <v>2379.12</v>
      </c>
      <c r="G362" s="22">
        <v>876.16</v>
      </c>
      <c r="H362" s="32">
        <f t="shared" si="5"/>
        <v>3255.2799999999997</v>
      </c>
      <c r="I362" s="8"/>
      <c r="J362" s="8"/>
      <c r="K362" s="8"/>
    </row>
    <row r="363" spans="1:11" ht="25.5" x14ac:dyDescent="0.2">
      <c r="A363" s="30">
        <v>8802</v>
      </c>
      <c r="B363" s="187"/>
      <c r="C363" s="187"/>
      <c r="D363" s="1" t="s">
        <v>163</v>
      </c>
      <c r="E363" s="36" t="s">
        <v>1183</v>
      </c>
      <c r="F363" s="21">
        <v>40.369999999999997</v>
      </c>
      <c r="G363" s="22">
        <v>50.29</v>
      </c>
      <c r="H363" s="32">
        <f t="shared" si="5"/>
        <v>90.66</v>
      </c>
      <c r="I363" s="8"/>
      <c r="J363" s="8"/>
      <c r="K363" s="8"/>
    </row>
    <row r="364" spans="1:11" x14ac:dyDescent="0.2">
      <c r="B364" s="187"/>
      <c r="C364" s="187"/>
      <c r="E364" s="36"/>
      <c r="H364" s="32">
        <f t="shared" si="5"/>
        <v>0</v>
      </c>
      <c r="I364" s="8"/>
      <c r="J364" s="8"/>
      <c r="K364" s="8"/>
    </row>
    <row r="365" spans="1:11" ht="25.5" x14ac:dyDescent="0.2">
      <c r="A365" s="30">
        <v>1315</v>
      </c>
      <c r="B365" s="187"/>
      <c r="C365" s="187"/>
      <c r="D365" s="1" t="s">
        <v>1290</v>
      </c>
      <c r="E365" s="36" t="s">
        <v>1183</v>
      </c>
      <c r="H365" s="32">
        <f t="shared" si="5"/>
        <v>0</v>
      </c>
      <c r="I365" s="8"/>
      <c r="J365" s="8"/>
      <c r="K365" s="8"/>
    </row>
    <row r="366" spans="1:11" x14ac:dyDescent="0.2">
      <c r="B366" s="187"/>
      <c r="C366" s="187"/>
      <c r="H366" s="32">
        <f t="shared" si="5"/>
        <v>0</v>
      </c>
      <c r="I366" s="8"/>
      <c r="J366" s="8"/>
      <c r="K366" s="8"/>
    </row>
    <row r="367" spans="1:11" x14ac:dyDescent="0.2">
      <c r="B367" s="187"/>
      <c r="C367" s="187"/>
      <c r="D367" s="71" t="s">
        <v>208</v>
      </c>
      <c r="H367" s="32">
        <f t="shared" si="5"/>
        <v>0</v>
      </c>
      <c r="I367" s="8"/>
      <c r="J367" s="8"/>
      <c r="K367" s="8"/>
    </row>
    <row r="368" spans="1:11" ht="25.5" x14ac:dyDescent="0.2">
      <c r="A368" s="30">
        <v>1530</v>
      </c>
      <c r="B368" s="187"/>
      <c r="C368" s="187"/>
      <c r="D368" s="1" t="s">
        <v>1477</v>
      </c>
      <c r="E368" s="20" t="s">
        <v>1183</v>
      </c>
      <c r="H368" s="32">
        <f t="shared" si="5"/>
        <v>0</v>
      </c>
      <c r="I368" s="8"/>
      <c r="J368" s="8"/>
      <c r="K368" s="8"/>
    </row>
    <row r="369" spans="1:11" x14ac:dyDescent="0.2">
      <c r="A369" s="30">
        <v>1531</v>
      </c>
      <c r="B369" s="187"/>
      <c r="C369" s="187"/>
      <c r="D369" s="1" t="s">
        <v>209</v>
      </c>
      <c r="E369" s="20" t="s">
        <v>1183</v>
      </c>
      <c r="H369" s="32">
        <f t="shared" si="5"/>
        <v>0</v>
      </c>
      <c r="I369" s="8"/>
      <c r="J369" s="8"/>
      <c r="K369" s="8"/>
    </row>
    <row r="370" spans="1:11" x14ac:dyDescent="0.2">
      <c r="A370" s="30">
        <v>1532</v>
      </c>
      <c r="B370" s="187"/>
      <c r="C370" s="187"/>
      <c r="D370" s="1" t="s">
        <v>211</v>
      </c>
      <c r="E370" s="20" t="s">
        <v>1183</v>
      </c>
      <c r="H370" s="32">
        <f t="shared" si="5"/>
        <v>0</v>
      </c>
      <c r="I370" s="8"/>
      <c r="J370" s="8"/>
      <c r="K370" s="8"/>
    </row>
    <row r="371" spans="1:11" x14ac:dyDescent="0.2">
      <c r="A371" s="30">
        <v>1533</v>
      </c>
      <c r="B371" s="187"/>
      <c r="C371" s="187"/>
      <c r="D371" s="1" t="s">
        <v>210</v>
      </c>
      <c r="E371" s="20" t="s">
        <v>1183</v>
      </c>
      <c r="H371" s="32">
        <f t="shared" si="5"/>
        <v>0</v>
      </c>
      <c r="I371" s="8"/>
      <c r="J371" s="8"/>
      <c r="K371" s="8"/>
    </row>
    <row r="372" spans="1:11" x14ac:dyDescent="0.2">
      <c r="A372" s="30">
        <v>1534</v>
      </c>
      <c r="B372" s="187"/>
      <c r="C372" s="187"/>
      <c r="D372" s="1" t="s">
        <v>212</v>
      </c>
      <c r="E372" s="20" t="s">
        <v>1183</v>
      </c>
      <c r="H372" s="32">
        <f t="shared" si="5"/>
        <v>0</v>
      </c>
      <c r="I372" s="8"/>
      <c r="J372" s="8"/>
      <c r="K372" s="8"/>
    </row>
    <row r="373" spans="1:11" x14ac:dyDescent="0.2">
      <c r="A373" s="30">
        <v>1535</v>
      </c>
      <c r="B373" s="187"/>
      <c r="C373" s="187"/>
      <c r="D373" s="1" t="s">
        <v>213</v>
      </c>
      <c r="E373" s="20" t="s">
        <v>1183</v>
      </c>
      <c r="H373" s="32">
        <f t="shared" si="5"/>
        <v>0</v>
      </c>
      <c r="I373" s="8"/>
      <c r="J373" s="8"/>
      <c r="K373" s="8"/>
    </row>
    <row r="374" spans="1:11" x14ac:dyDescent="0.2">
      <c r="A374" s="30">
        <v>1536</v>
      </c>
      <c r="B374" s="187"/>
      <c r="C374" s="187"/>
      <c r="D374" s="1" t="s">
        <v>214</v>
      </c>
      <c r="E374" s="20" t="s">
        <v>1183</v>
      </c>
      <c r="H374" s="32">
        <f t="shared" si="5"/>
        <v>0</v>
      </c>
      <c r="I374" s="8"/>
      <c r="J374" s="8"/>
      <c r="K374" s="8"/>
    </row>
    <row r="375" spans="1:11" x14ac:dyDescent="0.2">
      <c r="B375" s="187"/>
      <c r="C375" s="187"/>
      <c r="H375" s="32">
        <f t="shared" si="5"/>
        <v>0</v>
      </c>
      <c r="I375" s="8"/>
      <c r="J375" s="8"/>
      <c r="K375" s="8"/>
    </row>
    <row r="376" spans="1:11" x14ac:dyDescent="0.2">
      <c r="B376" s="187"/>
      <c r="C376" s="187"/>
      <c r="D376" s="71" t="s">
        <v>658</v>
      </c>
      <c r="H376" s="32">
        <f t="shared" si="5"/>
        <v>0</v>
      </c>
      <c r="I376" s="8"/>
      <c r="J376" s="8"/>
      <c r="K376" s="8"/>
    </row>
    <row r="377" spans="1:11" x14ac:dyDescent="0.2">
      <c r="A377" s="30">
        <v>7004</v>
      </c>
      <c r="B377" s="187" t="s">
        <v>2816</v>
      </c>
      <c r="C377" s="187"/>
      <c r="D377" s="1" t="s">
        <v>1287</v>
      </c>
      <c r="E377" s="20" t="s">
        <v>1857</v>
      </c>
      <c r="F377" s="21">
        <v>0.24</v>
      </c>
      <c r="G377" s="22">
        <v>0.28000000000000003</v>
      </c>
      <c r="H377" s="32">
        <f t="shared" si="5"/>
        <v>0.52</v>
      </c>
      <c r="I377" s="8"/>
      <c r="J377" s="8"/>
      <c r="K377" s="8"/>
    </row>
    <row r="378" spans="1:11" x14ac:dyDescent="0.2">
      <c r="A378" s="30">
        <v>7005</v>
      </c>
      <c r="B378" s="187" t="s">
        <v>2817</v>
      </c>
      <c r="C378" s="187"/>
      <c r="D378" s="1" t="s">
        <v>407</v>
      </c>
      <c r="E378" s="20" t="s">
        <v>1857</v>
      </c>
      <c r="F378" s="21">
        <v>0.67</v>
      </c>
      <c r="G378" s="22">
        <v>0.28000000000000003</v>
      </c>
      <c r="H378" s="32">
        <f t="shared" si="5"/>
        <v>0.95000000000000007</v>
      </c>
      <c r="I378" s="8"/>
      <c r="J378" s="8"/>
      <c r="K378" s="8"/>
    </row>
    <row r="379" spans="1:11" x14ac:dyDescent="0.2">
      <c r="A379" s="30">
        <v>7123</v>
      </c>
      <c r="B379" s="187"/>
      <c r="C379" s="187"/>
      <c r="D379" s="1" t="s">
        <v>1426</v>
      </c>
      <c r="E379" s="20" t="s">
        <v>1183</v>
      </c>
      <c r="F379" s="21">
        <v>4.5</v>
      </c>
      <c r="G379" s="22">
        <v>7.0000000000000007E-2</v>
      </c>
      <c r="H379" s="32">
        <f t="shared" si="5"/>
        <v>4.57</v>
      </c>
      <c r="I379" s="8"/>
      <c r="J379" s="8"/>
      <c r="K379" s="8"/>
    </row>
    <row r="380" spans="1:11" x14ac:dyDescent="0.2">
      <c r="A380" s="30">
        <v>7006</v>
      </c>
      <c r="B380" s="187" t="s">
        <v>2818</v>
      </c>
      <c r="C380" s="187"/>
      <c r="D380" s="1" t="s">
        <v>1363</v>
      </c>
      <c r="E380" s="20" t="s">
        <v>1857</v>
      </c>
      <c r="F380" s="21">
        <v>0.31</v>
      </c>
      <c r="G380" s="22">
        <v>0</v>
      </c>
      <c r="H380" s="32">
        <f t="shared" si="5"/>
        <v>0.31</v>
      </c>
      <c r="I380" s="8"/>
      <c r="J380" s="8"/>
      <c r="K380" s="8"/>
    </row>
    <row r="381" spans="1:11" x14ac:dyDescent="0.2">
      <c r="A381" s="30">
        <v>7034</v>
      </c>
      <c r="B381" s="187" t="s">
        <v>2819</v>
      </c>
      <c r="C381" s="187"/>
      <c r="D381" s="1" t="s">
        <v>1326</v>
      </c>
      <c r="E381" s="20" t="s">
        <v>1183</v>
      </c>
      <c r="F381" s="21">
        <v>120</v>
      </c>
      <c r="G381" s="22">
        <v>23.94</v>
      </c>
      <c r="H381" s="32">
        <f t="shared" si="5"/>
        <v>143.94</v>
      </c>
      <c r="I381" s="8"/>
      <c r="J381" s="8"/>
      <c r="K381" s="8"/>
    </row>
    <row r="382" spans="1:11" x14ac:dyDescent="0.2">
      <c r="A382" s="30">
        <v>7047</v>
      </c>
      <c r="B382" s="187"/>
      <c r="C382" s="187"/>
      <c r="D382" s="1" t="s">
        <v>1327</v>
      </c>
      <c r="E382" s="20" t="s">
        <v>1183</v>
      </c>
      <c r="F382" s="21">
        <v>198</v>
      </c>
      <c r="G382" s="22">
        <v>18.600000000000001</v>
      </c>
      <c r="H382" s="32">
        <f t="shared" si="5"/>
        <v>216.6</v>
      </c>
      <c r="I382" s="8"/>
      <c r="J382" s="8"/>
      <c r="K382" s="8"/>
    </row>
    <row r="383" spans="1:11" x14ac:dyDescent="0.2">
      <c r="A383" s="30">
        <v>7021</v>
      </c>
      <c r="B383" s="187"/>
      <c r="C383" s="187"/>
      <c r="D383" s="1" t="s">
        <v>1092</v>
      </c>
      <c r="E383" s="20" t="s">
        <v>1183</v>
      </c>
      <c r="F383" s="21">
        <v>139.80000000000001</v>
      </c>
      <c r="G383" s="22">
        <v>12.25</v>
      </c>
      <c r="H383" s="32">
        <f t="shared" si="5"/>
        <v>152.05000000000001</v>
      </c>
      <c r="I383" s="8"/>
      <c r="J383" s="8"/>
      <c r="K383" s="8"/>
    </row>
    <row r="384" spans="1:11" x14ac:dyDescent="0.2">
      <c r="A384" s="30">
        <v>7048</v>
      </c>
      <c r="B384" s="187"/>
      <c r="C384" s="187"/>
      <c r="D384" s="1" t="s">
        <v>1093</v>
      </c>
      <c r="E384" s="20" t="s">
        <v>1183</v>
      </c>
      <c r="F384" s="21">
        <v>138.80000000000001</v>
      </c>
      <c r="G384" s="22">
        <v>12.25</v>
      </c>
      <c r="H384" s="32">
        <f t="shared" si="5"/>
        <v>151.05000000000001</v>
      </c>
      <c r="I384" s="8"/>
      <c r="J384" s="8"/>
      <c r="K384" s="8"/>
    </row>
    <row r="385" spans="1:11" x14ac:dyDescent="0.2">
      <c r="A385" s="30">
        <v>7053</v>
      </c>
      <c r="B385" s="187"/>
      <c r="C385" s="187"/>
      <c r="D385" s="1" t="s">
        <v>2203</v>
      </c>
      <c r="E385" s="20" t="s">
        <v>1183</v>
      </c>
      <c r="F385" s="21">
        <v>450</v>
      </c>
      <c r="G385" s="22">
        <v>25</v>
      </c>
      <c r="H385" s="32">
        <f>G385+F385</f>
        <v>475</v>
      </c>
      <c r="I385" s="8"/>
      <c r="J385" s="8"/>
      <c r="K385" s="8"/>
    </row>
    <row r="386" spans="1:11" x14ac:dyDescent="0.2">
      <c r="A386" s="30">
        <v>7093</v>
      </c>
      <c r="B386" s="187" t="s">
        <v>2820</v>
      </c>
      <c r="C386" s="187"/>
      <c r="D386" s="1" t="s">
        <v>668</v>
      </c>
      <c r="E386" s="20" t="s">
        <v>1183</v>
      </c>
      <c r="F386" s="21">
        <v>229</v>
      </c>
      <c r="G386" s="22">
        <v>29.93</v>
      </c>
      <c r="H386" s="32">
        <f t="shared" si="5"/>
        <v>258.93</v>
      </c>
      <c r="I386" s="8"/>
      <c r="J386" s="8"/>
      <c r="K386" s="8"/>
    </row>
    <row r="387" spans="1:11" x14ac:dyDescent="0.2">
      <c r="A387" s="30">
        <v>7094</v>
      </c>
      <c r="B387" s="187" t="s">
        <v>2821</v>
      </c>
      <c r="C387" s="187"/>
      <c r="D387" s="1" t="s">
        <v>669</v>
      </c>
      <c r="E387" s="20" t="s">
        <v>1183</v>
      </c>
      <c r="F387" s="21">
        <v>248</v>
      </c>
      <c r="G387" s="22">
        <v>29.93</v>
      </c>
      <c r="H387" s="32">
        <f t="shared" si="5"/>
        <v>277.93</v>
      </c>
      <c r="I387" s="8"/>
      <c r="J387" s="8"/>
      <c r="K387" s="8"/>
    </row>
    <row r="388" spans="1:11" x14ac:dyDescent="0.2">
      <c r="B388" s="187"/>
      <c r="C388" s="187"/>
      <c r="H388" s="32"/>
      <c r="I388" s="8"/>
      <c r="J388" s="8"/>
      <c r="K388" s="8"/>
    </row>
    <row r="389" spans="1:11" x14ac:dyDescent="0.2">
      <c r="A389" s="30">
        <v>7142</v>
      </c>
      <c r="B389" s="187"/>
      <c r="C389" s="187"/>
      <c r="D389" s="1" t="s">
        <v>2257</v>
      </c>
      <c r="E389" s="20" t="s">
        <v>1183</v>
      </c>
      <c r="H389" s="32"/>
      <c r="I389" s="8"/>
      <c r="J389" s="8"/>
      <c r="K389" s="8"/>
    </row>
    <row r="390" spans="1:11" x14ac:dyDescent="0.2">
      <c r="A390" s="30">
        <v>7143</v>
      </c>
      <c r="B390" s="187"/>
      <c r="C390" s="187"/>
      <c r="D390" s="1" t="s">
        <v>2258</v>
      </c>
      <c r="E390" s="20" t="s">
        <v>1183</v>
      </c>
      <c r="H390" s="32"/>
      <c r="I390" s="8"/>
      <c r="J390" s="8"/>
      <c r="K390" s="8"/>
    </row>
    <row r="391" spans="1:11" x14ac:dyDescent="0.2">
      <c r="A391" s="30">
        <v>7144</v>
      </c>
      <c r="B391" s="187"/>
      <c r="C391" s="187"/>
      <c r="D391" s="1" t="s">
        <v>2259</v>
      </c>
      <c r="E391" s="20" t="s">
        <v>1183</v>
      </c>
      <c r="H391" s="32"/>
      <c r="I391" s="8"/>
      <c r="J391" s="8"/>
      <c r="K391" s="8"/>
    </row>
    <row r="392" spans="1:11" x14ac:dyDescent="0.2">
      <c r="A392" s="30">
        <v>7145</v>
      </c>
      <c r="B392" s="187"/>
      <c r="C392" s="187"/>
      <c r="D392" s="1" t="s">
        <v>2260</v>
      </c>
      <c r="E392" s="20" t="s">
        <v>1183</v>
      </c>
      <c r="H392" s="32"/>
      <c r="I392" s="8"/>
      <c r="J392" s="8"/>
      <c r="K392" s="8"/>
    </row>
    <row r="393" spans="1:11" x14ac:dyDescent="0.2">
      <c r="B393" s="187"/>
      <c r="C393" s="187"/>
      <c r="H393" s="32"/>
      <c r="I393" s="8"/>
      <c r="J393" s="8"/>
      <c r="K393" s="8"/>
    </row>
    <row r="394" spans="1:11" x14ac:dyDescent="0.2">
      <c r="A394" s="30">
        <v>7008</v>
      </c>
      <c r="B394" s="187" t="s">
        <v>2822</v>
      </c>
      <c r="C394" s="187"/>
      <c r="D394" s="1" t="s">
        <v>1539</v>
      </c>
      <c r="E394" s="20" t="s">
        <v>1183</v>
      </c>
      <c r="F394" s="21">
        <v>585.41999999999996</v>
      </c>
      <c r="G394" s="22">
        <v>6.29</v>
      </c>
      <c r="H394" s="32">
        <f t="shared" si="5"/>
        <v>591.70999999999992</v>
      </c>
      <c r="I394" s="8"/>
      <c r="J394" s="8"/>
      <c r="K394" s="8"/>
    </row>
    <row r="395" spans="1:11" x14ac:dyDescent="0.2">
      <c r="A395" s="30">
        <v>7009</v>
      </c>
      <c r="B395" s="187"/>
      <c r="C395" s="187"/>
      <c r="D395" s="1" t="s">
        <v>1340</v>
      </c>
      <c r="E395" s="20" t="s">
        <v>1183</v>
      </c>
      <c r="F395" s="21">
        <v>86.2</v>
      </c>
      <c r="G395" s="22">
        <v>5.38</v>
      </c>
      <c r="H395" s="32">
        <f t="shared" si="5"/>
        <v>91.58</v>
      </c>
      <c r="I395" s="8"/>
      <c r="J395" s="8"/>
      <c r="K395" s="8"/>
    </row>
    <row r="396" spans="1:11" x14ac:dyDescent="0.2">
      <c r="A396" s="30">
        <v>7017</v>
      </c>
      <c r="B396" s="187"/>
      <c r="C396" s="187"/>
      <c r="D396" s="1" t="s">
        <v>1768</v>
      </c>
      <c r="E396" s="20" t="s">
        <v>1183</v>
      </c>
      <c r="F396" s="21">
        <v>8.2200000000000006</v>
      </c>
      <c r="G396" s="22">
        <v>4.58</v>
      </c>
      <c r="H396" s="32">
        <f t="shared" si="5"/>
        <v>12.8</v>
      </c>
      <c r="I396" s="8"/>
      <c r="J396" s="8"/>
      <c r="K396" s="8"/>
    </row>
    <row r="397" spans="1:11" x14ac:dyDescent="0.2">
      <c r="A397" s="30">
        <v>1160</v>
      </c>
      <c r="B397" s="187"/>
      <c r="C397" s="187"/>
      <c r="D397" s="1" t="s">
        <v>1967</v>
      </c>
      <c r="E397" s="20" t="s">
        <v>1183</v>
      </c>
      <c r="G397" s="22">
        <v>1.71</v>
      </c>
      <c r="H397" s="32">
        <f t="shared" si="5"/>
        <v>1.71</v>
      </c>
      <c r="I397" s="8"/>
      <c r="J397" s="8"/>
      <c r="K397" s="8"/>
    </row>
    <row r="398" spans="1:11" x14ac:dyDescent="0.2">
      <c r="A398" s="30">
        <v>7010</v>
      </c>
      <c r="B398" s="187" t="s">
        <v>2823</v>
      </c>
      <c r="C398" s="187"/>
      <c r="D398" s="1" t="s">
        <v>538</v>
      </c>
      <c r="E398" s="20" t="s">
        <v>1183</v>
      </c>
      <c r="F398" s="21">
        <v>31.39</v>
      </c>
      <c r="G398" s="22">
        <v>18.86</v>
      </c>
      <c r="H398" s="32">
        <f t="shared" si="5"/>
        <v>50.25</v>
      </c>
      <c r="I398" s="8"/>
      <c r="J398" s="8"/>
      <c r="K398" s="8"/>
    </row>
    <row r="399" spans="1:11" x14ac:dyDescent="0.2">
      <c r="A399" s="30">
        <v>7069</v>
      </c>
      <c r="B399" s="187"/>
      <c r="C399" s="187"/>
      <c r="D399" s="1" t="s">
        <v>528</v>
      </c>
      <c r="E399" s="20" t="s">
        <v>1183</v>
      </c>
      <c r="H399" s="32">
        <f t="shared" si="5"/>
        <v>0</v>
      </c>
      <c r="I399" s="8"/>
      <c r="J399" s="8"/>
      <c r="K399" s="8"/>
    </row>
    <row r="400" spans="1:11" x14ac:dyDescent="0.2">
      <c r="A400" s="30">
        <v>7057</v>
      </c>
      <c r="B400" s="187"/>
      <c r="C400" s="187"/>
      <c r="D400" s="1" t="s">
        <v>572</v>
      </c>
      <c r="E400" s="20" t="s">
        <v>1183</v>
      </c>
      <c r="H400" s="32">
        <f t="shared" si="5"/>
        <v>0</v>
      </c>
      <c r="I400" s="8"/>
      <c r="J400" s="8"/>
      <c r="K400" s="8"/>
    </row>
    <row r="401" spans="1:11" x14ac:dyDescent="0.2">
      <c r="A401" s="30">
        <v>7003</v>
      </c>
      <c r="B401" s="187"/>
      <c r="C401" s="187"/>
      <c r="D401" s="1" t="s">
        <v>1206</v>
      </c>
      <c r="H401" s="32">
        <f t="shared" si="5"/>
        <v>0</v>
      </c>
      <c r="I401" s="8"/>
      <c r="J401" s="8"/>
      <c r="K401" s="8"/>
    </row>
    <row r="402" spans="1:11" x14ac:dyDescent="0.2">
      <c r="A402" s="30">
        <v>7011</v>
      </c>
      <c r="B402" s="187"/>
      <c r="C402" s="187"/>
      <c r="D402" s="1" t="s">
        <v>1842</v>
      </c>
      <c r="E402" s="20" t="s">
        <v>1183</v>
      </c>
      <c r="F402" s="21">
        <v>95.5</v>
      </c>
      <c r="G402" s="22">
        <v>40.29</v>
      </c>
      <c r="H402" s="32">
        <f t="shared" si="5"/>
        <v>135.79</v>
      </c>
      <c r="I402" s="8"/>
      <c r="J402" s="8"/>
      <c r="K402" s="8"/>
    </row>
    <row r="403" spans="1:11" x14ac:dyDescent="0.2">
      <c r="A403" s="30">
        <v>7013</v>
      </c>
      <c r="B403" s="187"/>
      <c r="C403" s="187"/>
      <c r="D403" s="1" t="s">
        <v>711</v>
      </c>
      <c r="E403" s="20" t="s">
        <v>1184</v>
      </c>
      <c r="H403" s="32">
        <f t="shared" si="5"/>
        <v>0</v>
      </c>
      <c r="I403" s="8"/>
      <c r="J403" s="8"/>
      <c r="K403" s="8"/>
    </row>
    <row r="404" spans="1:11" x14ac:dyDescent="0.2">
      <c r="A404" s="30">
        <v>7015</v>
      </c>
      <c r="B404" s="187"/>
      <c r="C404" s="187"/>
      <c r="D404" s="1" t="s">
        <v>1415</v>
      </c>
      <c r="E404" s="20" t="s">
        <v>1183</v>
      </c>
      <c r="H404" s="32">
        <f t="shared" si="5"/>
        <v>0</v>
      </c>
      <c r="I404" s="8"/>
      <c r="J404" s="8"/>
      <c r="K404" s="8"/>
    </row>
    <row r="405" spans="1:11" x14ac:dyDescent="0.2">
      <c r="A405" s="30">
        <v>7035</v>
      </c>
      <c r="B405" s="187"/>
      <c r="C405" s="187"/>
      <c r="D405" s="1" t="s">
        <v>97</v>
      </c>
      <c r="E405" s="20" t="s">
        <v>1183</v>
      </c>
      <c r="H405" s="32"/>
      <c r="I405" s="8"/>
      <c r="J405" s="8"/>
      <c r="K405" s="8"/>
    </row>
    <row r="406" spans="1:11" ht="25.5" x14ac:dyDescent="0.2">
      <c r="A406" s="30">
        <v>7018</v>
      </c>
      <c r="B406" s="187"/>
      <c r="C406" s="187"/>
      <c r="D406" s="1" t="s">
        <v>356</v>
      </c>
      <c r="E406" s="20" t="s">
        <v>1857</v>
      </c>
      <c r="F406" s="21">
        <v>69.900000000000006</v>
      </c>
      <c r="G406" s="22">
        <v>4.38</v>
      </c>
      <c r="H406" s="32">
        <f t="shared" si="5"/>
        <v>74.28</v>
      </c>
      <c r="I406" s="8"/>
      <c r="J406" s="8"/>
      <c r="K406" s="8"/>
    </row>
    <row r="407" spans="1:11" x14ac:dyDescent="0.2">
      <c r="A407" s="30">
        <v>7055</v>
      </c>
      <c r="B407" s="187"/>
      <c r="C407" s="187"/>
      <c r="D407" s="1" t="s">
        <v>633</v>
      </c>
      <c r="E407" s="20" t="s">
        <v>1183</v>
      </c>
      <c r="F407" s="21">
        <v>115</v>
      </c>
      <c r="G407" s="22">
        <v>34</v>
      </c>
      <c r="H407" s="32">
        <f t="shared" si="5"/>
        <v>149</v>
      </c>
      <c r="I407" s="8"/>
      <c r="J407" s="8"/>
      <c r="K407" s="8"/>
    </row>
    <row r="408" spans="1:11" s="5" customFormat="1" x14ac:dyDescent="0.2">
      <c r="A408" s="30">
        <v>1403</v>
      </c>
      <c r="B408" s="187"/>
      <c r="C408" s="187"/>
      <c r="D408" s="1" t="s">
        <v>1008</v>
      </c>
      <c r="E408" s="20"/>
      <c r="F408" s="21"/>
      <c r="G408" s="22"/>
      <c r="H408" s="32">
        <f t="shared" si="5"/>
        <v>0</v>
      </c>
      <c r="I408" s="16"/>
      <c r="J408" s="16"/>
      <c r="K408" s="16"/>
    </row>
    <row r="409" spans="1:11" x14ac:dyDescent="0.2">
      <c r="A409" s="30">
        <v>5280</v>
      </c>
      <c r="B409" s="187"/>
      <c r="C409" s="187"/>
      <c r="D409" s="1" t="s">
        <v>1125</v>
      </c>
      <c r="E409" s="20" t="s">
        <v>1183</v>
      </c>
      <c r="F409" s="21">
        <v>360</v>
      </c>
      <c r="G409" s="22">
        <v>0</v>
      </c>
      <c r="H409" s="32">
        <f t="shared" si="5"/>
        <v>360</v>
      </c>
      <c r="I409" s="8"/>
      <c r="J409" s="8"/>
      <c r="K409" s="8"/>
    </row>
    <row r="410" spans="1:11" x14ac:dyDescent="0.2">
      <c r="B410" s="187"/>
      <c r="C410" s="187"/>
      <c r="D410" s="1" t="s">
        <v>462</v>
      </c>
      <c r="E410" s="20" t="s">
        <v>1183</v>
      </c>
      <c r="F410" s="21">
        <v>12</v>
      </c>
      <c r="H410" s="32">
        <f t="shared" si="5"/>
        <v>12</v>
      </c>
      <c r="I410" s="8"/>
      <c r="J410" s="8"/>
      <c r="K410" s="8"/>
    </row>
    <row r="411" spans="1:11" x14ac:dyDescent="0.2">
      <c r="B411" s="187"/>
      <c r="C411" s="187"/>
      <c r="D411" s="1" t="s">
        <v>0</v>
      </c>
      <c r="E411" s="20" t="s">
        <v>1183</v>
      </c>
      <c r="F411" s="21">
        <v>35</v>
      </c>
      <c r="H411" s="32">
        <f t="shared" si="5"/>
        <v>35</v>
      </c>
      <c r="I411" s="8"/>
      <c r="J411" s="8"/>
      <c r="K411" s="8"/>
    </row>
    <row r="412" spans="1:11" x14ac:dyDescent="0.2">
      <c r="B412" s="187"/>
      <c r="C412" s="187"/>
      <c r="D412" s="1" t="s">
        <v>1</v>
      </c>
      <c r="E412" s="20" t="s">
        <v>1183</v>
      </c>
      <c r="H412" s="32">
        <f t="shared" si="5"/>
        <v>0</v>
      </c>
      <c r="I412" s="8"/>
      <c r="J412" s="8"/>
      <c r="K412" s="8"/>
    </row>
    <row r="413" spans="1:11" x14ac:dyDescent="0.2">
      <c r="B413" s="187"/>
      <c r="C413" s="187"/>
      <c r="H413" s="32"/>
      <c r="I413" s="8"/>
      <c r="J413" s="8"/>
      <c r="K413" s="8"/>
    </row>
    <row r="414" spans="1:11" ht="14.25" x14ac:dyDescent="0.2">
      <c r="B414" s="187"/>
      <c r="C414" s="187"/>
      <c r="D414" s="72" t="s">
        <v>2183</v>
      </c>
      <c r="H414" s="32"/>
      <c r="I414" s="8"/>
      <c r="J414" s="8"/>
      <c r="K414" s="8"/>
    </row>
    <row r="415" spans="1:11" s="42" customFormat="1" ht="14.25" x14ac:dyDescent="0.2">
      <c r="A415" s="133">
        <v>7149</v>
      </c>
      <c r="B415" s="187" t="s">
        <v>2824</v>
      </c>
      <c r="C415" s="187"/>
      <c r="D415" s="135" t="s">
        <v>2416</v>
      </c>
      <c r="E415" s="119" t="s">
        <v>1183</v>
      </c>
      <c r="F415" s="136"/>
      <c r="G415" s="137">
        <v>14.97</v>
      </c>
      <c r="H415" s="138">
        <f>G415+F417</f>
        <v>14.97</v>
      </c>
      <c r="I415" s="41"/>
      <c r="J415" s="41"/>
      <c r="K415" s="41"/>
    </row>
    <row r="416" spans="1:11" s="42" customFormat="1" ht="14.25" x14ac:dyDescent="0.2">
      <c r="A416" s="133">
        <v>7150</v>
      </c>
      <c r="B416" s="187" t="s">
        <v>2825</v>
      </c>
      <c r="C416" s="187"/>
      <c r="D416" s="135" t="s">
        <v>2417</v>
      </c>
      <c r="E416" s="119" t="s">
        <v>1183</v>
      </c>
      <c r="F416" s="136"/>
      <c r="G416" s="137">
        <v>14.97</v>
      </c>
      <c r="H416" s="138">
        <f>G416+F418</f>
        <v>14.97</v>
      </c>
      <c r="I416" s="41"/>
      <c r="J416" s="41"/>
      <c r="K416" s="41"/>
    </row>
    <row r="417" spans="1:11" s="42" customFormat="1" x14ac:dyDescent="0.2">
      <c r="A417" s="64"/>
      <c r="B417" s="187" t="s">
        <v>2826</v>
      </c>
      <c r="C417" s="187"/>
      <c r="D417" s="73" t="s">
        <v>2182</v>
      </c>
      <c r="E417" s="65" t="s">
        <v>1183</v>
      </c>
      <c r="F417" s="66">
        <v>0</v>
      </c>
      <c r="G417" s="67">
        <v>14.97</v>
      </c>
      <c r="H417" s="40">
        <f t="shared" si="5"/>
        <v>14.97</v>
      </c>
      <c r="I417" s="41"/>
      <c r="J417" s="41"/>
      <c r="K417" s="41"/>
    </row>
    <row r="418" spans="1:11" s="42" customFormat="1" x14ac:dyDescent="0.2">
      <c r="A418" s="64"/>
      <c r="B418" s="187" t="s">
        <v>2827</v>
      </c>
      <c r="C418" s="187"/>
      <c r="D418" s="73" t="s">
        <v>45</v>
      </c>
      <c r="E418" s="65" t="s">
        <v>1183</v>
      </c>
      <c r="F418" s="66">
        <v>0</v>
      </c>
      <c r="G418" s="67">
        <v>140.66999999999999</v>
      </c>
      <c r="H418" s="40">
        <f t="shared" si="5"/>
        <v>140.66999999999999</v>
      </c>
      <c r="I418" s="41"/>
      <c r="J418" s="41"/>
      <c r="K418" s="41"/>
    </row>
    <row r="419" spans="1:11" s="42" customFormat="1" x14ac:dyDescent="0.2">
      <c r="A419" s="64"/>
      <c r="B419" s="187" t="s">
        <v>2828</v>
      </c>
      <c r="C419" s="187"/>
      <c r="D419" s="73" t="s">
        <v>46</v>
      </c>
      <c r="E419" s="65" t="s">
        <v>1183</v>
      </c>
      <c r="F419" s="66">
        <v>0</v>
      </c>
      <c r="G419" s="67">
        <v>152.63999999999999</v>
      </c>
      <c r="H419" s="40">
        <f t="shared" si="5"/>
        <v>152.63999999999999</v>
      </c>
      <c r="I419" s="41"/>
      <c r="J419" s="41"/>
      <c r="K419" s="41"/>
    </row>
    <row r="420" spans="1:11" s="42" customFormat="1" x14ac:dyDescent="0.2">
      <c r="A420" s="64"/>
      <c r="B420" s="187" t="s">
        <v>2829</v>
      </c>
      <c r="C420" s="187"/>
      <c r="D420" s="73" t="s">
        <v>47</v>
      </c>
      <c r="E420" s="65" t="s">
        <v>1183</v>
      </c>
      <c r="F420" s="66">
        <v>0</v>
      </c>
      <c r="G420" s="67">
        <v>188.56</v>
      </c>
      <c r="H420" s="40">
        <f t="shared" si="5"/>
        <v>188.56</v>
      </c>
      <c r="I420" s="41"/>
      <c r="J420" s="41"/>
      <c r="K420" s="41"/>
    </row>
    <row r="421" spans="1:11" s="42" customFormat="1" x14ac:dyDescent="0.2">
      <c r="A421" s="64"/>
      <c r="B421" s="187" t="s">
        <v>2830</v>
      </c>
      <c r="C421" s="187"/>
      <c r="D421" s="73" t="s">
        <v>48</v>
      </c>
      <c r="E421" s="65" t="s">
        <v>1183</v>
      </c>
      <c r="F421" s="66">
        <v>0</v>
      </c>
      <c r="G421" s="67">
        <v>5.99</v>
      </c>
      <c r="H421" s="40">
        <f t="shared" si="5"/>
        <v>5.99</v>
      </c>
      <c r="I421" s="41"/>
      <c r="J421" s="41"/>
      <c r="K421" s="41"/>
    </row>
    <row r="422" spans="1:11" s="42" customFormat="1" x14ac:dyDescent="0.2">
      <c r="A422" s="64"/>
      <c r="B422" s="187" t="s">
        <v>2825</v>
      </c>
      <c r="C422" s="187"/>
      <c r="D422" s="73" t="s">
        <v>49</v>
      </c>
      <c r="E422" s="65" t="s">
        <v>1183</v>
      </c>
      <c r="F422" s="66">
        <v>0</v>
      </c>
      <c r="G422" s="67">
        <v>16.46</v>
      </c>
      <c r="H422" s="40">
        <f t="shared" si="5"/>
        <v>16.46</v>
      </c>
      <c r="I422" s="41"/>
      <c r="J422" s="41"/>
      <c r="K422" s="41"/>
    </row>
    <row r="423" spans="1:11" s="42" customFormat="1" x14ac:dyDescent="0.2">
      <c r="A423" s="64"/>
      <c r="B423" s="187" t="s">
        <v>2831</v>
      </c>
      <c r="C423" s="187"/>
      <c r="D423" s="73" t="s">
        <v>50</v>
      </c>
      <c r="E423" s="65" t="s">
        <v>1183</v>
      </c>
      <c r="F423" s="66">
        <v>0</v>
      </c>
      <c r="G423" s="67">
        <v>5.99</v>
      </c>
      <c r="H423" s="40">
        <f t="shared" si="5"/>
        <v>5.99</v>
      </c>
      <c r="I423" s="41"/>
      <c r="J423" s="41"/>
      <c r="K423" s="41"/>
    </row>
    <row r="424" spans="1:11" s="42" customFormat="1" x14ac:dyDescent="0.2">
      <c r="A424" s="64"/>
      <c r="B424" s="187" t="s">
        <v>2832</v>
      </c>
      <c r="C424" s="187"/>
      <c r="D424" s="73" t="s">
        <v>51</v>
      </c>
      <c r="E424" s="65" t="s">
        <v>1183</v>
      </c>
      <c r="F424" s="66">
        <v>0</v>
      </c>
      <c r="G424" s="67">
        <v>29.93</v>
      </c>
      <c r="H424" s="40">
        <f t="shared" si="5"/>
        <v>29.93</v>
      </c>
      <c r="I424" s="41"/>
      <c r="J424" s="41"/>
      <c r="K424" s="41"/>
    </row>
    <row r="425" spans="1:11" s="42" customFormat="1" x14ac:dyDescent="0.2">
      <c r="A425" s="64"/>
      <c r="B425" s="187" t="s">
        <v>2833</v>
      </c>
      <c r="C425" s="187"/>
      <c r="D425" s="73" t="s">
        <v>52</v>
      </c>
      <c r="E425" s="65" t="s">
        <v>44</v>
      </c>
      <c r="F425" s="66">
        <v>0</v>
      </c>
      <c r="G425" s="67">
        <v>3.59</v>
      </c>
      <c r="H425" s="40">
        <f t="shared" si="5"/>
        <v>3.59</v>
      </c>
      <c r="I425" s="41"/>
      <c r="J425" s="41"/>
      <c r="K425" s="41"/>
    </row>
    <row r="426" spans="1:11" s="42" customFormat="1" x14ac:dyDescent="0.2">
      <c r="A426" s="64"/>
      <c r="B426" s="187" t="s">
        <v>2834</v>
      </c>
      <c r="C426" s="187"/>
      <c r="D426" s="73" t="s">
        <v>53</v>
      </c>
      <c r="E426" s="65" t="s">
        <v>44</v>
      </c>
      <c r="F426" s="66">
        <v>0</v>
      </c>
      <c r="G426" s="67">
        <v>4.49</v>
      </c>
      <c r="H426" s="40">
        <f t="shared" ref="H426:H489" si="6">G426+F426</f>
        <v>4.49</v>
      </c>
      <c r="I426" s="41"/>
      <c r="J426" s="41"/>
      <c r="K426" s="41"/>
    </row>
    <row r="427" spans="1:11" s="42" customFormat="1" x14ac:dyDescent="0.2">
      <c r="A427" s="64"/>
      <c r="B427" s="187" t="s">
        <v>2835</v>
      </c>
      <c r="C427" s="187"/>
      <c r="D427" s="73" t="s">
        <v>54</v>
      </c>
      <c r="E427" s="65" t="s">
        <v>44</v>
      </c>
      <c r="F427" s="66">
        <v>0</v>
      </c>
      <c r="G427" s="67">
        <v>7.48</v>
      </c>
      <c r="H427" s="40">
        <f t="shared" si="6"/>
        <v>7.48</v>
      </c>
      <c r="I427" s="41"/>
      <c r="J427" s="41"/>
      <c r="K427" s="41"/>
    </row>
    <row r="428" spans="1:11" x14ac:dyDescent="0.2">
      <c r="A428" s="64"/>
      <c r="B428" s="187" t="s">
        <v>2836</v>
      </c>
      <c r="C428" s="187"/>
      <c r="D428" s="73" t="s">
        <v>55</v>
      </c>
      <c r="E428" s="65" t="s">
        <v>1183</v>
      </c>
      <c r="F428" s="66">
        <v>0</v>
      </c>
      <c r="G428" s="67">
        <v>1.5</v>
      </c>
      <c r="H428" s="40">
        <f t="shared" si="6"/>
        <v>1.5</v>
      </c>
      <c r="I428" s="8"/>
      <c r="J428" s="8"/>
      <c r="K428" s="8"/>
    </row>
    <row r="429" spans="1:11" s="132" customFormat="1" x14ac:dyDescent="0.2">
      <c r="A429" s="64"/>
      <c r="B429" s="187"/>
      <c r="C429" s="187"/>
      <c r="D429" s="73"/>
      <c r="E429" s="65"/>
      <c r="F429" s="66"/>
      <c r="G429" s="67"/>
      <c r="H429" s="40"/>
      <c r="I429" s="131"/>
      <c r="J429" s="131"/>
      <c r="K429" s="131"/>
    </row>
    <row r="430" spans="1:11" s="132" customFormat="1" x14ac:dyDescent="0.2">
      <c r="A430" s="30"/>
      <c r="B430" s="187"/>
      <c r="C430" s="187"/>
      <c r="D430" s="53" t="s">
        <v>610</v>
      </c>
      <c r="E430" s="20"/>
      <c r="F430" s="21"/>
      <c r="G430" s="22"/>
      <c r="H430" s="32"/>
      <c r="I430" s="131"/>
      <c r="J430" s="131"/>
      <c r="K430" s="131"/>
    </row>
    <row r="431" spans="1:11" s="132" customFormat="1" x14ac:dyDescent="0.2">
      <c r="A431" s="96">
        <v>1163</v>
      </c>
      <c r="B431" s="187" t="s">
        <v>2837</v>
      </c>
      <c r="C431" s="187"/>
      <c r="D431" s="97" t="s">
        <v>410</v>
      </c>
      <c r="E431" s="127" t="s">
        <v>1183</v>
      </c>
      <c r="F431" s="128">
        <v>1.1000000000000001</v>
      </c>
      <c r="G431" s="129">
        <v>1.5</v>
      </c>
      <c r="H431" s="130">
        <f t="shared" si="6"/>
        <v>2.6</v>
      </c>
      <c r="I431" s="131"/>
      <c r="J431" s="131"/>
      <c r="K431" s="131"/>
    </row>
    <row r="432" spans="1:11" s="132" customFormat="1" x14ac:dyDescent="0.2">
      <c r="A432" s="96">
        <v>1164</v>
      </c>
      <c r="B432" s="187"/>
      <c r="C432" s="187"/>
      <c r="D432" s="97" t="s">
        <v>413</v>
      </c>
      <c r="E432" s="127" t="s">
        <v>1183</v>
      </c>
      <c r="F432" s="128">
        <v>1</v>
      </c>
      <c r="G432" s="129">
        <v>0.52</v>
      </c>
      <c r="H432" s="130">
        <f t="shared" si="6"/>
        <v>1.52</v>
      </c>
      <c r="I432" s="131"/>
      <c r="J432" s="131"/>
      <c r="K432" s="131"/>
    </row>
    <row r="433" spans="1:11" x14ac:dyDescent="0.2">
      <c r="A433" s="96">
        <v>1165</v>
      </c>
      <c r="B433" s="187" t="s">
        <v>2838</v>
      </c>
      <c r="C433" s="187"/>
      <c r="D433" s="97" t="s">
        <v>412</v>
      </c>
      <c r="E433" s="127" t="s">
        <v>1183</v>
      </c>
      <c r="F433" s="128">
        <v>1.41</v>
      </c>
      <c r="G433" s="129">
        <v>1.5</v>
      </c>
      <c r="H433" s="130">
        <f>G433+F433</f>
        <v>2.91</v>
      </c>
      <c r="I433" s="8"/>
      <c r="J433" s="8"/>
      <c r="K433" s="8"/>
    </row>
    <row r="434" spans="1:11" s="132" customFormat="1" x14ac:dyDescent="0.2">
      <c r="A434" s="96">
        <v>1108</v>
      </c>
      <c r="B434" s="187"/>
      <c r="C434" s="187"/>
      <c r="D434" s="97" t="s">
        <v>411</v>
      </c>
      <c r="E434" s="127" t="s">
        <v>1183</v>
      </c>
      <c r="F434" s="128">
        <v>1.1100000000000001</v>
      </c>
      <c r="G434" s="129">
        <v>0.56000000000000005</v>
      </c>
      <c r="H434" s="130">
        <f t="shared" si="6"/>
        <v>1.6700000000000002</v>
      </c>
      <c r="I434" s="131"/>
      <c r="J434" s="131"/>
      <c r="K434" s="131"/>
    </row>
    <row r="435" spans="1:11" s="132" customFormat="1" x14ac:dyDescent="0.2">
      <c r="A435" s="31"/>
      <c r="B435" s="187"/>
      <c r="C435" s="187"/>
      <c r="D435" s="60"/>
      <c r="E435" s="36"/>
      <c r="F435" s="21"/>
      <c r="G435" s="22"/>
      <c r="H435" s="32"/>
      <c r="I435" s="131"/>
      <c r="J435" s="131"/>
      <c r="K435" s="131"/>
    </row>
    <row r="436" spans="1:11" x14ac:dyDescent="0.2">
      <c r="A436" s="96">
        <v>1310</v>
      </c>
      <c r="B436" s="187"/>
      <c r="C436" s="187"/>
      <c r="D436" s="97" t="s">
        <v>1855</v>
      </c>
      <c r="E436" s="127" t="s">
        <v>1183</v>
      </c>
      <c r="F436" s="128">
        <v>2.85</v>
      </c>
      <c r="G436" s="129">
        <v>0.36</v>
      </c>
      <c r="H436" s="130">
        <f t="shared" si="6"/>
        <v>3.21</v>
      </c>
      <c r="I436" s="8"/>
      <c r="J436" s="8"/>
      <c r="K436" s="8"/>
    </row>
    <row r="437" spans="1:11" x14ac:dyDescent="0.2">
      <c r="A437" s="96">
        <v>1312</v>
      </c>
      <c r="B437" s="187"/>
      <c r="C437" s="187"/>
      <c r="D437" s="97" t="s">
        <v>2058</v>
      </c>
      <c r="E437" s="127" t="s">
        <v>1183</v>
      </c>
      <c r="F437" s="128">
        <v>2.85</v>
      </c>
      <c r="G437" s="129">
        <v>0.36</v>
      </c>
      <c r="H437" s="130">
        <f t="shared" si="6"/>
        <v>3.21</v>
      </c>
      <c r="I437" s="8"/>
      <c r="J437" s="8"/>
      <c r="K437" s="8"/>
    </row>
    <row r="438" spans="1:11" x14ac:dyDescent="0.2">
      <c r="A438" s="31"/>
      <c r="B438" s="187"/>
      <c r="C438" s="187"/>
      <c r="D438" s="60"/>
      <c r="E438" s="36"/>
      <c r="H438" s="32"/>
      <c r="I438" s="8"/>
      <c r="J438" s="8"/>
      <c r="K438" s="8"/>
    </row>
    <row r="439" spans="1:11" ht="25.5" x14ac:dyDescent="0.2">
      <c r="A439" s="30">
        <v>1322</v>
      </c>
      <c r="B439" s="187"/>
      <c r="C439" s="187"/>
      <c r="D439" s="1" t="s">
        <v>634</v>
      </c>
      <c r="E439" s="20" t="s">
        <v>1183</v>
      </c>
      <c r="F439" s="21">
        <v>18.399999999999999</v>
      </c>
      <c r="G439" s="22">
        <v>0.46</v>
      </c>
      <c r="H439" s="32">
        <f t="shared" si="6"/>
        <v>18.86</v>
      </c>
      <c r="I439" s="8"/>
      <c r="J439" s="8"/>
      <c r="K439" s="8"/>
    </row>
    <row r="440" spans="1:11" ht="25.5" x14ac:dyDescent="0.2">
      <c r="A440" s="30">
        <v>1323</v>
      </c>
      <c r="B440" s="187"/>
      <c r="C440" s="187"/>
      <c r="D440" s="1" t="s">
        <v>635</v>
      </c>
      <c r="E440" s="20" t="s">
        <v>1183</v>
      </c>
      <c r="F440" s="21">
        <v>21.5</v>
      </c>
      <c r="G440" s="22">
        <v>0.46</v>
      </c>
      <c r="H440" s="32">
        <f t="shared" si="6"/>
        <v>21.96</v>
      </c>
      <c r="I440" s="8"/>
      <c r="J440" s="8"/>
      <c r="K440" s="8"/>
    </row>
    <row r="441" spans="1:11" ht="25.5" x14ac:dyDescent="0.2">
      <c r="A441" s="30">
        <v>1324</v>
      </c>
      <c r="B441" s="187"/>
      <c r="C441" s="187"/>
      <c r="D441" s="1" t="s">
        <v>636</v>
      </c>
      <c r="E441" s="20" t="s">
        <v>1183</v>
      </c>
      <c r="F441" s="21">
        <v>23.5</v>
      </c>
      <c r="G441" s="22">
        <v>0.46</v>
      </c>
      <c r="H441" s="32">
        <f t="shared" si="6"/>
        <v>23.96</v>
      </c>
      <c r="I441" s="8"/>
      <c r="J441" s="8"/>
      <c r="K441" s="8"/>
    </row>
    <row r="442" spans="1:11" ht="25.5" x14ac:dyDescent="0.2">
      <c r="A442" s="30">
        <v>1325</v>
      </c>
      <c r="B442" s="187"/>
      <c r="C442" s="187"/>
      <c r="D442" s="1" t="s">
        <v>1633</v>
      </c>
      <c r="E442" s="20" t="s">
        <v>1183</v>
      </c>
      <c r="F442" s="21">
        <v>25.6</v>
      </c>
      <c r="G442" s="22">
        <v>0.46</v>
      </c>
      <c r="H442" s="32">
        <f t="shared" si="6"/>
        <v>26.060000000000002</v>
      </c>
      <c r="I442" s="8"/>
      <c r="J442" s="8"/>
      <c r="K442" s="8"/>
    </row>
    <row r="443" spans="1:11" ht="25.5" x14ac:dyDescent="0.2">
      <c r="A443" s="30">
        <v>1320</v>
      </c>
      <c r="B443" s="187"/>
      <c r="C443" s="187"/>
      <c r="D443" s="1" t="s">
        <v>1634</v>
      </c>
      <c r="E443" s="20" t="s">
        <v>1183</v>
      </c>
      <c r="F443" s="21">
        <v>28</v>
      </c>
      <c r="G443" s="22">
        <v>0.36</v>
      </c>
      <c r="H443" s="32">
        <f t="shared" si="6"/>
        <v>28.36</v>
      </c>
      <c r="I443" s="8"/>
      <c r="J443" s="8"/>
      <c r="K443" s="8"/>
    </row>
    <row r="444" spans="1:11" x14ac:dyDescent="0.2">
      <c r="B444" s="187"/>
      <c r="C444" s="187"/>
      <c r="H444" s="32"/>
      <c r="I444" s="8"/>
      <c r="J444" s="8"/>
      <c r="K444" s="8"/>
    </row>
    <row r="445" spans="1:11" ht="25.5" x14ac:dyDescent="0.2">
      <c r="A445" s="30">
        <v>1326</v>
      </c>
      <c r="B445" s="187"/>
      <c r="C445" s="187"/>
      <c r="D445" s="1" t="s">
        <v>1162</v>
      </c>
      <c r="E445" s="20" t="s">
        <v>1183</v>
      </c>
      <c r="F445" s="21">
        <v>18.399999999999999</v>
      </c>
      <c r="G445" s="22">
        <v>0.46</v>
      </c>
      <c r="H445" s="32">
        <f t="shared" si="6"/>
        <v>18.86</v>
      </c>
      <c r="I445" s="8"/>
      <c r="J445" s="8"/>
      <c r="K445" s="8"/>
    </row>
    <row r="446" spans="1:11" ht="25.5" x14ac:dyDescent="0.2">
      <c r="A446" s="30">
        <v>1327</v>
      </c>
      <c r="B446" s="187"/>
      <c r="C446" s="187"/>
      <c r="D446" s="1" t="s">
        <v>1163</v>
      </c>
      <c r="E446" s="20" t="s">
        <v>1183</v>
      </c>
      <c r="F446" s="21">
        <v>21.5</v>
      </c>
      <c r="G446" s="22">
        <v>0.46</v>
      </c>
      <c r="H446" s="32">
        <f t="shared" si="6"/>
        <v>21.96</v>
      </c>
      <c r="I446" s="8"/>
      <c r="J446" s="8"/>
      <c r="K446" s="8"/>
    </row>
    <row r="447" spans="1:11" ht="25.5" x14ac:dyDescent="0.2">
      <c r="A447" s="30">
        <v>1328</v>
      </c>
      <c r="B447" s="187"/>
      <c r="C447" s="187"/>
      <c r="D447" s="1" t="s">
        <v>1164</v>
      </c>
      <c r="E447" s="20" t="s">
        <v>1183</v>
      </c>
      <c r="F447" s="21">
        <v>23.5</v>
      </c>
      <c r="G447" s="22">
        <v>0.46</v>
      </c>
      <c r="H447" s="32">
        <f t="shared" si="6"/>
        <v>23.96</v>
      </c>
      <c r="I447" s="8"/>
      <c r="J447" s="8"/>
      <c r="K447" s="8"/>
    </row>
    <row r="448" spans="1:11" ht="25.5" x14ac:dyDescent="0.2">
      <c r="A448" s="30">
        <v>1329</v>
      </c>
      <c r="B448" s="187"/>
      <c r="C448" s="187"/>
      <c r="D448" s="1" t="s">
        <v>495</v>
      </c>
      <c r="E448" s="20" t="s">
        <v>1183</v>
      </c>
      <c r="F448" s="21">
        <v>25.6</v>
      </c>
      <c r="G448" s="22">
        <v>0.46</v>
      </c>
      <c r="H448" s="32">
        <f t="shared" si="6"/>
        <v>26.060000000000002</v>
      </c>
      <c r="I448" s="8"/>
      <c r="J448" s="8"/>
      <c r="K448" s="8"/>
    </row>
    <row r="449" spans="1:11" ht="25.5" x14ac:dyDescent="0.2">
      <c r="A449" s="30">
        <v>1330</v>
      </c>
      <c r="B449" s="187"/>
      <c r="C449" s="187"/>
      <c r="D449" s="1" t="s">
        <v>496</v>
      </c>
      <c r="E449" s="20" t="s">
        <v>1183</v>
      </c>
      <c r="F449" s="21">
        <v>28</v>
      </c>
      <c r="G449" s="22">
        <v>0.36</v>
      </c>
      <c r="H449" s="32">
        <f t="shared" si="6"/>
        <v>28.36</v>
      </c>
      <c r="I449" s="8"/>
      <c r="J449" s="8"/>
      <c r="K449" s="8"/>
    </row>
    <row r="450" spans="1:11" ht="25.5" x14ac:dyDescent="0.2">
      <c r="A450" s="30">
        <v>1321</v>
      </c>
      <c r="B450" s="187"/>
      <c r="C450" s="187"/>
      <c r="D450" s="1" t="s">
        <v>497</v>
      </c>
      <c r="E450" s="20" t="s">
        <v>1183</v>
      </c>
      <c r="H450" s="32">
        <f t="shared" si="6"/>
        <v>0</v>
      </c>
      <c r="I450" s="8"/>
      <c r="J450" s="8"/>
      <c r="K450" s="8"/>
    </row>
    <row r="451" spans="1:11" ht="25.5" x14ac:dyDescent="0.2">
      <c r="A451" s="30">
        <v>1299</v>
      </c>
      <c r="B451" s="187"/>
      <c r="C451" s="187"/>
      <c r="D451" s="1" t="s">
        <v>498</v>
      </c>
      <c r="E451" s="20" t="s">
        <v>1183</v>
      </c>
      <c r="F451" s="21">
        <v>29</v>
      </c>
      <c r="H451" s="32">
        <f t="shared" si="6"/>
        <v>29</v>
      </c>
      <c r="I451" s="8"/>
      <c r="J451" s="8"/>
      <c r="K451" s="8"/>
    </row>
    <row r="452" spans="1:11" x14ac:dyDescent="0.2">
      <c r="B452" s="187"/>
      <c r="C452" s="187"/>
      <c r="H452" s="32"/>
      <c r="I452" s="8"/>
      <c r="J452" s="8"/>
      <c r="K452" s="8"/>
    </row>
    <row r="453" spans="1:11" x14ac:dyDescent="0.2">
      <c r="A453" s="30">
        <v>1331</v>
      </c>
      <c r="B453" s="187"/>
      <c r="C453" s="187"/>
      <c r="D453" s="1" t="s">
        <v>1799</v>
      </c>
      <c r="E453" s="20" t="s">
        <v>1183</v>
      </c>
      <c r="G453" s="22">
        <v>5.5</v>
      </c>
      <c r="H453" s="32">
        <f t="shared" si="6"/>
        <v>5.5</v>
      </c>
      <c r="I453" s="8"/>
      <c r="J453" s="8"/>
      <c r="K453" s="8"/>
    </row>
    <row r="454" spans="1:11" x14ac:dyDescent="0.2">
      <c r="A454" s="30">
        <v>1332</v>
      </c>
      <c r="B454" s="187"/>
      <c r="C454" s="187"/>
      <c r="D454" s="1" t="s">
        <v>1403</v>
      </c>
      <c r="E454" s="20" t="s">
        <v>1183</v>
      </c>
      <c r="G454" s="22">
        <v>5.5</v>
      </c>
      <c r="H454" s="32">
        <f t="shared" si="6"/>
        <v>5.5</v>
      </c>
      <c r="I454" s="8"/>
      <c r="J454" s="8"/>
      <c r="K454" s="8"/>
    </row>
    <row r="455" spans="1:11" x14ac:dyDescent="0.2">
      <c r="A455" s="30">
        <v>1333</v>
      </c>
      <c r="B455" s="187"/>
      <c r="C455" s="187"/>
      <c r="D455" s="1" t="s">
        <v>66</v>
      </c>
      <c r="E455" s="20" t="s">
        <v>1183</v>
      </c>
      <c r="G455" s="22">
        <v>5.5</v>
      </c>
      <c r="H455" s="32">
        <f t="shared" si="6"/>
        <v>5.5</v>
      </c>
      <c r="I455" s="8"/>
      <c r="J455" s="8"/>
      <c r="K455" s="8"/>
    </row>
    <row r="456" spans="1:11" x14ac:dyDescent="0.2">
      <c r="A456" s="30">
        <v>1334</v>
      </c>
      <c r="B456" s="187"/>
      <c r="C456" s="187"/>
      <c r="D456" s="1" t="s">
        <v>1798</v>
      </c>
      <c r="E456" s="20" t="s">
        <v>1183</v>
      </c>
      <c r="G456" s="22">
        <v>5.5</v>
      </c>
      <c r="H456" s="32">
        <f t="shared" si="6"/>
        <v>5.5</v>
      </c>
      <c r="I456" s="8"/>
      <c r="J456" s="8"/>
      <c r="K456" s="8"/>
    </row>
    <row r="457" spans="1:11" x14ac:dyDescent="0.2">
      <c r="A457" s="30">
        <v>1335</v>
      </c>
      <c r="B457" s="187"/>
      <c r="C457" s="187"/>
      <c r="D457" s="1" t="s">
        <v>67</v>
      </c>
      <c r="E457" s="20" t="s">
        <v>1183</v>
      </c>
      <c r="G457" s="22">
        <v>5.5</v>
      </c>
      <c r="H457" s="32">
        <f t="shared" si="6"/>
        <v>5.5</v>
      </c>
      <c r="I457" s="8"/>
      <c r="J457" s="8"/>
      <c r="K457" s="8"/>
    </row>
    <row r="458" spans="1:11" x14ac:dyDescent="0.2">
      <c r="A458" s="30">
        <v>1336</v>
      </c>
      <c r="B458" s="187"/>
      <c r="C458" s="187"/>
      <c r="D458" s="1" t="s">
        <v>68</v>
      </c>
      <c r="E458" s="20" t="s">
        <v>1183</v>
      </c>
      <c r="G458" s="22">
        <v>5.5</v>
      </c>
      <c r="H458" s="32">
        <f t="shared" si="6"/>
        <v>5.5</v>
      </c>
      <c r="I458" s="8"/>
      <c r="J458" s="8"/>
      <c r="K458" s="8"/>
    </row>
    <row r="459" spans="1:11" x14ac:dyDescent="0.2">
      <c r="A459" s="30">
        <v>1337</v>
      </c>
      <c r="B459" s="187"/>
      <c r="C459" s="187"/>
      <c r="D459" s="1" t="s">
        <v>648</v>
      </c>
      <c r="E459" s="20" t="s">
        <v>1183</v>
      </c>
      <c r="G459" s="22">
        <v>5.5</v>
      </c>
      <c r="H459" s="32">
        <f t="shared" si="6"/>
        <v>5.5</v>
      </c>
      <c r="I459" s="8"/>
      <c r="J459" s="8"/>
      <c r="K459" s="8"/>
    </row>
    <row r="460" spans="1:11" x14ac:dyDescent="0.2">
      <c r="B460" s="187"/>
      <c r="C460" s="187"/>
      <c r="H460" s="32"/>
      <c r="I460" s="8"/>
      <c r="J460" s="8"/>
      <c r="K460" s="8"/>
    </row>
    <row r="461" spans="1:11" x14ac:dyDescent="0.2">
      <c r="A461" s="30">
        <v>1338</v>
      </c>
      <c r="B461" s="187"/>
      <c r="C461" s="187"/>
      <c r="D461" s="1" t="s">
        <v>1800</v>
      </c>
      <c r="E461" s="20" t="s">
        <v>1183</v>
      </c>
      <c r="F461" s="21">
        <v>13.1</v>
      </c>
      <c r="G461" s="22">
        <v>0.46</v>
      </c>
      <c r="H461" s="32">
        <f t="shared" si="6"/>
        <v>13.56</v>
      </c>
      <c r="I461" s="8"/>
      <c r="J461" s="8"/>
      <c r="K461" s="8"/>
    </row>
    <row r="462" spans="1:11" x14ac:dyDescent="0.2">
      <c r="A462" s="30">
        <v>1339</v>
      </c>
      <c r="B462" s="187"/>
      <c r="C462" s="187"/>
      <c r="D462" s="1" t="s">
        <v>586</v>
      </c>
      <c r="E462" s="20" t="s">
        <v>1183</v>
      </c>
      <c r="H462" s="32">
        <f t="shared" si="6"/>
        <v>0</v>
      </c>
      <c r="I462" s="8"/>
      <c r="J462" s="8"/>
      <c r="K462" s="8"/>
    </row>
    <row r="463" spans="1:11" x14ac:dyDescent="0.2">
      <c r="B463" s="187"/>
      <c r="C463" s="187"/>
      <c r="H463" s="32"/>
      <c r="I463" s="8"/>
      <c r="J463" s="8"/>
      <c r="K463" s="8"/>
    </row>
    <row r="464" spans="1:11" x14ac:dyDescent="0.2">
      <c r="A464" s="30">
        <v>1348</v>
      </c>
      <c r="B464" s="187"/>
      <c r="C464" s="187"/>
      <c r="D464" s="1" t="s">
        <v>199</v>
      </c>
      <c r="E464" s="20" t="s">
        <v>1183</v>
      </c>
      <c r="H464" s="32">
        <f t="shared" si="6"/>
        <v>0</v>
      </c>
      <c r="I464" s="8"/>
      <c r="J464" s="8"/>
      <c r="K464" s="8"/>
    </row>
    <row r="465" spans="1:11" x14ac:dyDescent="0.2">
      <c r="A465" s="30">
        <v>1347</v>
      </c>
      <c r="B465" s="187"/>
      <c r="C465" s="187"/>
      <c r="D465" s="1" t="s">
        <v>200</v>
      </c>
      <c r="E465" s="20" t="s">
        <v>1183</v>
      </c>
      <c r="H465" s="32">
        <f t="shared" si="6"/>
        <v>0</v>
      </c>
      <c r="I465" s="8"/>
      <c r="J465" s="8"/>
      <c r="K465" s="8"/>
    </row>
    <row r="466" spans="1:11" x14ac:dyDescent="0.2">
      <c r="A466" s="30">
        <v>1359</v>
      </c>
      <c r="B466" s="187"/>
      <c r="C466" s="187"/>
      <c r="D466" s="1" t="s">
        <v>201</v>
      </c>
      <c r="E466" s="20" t="s">
        <v>1183</v>
      </c>
      <c r="H466" s="32">
        <f t="shared" si="6"/>
        <v>0</v>
      </c>
      <c r="I466" s="8"/>
      <c r="J466" s="8"/>
      <c r="K466" s="8"/>
    </row>
    <row r="467" spans="1:11" x14ac:dyDescent="0.2">
      <c r="B467" s="187"/>
      <c r="C467" s="187"/>
      <c r="H467" s="32"/>
      <c r="I467" s="8"/>
      <c r="J467" s="8"/>
      <c r="K467" s="8"/>
    </row>
    <row r="468" spans="1:11" x14ac:dyDescent="0.2">
      <c r="A468" s="30">
        <v>1356</v>
      </c>
      <c r="B468" s="187"/>
      <c r="C468" s="187"/>
      <c r="D468" s="1" t="s">
        <v>1249</v>
      </c>
      <c r="E468" s="20" t="s">
        <v>1183</v>
      </c>
      <c r="G468" s="22">
        <v>0.52</v>
      </c>
      <c r="H468" s="32">
        <f t="shared" si="6"/>
        <v>0.52</v>
      </c>
      <c r="I468" s="8"/>
      <c r="J468" s="8"/>
      <c r="K468" s="8"/>
    </row>
    <row r="469" spans="1:11" x14ac:dyDescent="0.2">
      <c r="A469" s="30">
        <v>1349</v>
      </c>
      <c r="B469" s="187"/>
      <c r="C469" s="187"/>
      <c r="D469" s="1" t="s">
        <v>1247</v>
      </c>
      <c r="E469" s="20" t="s">
        <v>1183</v>
      </c>
      <c r="G469" s="22">
        <v>0.52</v>
      </c>
      <c r="H469" s="32">
        <f t="shared" si="6"/>
        <v>0.52</v>
      </c>
      <c r="I469" s="8"/>
      <c r="J469" s="8"/>
      <c r="K469" s="8"/>
    </row>
    <row r="470" spans="1:11" x14ac:dyDescent="0.2">
      <c r="A470" s="30">
        <v>1358</v>
      </c>
      <c r="B470" s="187"/>
      <c r="C470" s="187"/>
      <c r="D470" s="1" t="s">
        <v>1248</v>
      </c>
      <c r="E470" s="20" t="s">
        <v>1183</v>
      </c>
      <c r="G470" s="22">
        <v>0.52</v>
      </c>
      <c r="H470" s="32">
        <f t="shared" si="6"/>
        <v>0.52</v>
      </c>
      <c r="I470" s="8"/>
      <c r="J470" s="8"/>
      <c r="K470" s="8"/>
    </row>
    <row r="471" spans="1:11" x14ac:dyDescent="0.2">
      <c r="B471" s="187"/>
      <c r="C471" s="187"/>
      <c r="H471" s="32"/>
      <c r="I471" s="8"/>
      <c r="J471" s="8"/>
      <c r="K471" s="8"/>
    </row>
    <row r="472" spans="1:11" x14ac:dyDescent="0.2">
      <c r="A472" s="30">
        <v>1350</v>
      </c>
      <c r="B472" s="187"/>
      <c r="C472" s="187"/>
      <c r="D472" s="1" t="s">
        <v>160</v>
      </c>
      <c r="E472" s="20" t="s">
        <v>1183</v>
      </c>
      <c r="F472" s="21">
        <v>8.75</v>
      </c>
      <c r="G472" s="22">
        <v>0.36</v>
      </c>
      <c r="H472" s="32">
        <f t="shared" si="6"/>
        <v>9.11</v>
      </c>
      <c r="I472" s="8"/>
      <c r="J472" s="8"/>
      <c r="K472" s="8"/>
    </row>
    <row r="473" spans="1:11" x14ac:dyDescent="0.2">
      <c r="A473" s="30">
        <v>1357</v>
      </c>
      <c r="B473" s="187"/>
      <c r="C473" s="187"/>
      <c r="D473" s="1" t="s">
        <v>1688</v>
      </c>
      <c r="E473" s="20" t="s">
        <v>1183</v>
      </c>
      <c r="H473" s="32">
        <f t="shared" si="6"/>
        <v>0</v>
      </c>
      <c r="I473" s="8"/>
      <c r="J473" s="8"/>
      <c r="K473" s="8"/>
    </row>
    <row r="474" spans="1:11" x14ac:dyDescent="0.2">
      <c r="A474" s="30">
        <v>1351</v>
      </c>
      <c r="B474" s="187"/>
      <c r="C474" s="187"/>
      <c r="D474" s="1" t="s">
        <v>1689</v>
      </c>
      <c r="E474" s="20" t="s">
        <v>1183</v>
      </c>
      <c r="H474" s="32">
        <f t="shared" si="6"/>
        <v>0</v>
      </c>
      <c r="I474" s="8"/>
      <c r="J474" s="8"/>
      <c r="K474" s="8"/>
    </row>
    <row r="475" spans="1:11" x14ac:dyDescent="0.2">
      <c r="A475" s="30">
        <v>1353</v>
      </c>
      <c r="B475" s="187"/>
      <c r="C475" s="187"/>
      <c r="D475" s="1" t="s">
        <v>547</v>
      </c>
      <c r="E475" s="20" t="s">
        <v>1183</v>
      </c>
      <c r="H475" s="32">
        <f t="shared" si="6"/>
        <v>0</v>
      </c>
      <c r="I475" s="8"/>
      <c r="J475" s="8"/>
      <c r="K475" s="8"/>
    </row>
    <row r="476" spans="1:11" x14ac:dyDescent="0.2">
      <c r="A476" s="30">
        <v>1355</v>
      </c>
      <c r="B476" s="187"/>
      <c r="C476" s="187"/>
      <c r="D476" s="1" t="s">
        <v>926</v>
      </c>
      <c r="E476" s="20" t="s">
        <v>1183</v>
      </c>
      <c r="H476" s="32">
        <f t="shared" si="6"/>
        <v>0</v>
      </c>
      <c r="I476" s="8"/>
      <c r="J476" s="8"/>
      <c r="K476" s="8"/>
    </row>
    <row r="477" spans="1:11" x14ac:dyDescent="0.2">
      <c r="A477" s="30">
        <v>1383</v>
      </c>
      <c r="B477" s="187"/>
      <c r="C477" s="187"/>
      <c r="D477" s="1" t="s">
        <v>1686</v>
      </c>
      <c r="H477" s="32">
        <f t="shared" si="6"/>
        <v>0</v>
      </c>
      <c r="I477" s="8"/>
      <c r="J477" s="8"/>
      <c r="K477" s="8"/>
    </row>
    <row r="478" spans="1:11" x14ac:dyDescent="0.2">
      <c r="B478" s="187"/>
      <c r="C478" s="187"/>
      <c r="H478" s="32"/>
      <c r="I478" s="8"/>
      <c r="J478" s="8"/>
      <c r="K478" s="8"/>
    </row>
    <row r="479" spans="1:11" x14ac:dyDescent="0.2">
      <c r="A479" s="30">
        <v>1362</v>
      </c>
      <c r="B479" s="187"/>
      <c r="C479" s="187"/>
      <c r="D479" s="1" t="s">
        <v>2034</v>
      </c>
      <c r="E479" s="20" t="s">
        <v>1183</v>
      </c>
      <c r="H479" s="32">
        <f t="shared" si="6"/>
        <v>0</v>
      </c>
      <c r="I479" s="8"/>
      <c r="J479" s="8"/>
      <c r="K479" s="8"/>
    </row>
    <row r="480" spans="1:11" x14ac:dyDescent="0.2">
      <c r="A480" s="30">
        <v>1363</v>
      </c>
      <c r="B480" s="187"/>
      <c r="C480" s="187"/>
      <c r="D480" s="1" t="s">
        <v>2035</v>
      </c>
      <c r="E480" s="20" t="s">
        <v>1183</v>
      </c>
      <c r="H480" s="32">
        <f t="shared" si="6"/>
        <v>0</v>
      </c>
      <c r="I480" s="8"/>
      <c r="J480" s="8"/>
      <c r="K480" s="8"/>
    </row>
    <row r="481" spans="1:11" x14ac:dyDescent="0.2">
      <c r="B481" s="187"/>
      <c r="C481" s="187"/>
      <c r="H481" s="32"/>
      <c r="I481" s="8"/>
      <c r="J481" s="8"/>
      <c r="K481" s="8"/>
    </row>
    <row r="482" spans="1:11" x14ac:dyDescent="0.2">
      <c r="A482" s="30">
        <v>1352</v>
      </c>
      <c r="B482" s="187"/>
      <c r="C482" s="187"/>
      <c r="D482" s="1" t="s">
        <v>1489</v>
      </c>
      <c r="E482" s="20" t="s">
        <v>1183</v>
      </c>
      <c r="F482" s="21">
        <v>21.4</v>
      </c>
      <c r="G482" s="22">
        <v>9.4499999999999993</v>
      </c>
      <c r="H482" s="32">
        <f t="shared" si="6"/>
        <v>30.849999999999998</v>
      </c>
      <c r="I482" s="8"/>
      <c r="J482" s="8"/>
      <c r="K482" s="8"/>
    </row>
    <row r="483" spans="1:11" x14ac:dyDescent="0.2">
      <c r="A483" s="30">
        <v>1354</v>
      </c>
      <c r="B483" s="187"/>
      <c r="C483" s="187"/>
      <c r="D483" s="1" t="s">
        <v>822</v>
      </c>
      <c r="E483" s="20" t="s">
        <v>1183</v>
      </c>
      <c r="F483" s="21">
        <v>23.5</v>
      </c>
      <c r="G483" s="22">
        <v>0.45</v>
      </c>
      <c r="H483" s="32">
        <f t="shared" si="6"/>
        <v>23.95</v>
      </c>
      <c r="I483" s="8"/>
      <c r="J483" s="8"/>
      <c r="K483" s="8"/>
    </row>
    <row r="484" spans="1:11" x14ac:dyDescent="0.2">
      <c r="A484" s="31"/>
      <c r="B484" s="187"/>
      <c r="C484" s="187"/>
      <c r="D484" s="60"/>
      <c r="E484" s="36"/>
      <c r="H484" s="32"/>
      <c r="I484" s="8"/>
      <c r="J484" s="8"/>
      <c r="K484" s="8"/>
    </row>
    <row r="485" spans="1:11" x14ac:dyDescent="0.2">
      <c r="A485" s="31">
        <v>1342</v>
      </c>
      <c r="B485" s="187"/>
      <c r="C485" s="187"/>
      <c r="D485" s="60" t="s">
        <v>1732</v>
      </c>
      <c r="E485" s="20" t="s">
        <v>1183</v>
      </c>
      <c r="G485" s="22">
        <v>0.54</v>
      </c>
      <c r="H485" s="32">
        <f t="shared" si="6"/>
        <v>0.54</v>
      </c>
      <c r="I485" s="8"/>
      <c r="J485" s="8"/>
      <c r="K485" s="8"/>
    </row>
    <row r="486" spans="1:11" x14ac:dyDescent="0.2">
      <c r="A486" s="31"/>
      <c r="B486" s="187"/>
      <c r="C486" s="187"/>
      <c r="D486" s="60"/>
      <c r="H486" s="32"/>
      <c r="I486" s="8"/>
      <c r="J486" s="8"/>
      <c r="K486" s="8"/>
    </row>
    <row r="487" spans="1:11" x14ac:dyDescent="0.2">
      <c r="A487" s="31">
        <v>1087</v>
      </c>
      <c r="B487" s="187"/>
      <c r="C487" s="187"/>
      <c r="D487" s="1" t="s">
        <v>2137</v>
      </c>
      <c r="E487" s="20" t="s">
        <v>1183</v>
      </c>
      <c r="H487" s="32"/>
      <c r="I487" s="8"/>
      <c r="J487" s="8"/>
      <c r="K487" s="8"/>
    </row>
    <row r="488" spans="1:11" x14ac:dyDescent="0.2">
      <c r="A488" s="30">
        <v>1166</v>
      </c>
      <c r="B488" s="187" t="s">
        <v>2839</v>
      </c>
      <c r="C488" s="187"/>
      <c r="D488" s="1" t="s">
        <v>148</v>
      </c>
      <c r="E488" s="20" t="s">
        <v>1183</v>
      </c>
      <c r="F488" s="21">
        <v>4.88</v>
      </c>
      <c r="G488" s="22">
        <v>1.5</v>
      </c>
      <c r="H488" s="32">
        <f t="shared" si="6"/>
        <v>6.38</v>
      </c>
      <c r="I488" s="8"/>
      <c r="J488" s="8"/>
      <c r="K488" s="8"/>
    </row>
    <row r="489" spans="1:11" x14ac:dyDescent="0.2">
      <c r="A489" s="30">
        <v>1167</v>
      </c>
      <c r="B489" s="187" t="s">
        <v>2840</v>
      </c>
      <c r="C489" s="187"/>
      <c r="D489" s="1" t="s">
        <v>149</v>
      </c>
      <c r="E489" s="20" t="s">
        <v>1183</v>
      </c>
      <c r="F489" s="21">
        <v>5.44</v>
      </c>
      <c r="G489" s="22">
        <v>1.5</v>
      </c>
      <c r="H489" s="32">
        <f t="shared" si="6"/>
        <v>6.94</v>
      </c>
      <c r="I489" s="8"/>
      <c r="J489" s="8"/>
      <c r="K489" s="8"/>
    </row>
    <row r="490" spans="1:11" x14ac:dyDescent="0.2">
      <c r="A490" s="31">
        <v>1088</v>
      </c>
      <c r="B490" s="187"/>
      <c r="C490" s="187"/>
      <c r="D490" s="1" t="s">
        <v>2138</v>
      </c>
      <c r="E490" s="20" t="s">
        <v>1183</v>
      </c>
      <c r="G490" s="22">
        <v>1.1599999999999999</v>
      </c>
      <c r="H490" s="32">
        <f>G490+F490</f>
        <v>1.1599999999999999</v>
      </c>
      <c r="I490" s="8"/>
      <c r="J490" s="8"/>
      <c r="K490" s="8"/>
    </row>
    <row r="491" spans="1:11" x14ac:dyDescent="0.2">
      <c r="A491" s="30">
        <v>1168</v>
      </c>
      <c r="B491" s="187" t="s">
        <v>2841</v>
      </c>
      <c r="C491" s="187"/>
      <c r="D491" s="1" t="s">
        <v>150</v>
      </c>
      <c r="E491" s="20" t="s">
        <v>1183</v>
      </c>
      <c r="F491" s="21">
        <v>6.02</v>
      </c>
      <c r="G491" s="22">
        <v>1.5</v>
      </c>
      <c r="H491" s="32">
        <f>G491+F491</f>
        <v>7.52</v>
      </c>
      <c r="I491" s="8"/>
      <c r="J491" s="8"/>
      <c r="K491" s="8"/>
    </row>
    <row r="492" spans="1:11" x14ac:dyDescent="0.2">
      <c r="A492" s="30">
        <v>1169</v>
      </c>
      <c r="B492" s="187" t="s">
        <v>2842</v>
      </c>
      <c r="C492" s="187"/>
      <c r="D492" s="118" t="s">
        <v>2384</v>
      </c>
      <c r="E492" s="20" t="s">
        <v>1183</v>
      </c>
      <c r="F492" s="21">
        <v>5.44</v>
      </c>
      <c r="G492" s="22">
        <v>1.5</v>
      </c>
      <c r="H492" s="32">
        <f>G492+F492</f>
        <v>6.94</v>
      </c>
      <c r="I492" s="8"/>
      <c r="J492" s="8"/>
      <c r="K492" s="8"/>
    </row>
    <row r="493" spans="1:11" x14ac:dyDescent="0.2">
      <c r="A493" s="30">
        <v>1170</v>
      </c>
      <c r="B493" s="187"/>
      <c r="C493" s="187"/>
      <c r="D493" s="1" t="s">
        <v>1052</v>
      </c>
      <c r="E493" s="20" t="s">
        <v>1183</v>
      </c>
      <c r="F493" s="21">
        <v>7.64</v>
      </c>
      <c r="G493" s="22">
        <v>0.51</v>
      </c>
      <c r="H493" s="32">
        <f>G493+F493</f>
        <v>8.15</v>
      </c>
      <c r="I493" s="8"/>
      <c r="J493" s="8"/>
      <c r="K493" s="8"/>
    </row>
    <row r="494" spans="1:11" x14ac:dyDescent="0.2">
      <c r="A494" s="31"/>
      <c r="B494" s="187"/>
      <c r="C494" s="187"/>
      <c r="D494" s="60"/>
      <c r="E494" s="36"/>
      <c r="H494" s="32"/>
      <c r="I494" s="8"/>
      <c r="J494" s="8"/>
      <c r="K494" s="8"/>
    </row>
    <row r="495" spans="1:11" x14ac:dyDescent="0.2">
      <c r="A495" s="30">
        <v>1171</v>
      </c>
      <c r="B495" s="187" t="s">
        <v>2843</v>
      </c>
      <c r="C495" s="210" t="s">
        <v>3447</v>
      </c>
      <c r="D495" s="118" t="s">
        <v>3402</v>
      </c>
      <c r="E495" s="20" t="s">
        <v>1183</v>
      </c>
      <c r="H495" s="32">
        <v>18.510000000000002</v>
      </c>
      <c r="I495" s="8"/>
      <c r="J495" s="8"/>
      <c r="K495" s="8"/>
    </row>
    <row r="496" spans="1:11" x14ac:dyDescent="0.2">
      <c r="A496" s="30">
        <v>1173</v>
      </c>
      <c r="B496" s="187" t="s">
        <v>2844</v>
      </c>
      <c r="C496" s="210" t="s">
        <v>3448</v>
      </c>
      <c r="D496" s="118" t="s">
        <v>3403</v>
      </c>
      <c r="E496" s="20" t="s">
        <v>1183</v>
      </c>
      <c r="H496" s="32">
        <v>24.06</v>
      </c>
      <c r="I496" s="8"/>
      <c r="J496" s="8"/>
      <c r="K496" s="8"/>
    </row>
    <row r="497" spans="1:11" x14ac:dyDescent="0.2">
      <c r="A497" s="30">
        <v>1175</v>
      </c>
      <c r="B497" s="187" t="s">
        <v>2845</v>
      </c>
      <c r="C497" s="210" t="s">
        <v>3449</v>
      </c>
      <c r="D497" s="118" t="s">
        <v>3404</v>
      </c>
      <c r="E497" s="20" t="s">
        <v>1183</v>
      </c>
      <c r="H497" s="32">
        <v>42.87</v>
      </c>
      <c r="I497" s="8"/>
      <c r="J497" s="8"/>
      <c r="K497" s="8"/>
    </row>
    <row r="498" spans="1:11" x14ac:dyDescent="0.2">
      <c r="A498" s="31"/>
      <c r="B498" s="187"/>
      <c r="C498" s="187"/>
      <c r="D498" s="60"/>
      <c r="E498" s="36"/>
      <c r="H498" s="32">
        <f>G498+F498</f>
        <v>0</v>
      </c>
      <c r="I498" s="8"/>
      <c r="J498" s="8"/>
      <c r="K498" s="8"/>
    </row>
    <row r="499" spans="1:11" x14ac:dyDescent="0.2">
      <c r="A499" s="30">
        <v>1188</v>
      </c>
      <c r="B499" s="187"/>
      <c r="C499" s="187"/>
      <c r="D499" s="1" t="s">
        <v>1893</v>
      </c>
      <c r="E499" s="20" t="s">
        <v>1183</v>
      </c>
      <c r="F499" s="21">
        <v>14.7</v>
      </c>
      <c r="G499" s="22">
        <v>0.51</v>
      </c>
      <c r="H499" s="32">
        <f>G499+F499</f>
        <v>15.209999999999999</v>
      </c>
      <c r="I499" s="8"/>
      <c r="J499" s="8"/>
      <c r="K499" s="8"/>
    </row>
    <row r="500" spans="1:11" x14ac:dyDescent="0.2">
      <c r="A500" s="30">
        <v>1176</v>
      </c>
      <c r="B500" s="187"/>
      <c r="C500" s="187"/>
      <c r="D500" s="1" t="s">
        <v>1886</v>
      </c>
      <c r="E500" s="20" t="s">
        <v>1183</v>
      </c>
      <c r="F500" s="21">
        <v>24.3</v>
      </c>
      <c r="G500" s="22">
        <v>0.51</v>
      </c>
      <c r="H500" s="32">
        <f>G500+F500</f>
        <v>24.810000000000002</v>
      </c>
      <c r="I500" s="8"/>
      <c r="J500" s="8"/>
      <c r="K500" s="8"/>
    </row>
    <row r="501" spans="1:11" x14ac:dyDescent="0.2">
      <c r="A501" s="30">
        <v>1177</v>
      </c>
      <c r="B501" s="187" t="s">
        <v>2846</v>
      </c>
      <c r="C501" s="210" t="s">
        <v>3450</v>
      </c>
      <c r="D501" s="1" t="s">
        <v>2059</v>
      </c>
      <c r="E501" s="20" t="s">
        <v>1183</v>
      </c>
      <c r="H501" s="32">
        <v>28.8</v>
      </c>
      <c r="I501" s="8"/>
      <c r="J501" s="8"/>
      <c r="K501" s="8"/>
    </row>
    <row r="502" spans="1:11" x14ac:dyDescent="0.2">
      <c r="A502" s="30">
        <v>1179</v>
      </c>
      <c r="B502" s="187" t="s">
        <v>2847</v>
      </c>
      <c r="C502" s="210" t="s">
        <v>3452</v>
      </c>
      <c r="D502" s="118" t="s">
        <v>3406</v>
      </c>
      <c r="E502" s="20" t="s">
        <v>1183</v>
      </c>
      <c r="H502" s="32">
        <v>38.14</v>
      </c>
      <c r="I502" s="8"/>
      <c r="J502" s="8"/>
      <c r="K502" s="8"/>
    </row>
    <row r="503" spans="1:11" x14ac:dyDescent="0.2">
      <c r="B503" s="187"/>
      <c r="C503" s="187"/>
      <c r="H503" s="32"/>
      <c r="I503" s="8"/>
      <c r="J503" s="8"/>
      <c r="K503" s="8"/>
    </row>
    <row r="504" spans="1:11" x14ac:dyDescent="0.2">
      <c r="A504" s="31">
        <v>1319</v>
      </c>
      <c r="B504" s="187"/>
      <c r="C504" s="187"/>
      <c r="D504" s="1" t="s">
        <v>1645</v>
      </c>
      <c r="E504" s="20" t="s">
        <v>1183</v>
      </c>
      <c r="H504" s="32">
        <f>G504+F504</f>
        <v>0</v>
      </c>
      <c r="I504" s="8"/>
      <c r="J504" s="8"/>
      <c r="K504" s="8"/>
    </row>
    <row r="505" spans="1:11" x14ac:dyDescent="0.2">
      <c r="A505" s="31">
        <v>1343</v>
      </c>
      <c r="B505" s="187" t="s">
        <v>2848</v>
      </c>
      <c r="C505" s="187"/>
      <c r="D505" s="1" t="s">
        <v>654</v>
      </c>
      <c r="E505" s="20" t="s">
        <v>1183</v>
      </c>
      <c r="F505" s="21">
        <v>48.5</v>
      </c>
      <c r="G505" s="22">
        <v>1.5</v>
      </c>
      <c r="H505" s="32">
        <f>G505+F505</f>
        <v>50</v>
      </c>
      <c r="I505" s="8"/>
      <c r="J505" s="8"/>
      <c r="K505" s="8"/>
    </row>
    <row r="506" spans="1:11" x14ac:dyDescent="0.2">
      <c r="A506" s="30">
        <v>1308</v>
      </c>
      <c r="B506" s="187" t="s">
        <v>2849</v>
      </c>
      <c r="C506" s="210" t="s">
        <v>3451</v>
      </c>
      <c r="D506" s="118" t="s">
        <v>3405</v>
      </c>
      <c r="E506" s="20" t="s">
        <v>1183</v>
      </c>
      <c r="H506" s="32">
        <v>39.18</v>
      </c>
      <c r="I506" s="8"/>
      <c r="J506" s="8"/>
      <c r="K506" s="8"/>
    </row>
    <row r="507" spans="1:11" x14ac:dyDescent="0.2">
      <c r="A507" s="30">
        <v>1181</v>
      </c>
      <c r="B507" s="187" t="s">
        <v>2850</v>
      </c>
      <c r="C507" s="210" t="s">
        <v>3453</v>
      </c>
      <c r="D507" s="118" t="s">
        <v>3407</v>
      </c>
      <c r="E507" s="20" t="s">
        <v>1183</v>
      </c>
      <c r="H507" s="32">
        <v>45.15</v>
      </c>
      <c r="I507" s="8"/>
      <c r="J507" s="8"/>
      <c r="K507" s="8"/>
    </row>
    <row r="508" spans="1:11" x14ac:dyDescent="0.2">
      <c r="A508" s="30">
        <v>1241</v>
      </c>
      <c r="B508" s="187"/>
      <c r="C508" s="187"/>
      <c r="D508" s="1" t="s">
        <v>323</v>
      </c>
      <c r="E508" s="20" t="s">
        <v>1183</v>
      </c>
      <c r="F508" s="21">
        <v>289</v>
      </c>
      <c r="G508" s="22">
        <v>0.51</v>
      </c>
      <c r="H508" s="32">
        <f>G508+F508</f>
        <v>289.51</v>
      </c>
      <c r="I508" s="8"/>
      <c r="J508" s="8"/>
      <c r="K508" s="8"/>
    </row>
    <row r="509" spans="1:11" x14ac:dyDescent="0.2">
      <c r="A509" s="31"/>
      <c r="B509" s="187"/>
      <c r="C509" s="187"/>
      <c r="D509" s="60"/>
      <c r="E509" s="36"/>
      <c r="H509" s="32"/>
      <c r="I509" s="8"/>
      <c r="J509" s="8"/>
      <c r="K509" s="8"/>
    </row>
    <row r="510" spans="1:11" x14ac:dyDescent="0.2">
      <c r="A510" s="30">
        <v>1180</v>
      </c>
      <c r="B510" s="187"/>
      <c r="C510" s="187"/>
      <c r="D510" s="1" t="s">
        <v>1042</v>
      </c>
      <c r="E510" s="20" t="s">
        <v>1183</v>
      </c>
      <c r="F510" s="21">
        <v>72.2</v>
      </c>
      <c r="G510" s="22">
        <v>0.51</v>
      </c>
      <c r="H510" s="32">
        <f>G510+F510</f>
        <v>72.710000000000008</v>
      </c>
      <c r="I510" s="8"/>
      <c r="J510" s="8"/>
      <c r="K510" s="8"/>
    </row>
    <row r="511" spans="1:11" x14ac:dyDescent="0.2">
      <c r="A511" s="30">
        <v>1220</v>
      </c>
      <c r="B511" s="187" t="s">
        <v>2848</v>
      </c>
      <c r="C511" s="187"/>
      <c r="D511" s="1" t="s">
        <v>582</v>
      </c>
      <c r="E511" s="20" t="s">
        <v>1183</v>
      </c>
      <c r="F511" s="21">
        <v>48.5</v>
      </c>
      <c r="G511" s="22">
        <v>1.5</v>
      </c>
      <c r="H511" s="32">
        <f>G511+F511</f>
        <v>50</v>
      </c>
      <c r="I511" s="8"/>
      <c r="J511" s="8"/>
      <c r="K511" s="8"/>
    </row>
    <row r="512" spans="1:11" x14ac:dyDescent="0.2">
      <c r="A512" s="30">
        <v>1204</v>
      </c>
      <c r="B512" s="187"/>
      <c r="C512" s="187"/>
      <c r="D512" s="1" t="s">
        <v>1564</v>
      </c>
      <c r="E512" s="20" t="s">
        <v>1183</v>
      </c>
      <c r="F512" s="21">
        <v>72</v>
      </c>
      <c r="G512" s="22">
        <v>2.5</v>
      </c>
      <c r="H512" s="32">
        <f>G512+F512</f>
        <v>74.5</v>
      </c>
      <c r="I512" s="8"/>
      <c r="J512" s="8"/>
      <c r="K512" s="8"/>
    </row>
    <row r="513" spans="1:11" x14ac:dyDescent="0.2">
      <c r="A513" s="30">
        <v>1178</v>
      </c>
      <c r="B513" s="187" t="s">
        <v>2851</v>
      </c>
      <c r="C513" s="187">
        <v>72278</v>
      </c>
      <c r="D513" s="118" t="s">
        <v>1514</v>
      </c>
      <c r="E513" s="20" t="s">
        <v>1183</v>
      </c>
      <c r="H513" s="32">
        <v>66.61</v>
      </c>
      <c r="I513" s="8"/>
      <c r="J513" s="8"/>
      <c r="K513" s="8"/>
    </row>
    <row r="514" spans="1:11" x14ac:dyDescent="0.2">
      <c r="A514" s="30">
        <v>1107</v>
      </c>
      <c r="B514" s="187"/>
      <c r="C514" s="187"/>
      <c r="D514" s="1" t="s">
        <v>579</v>
      </c>
      <c r="E514" s="20" t="s">
        <v>1183</v>
      </c>
      <c r="F514" s="21">
        <v>611.32000000000005</v>
      </c>
      <c r="G514" s="22">
        <v>2.5</v>
      </c>
      <c r="H514" s="32">
        <f>G514+F514</f>
        <v>613.82000000000005</v>
      </c>
      <c r="I514" s="8"/>
      <c r="J514" s="8"/>
      <c r="K514" s="8"/>
    </row>
    <row r="515" spans="1:11" x14ac:dyDescent="0.2">
      <c r="A515" s="30">
        <v>1182</v>
      </c>
      <c r="B515" s="187"/>
      <c r="C515" s="187"/>
      <c r="D515" s="1" t="s">
        <v>395</v>
      </c>
      <c r="E515" s="20" t="s">
        <v>1183</v>
      </c>
      <c r="F515" s="21">
        <v>665.3</v>
      </c>
      <c r="G515" s="22">
        <v>2.5</v>
      </c>
      <c r="H515" s="32">
        <f>G515+F515</f>
        <v>667.8</v>
      </c>
      <c r="I515" s="8"/>
      <c r="J515" s="8"/>
      <c r="K515" s="8"/>
    </row>
    <row r="516" spans="1:11" x14ac:dyDescent="0.2">
      <c r="A516" s="30">
        <v>1284</v>
      </c>
      <c r="B516" s="187"/>
      <c r="C516" s="187"/>
      <c r="D516" s="1" t="s">
        <v>361</v>
      </c>
      <c r="E516" s="20" t="s">
        <v>1183</v>
      </c>
      <c r="H516" s="32">
        <f>G516+F516</f>
        <v>0</v>
      </c>
      <c r="I516" s="8"/>
      <c r="J516" s="8"/>
      <c r="K516" s="8"/>
    </row>
    <row r="517" spans="1:11" x14ac:dyDescent="0.2">
      <c r="B517" s="187"/>
      <c r="C517" s="187"/>
      <c r="H517" s="32"/>
      <c r="I517" s="8"/>
      <c r="J517" s="8"/>
      <c r="K517" s="8"/>
    </row>
    <row r="518" spans="1:11" x14ac:dyDescent="0.2">
      <c r="A518" s="30">
        <v>1300</v>
      </c>
      <c r="B518" s="187"/>
      <c r="C518" s="187"/>
      <c r="D518" s="1" t="s">
        <v>708</v>
      </c>
      <c r="E518" s="20" t="s">
        <v>1183</v>
      </c>
      <c r="F518" s="21">
        <v>1.8</v>
      </c>
      <c r="G518" s="22">
        <v>2.73</v>
      </c>
      <c r="H518" s="32">
        <f>G518+F518</f>
        <v>4.53</v>
      </c>
      <c r="I518" s="8"/>
      <c r="J518" s="8"/>
      <c r="K518" s="8"/>
    </row>
    <row r="519" spans="1:11" x14ac:dyDescent="0.2">
      <c r="A519" s="30">
        <v>1302</v>
      </c>
      <c r="B519" s="187"/>
      <c r="C519" s="187"/>
      <c r="D519" s="1" t="s">
        <v>2063</v>
      </c>
      <c r="E519" s="20" t="s">
        <v>1183</v>
      </c>
      <c r="F519" s="21">
        <v>4.3</v>
      </c>
      <c r="G519" s="22">
        <v>2.73</v>
      </c>
      <c r="H519" s="32">
        <f>G519+F519</f>
        <v>7.0299999999999994</v>
      </c>
      <c r="I519" s="8"/>
      <c r="J519" s="8"/>
      <c r="K519" s="8"/>
    </row>
    <row r="520" spans="1:11" x14ac:dyDescent="0.2">
      <c r="A520" s="30">
        <v>1183</v>
      </c>
      <c r="B520" s="187" t="s">
        <v>2852</v>
      </c>
      <c r="C520" s="187"/>
      <c r="D520" s="1" t="s">
        <v>1515</v>
      </c>
      <c r="E520" s="20" t="s">
        <v>1183</v>
      </c>
      <c r="F520" s="21">
        <v>7.13</v>
      </c>
      <c r="G520" s="22">
        <v>1.5</v>
      </c>
      <c r="H520" s="32">
        <f>G520+F520</f>
        <v>8.629999999999999</v>
      </c>
      <c r="I520" s="8"/>
      <c r="J520" s="8"/>
      <c r="K520" s="8"/>
    </row>
    <row r="521" spans="1:11" x14ac:dyDescent="0.2">
      <c r="A521" s="30">
        <v>1304</v>
      </c>
      <c r="B521" s="187"/>
      <c r="C521" s="187"/>
      <c r="D521" s="1" t="s">
        <v>1412</v>
      </c>
      <c r="E521" s="20" t="s">
        <v>1183</v>
      </c>
      <c r="H521" s="32">
        <f>G521+F521</f>
        <v>0</v>
      </c>
      <c r="I521" s="8"/>
      <c r="J521" s="8"/>
      <c r="K521" s="8"/>
    </row>
    <row r="522" spans="1:11" x14ac:dyDescent="0.2">
      <c r="B522" s="187"/>
      <c r="C522" s="187"/>
      <c r="H522" s="32"/>
      <c r="I522" s="8"/>
      <c r="J522" s="8"/>
      <c r="K522" s="8"/>
    </row>
    <row r="523" spans="1:11" x14ac:dyDescent="0.2">
      <c r="B523" s="187"/>
      <c r="C523" s="187"/>
      <c r="D523" s="53" t="s">
        <v>2621</v>
      </c>
      <c r="H523" s="32"/>
      <c r="I523" s="8"/>
      <c r="J523" s="8"/>
      <c r="K523" s="8"/>
    </row>
    <row r="524" spans="1:11" x14ac:dyDescent="0.2">
      <c r="B524" s="187"/>
      <c r="C524" s="187"/>
      <c r="D524" s="53"/>
      <c r="H524" s="32"/>
      <c r="I524" s="8"/>
      <c r="J524" s="8"/>
      <c r="K524" s="8"/>
    </row>
    <row r="525" spans="1:11" x14ac:dyDescent="0.2">
      <c r="B525" s="187"/>
      <c r="C525" s="187"/>
      <c r="D525" s="143" t="s">
        <v>2629</v>
      </c>
      <c r="H525" s="32"/>
      <c r="I525" s="8"/>
      <c r="J525" s="8"/>
      <c r="K525" s="8"/>
    </row>
    <row r="526" spans="1:11" x14ac:dyDescent="0.2">
      <c r="A526" s="30">
        <v>1780</v>
      </c>
      <c r="B526" s="187"/>
      <c r="C526" s="187"/>
      <c r="D526" s="118" t="s">
        <v>2622</v>
      </c>
      <c r="E526" s="119" t="s">
        <v>1183</v>
      </c>
      <c r="H526" s="32"/>
      <c r="I526" s="8"/>
      <c r="J526" s="8"/>
      <c r="K526" s="8"/>
    </row>
    <row r="527" spans="1:11" x14ac:dyDescent="0.2">
      <c r="A527" s="30">
        <v>1781</v>
      </c>
      <c r="B527" s="187"/>
      <c r="C527" s="187"/>
      <c r="D527" s="118" t="s">
        <v>2623</v>
      </c>
      <c r="E527" s="119" t="s">
        <v>1183</v>
      </c>
      <c r="H527" s="32"/>
      <c r="I527" s="8"/>
      <c r="J527" s="8"/>
      <c r="K527" s="8"/>
    </row>
    <row r="528" spans="1:11" x14ac:dyDescent="0.2">
      <c r="A528" s="30">
        <v>1782</v>
      </c>
      <c r="B528" s="187"/>
      <c r="C528" s="187"/>
      <c r="D528" s="118" t="s">
        <v>2624</v>
      </c>
      <c r="E528" s="119" t="s">
        <v>1183</v>
      </c>
      <c r="H528" s="32"/>
      <c r="I528" s="8"/>
      <c r="J528" s="8"/>
      <c r="K528" s="8"/>
    </row>
    <row r="529" spans="1:11" x14ac:dyDescent="0.2">
      <c r="A529" s="30">
        <v>1783</v>
      </c>
      <c r="B529" s="187"/>
      <c r="C529" s="187"/>
      <c r="D529" s="118" t="s">
        <v>2625</v>
      </c>
      <c r="E529" s="119" t="s">
        <v>1183</v>
      </c>
      <c r="H529" s="32"/>
      <c r="I529" s="8"/>
      <c r="J529" s="8"/>
      <c r="K529" s="8"/>
    </row>
    <row r="530" spans="1:11" x14ac:dyDescent="0.2">
      <c r="A530" s="30">
        <v>1784</v>
      </c>
      <c r="B530" s="187"/>
      <c r="C530" s="187"/>
      <c r="D530" s="118" t="s">
        <v>2626</v>
      </c>
      <c r="E530" s="119" t="s">
        <v>1183</v>
      </c>
      <c r="H530" s="32"/>
      <c r="I530" s="8"/>
      <c r="J530" s="8"/>
      <c r="K530" s="8"/>
    </row>
    <row r="531" spans="1:11" x14ac:dyDescent="0.2">
      <c r="B531" s="187"/>
      <c r="C531" s="187"/>
      <c r="D531" s="118"/>
      <c r="E531" s="119"/>
      <c r="H531" s="32"/>
      <c r="I531" s="8"/>
      <c r="J531" s="8"/>
      <c r="K531" s="8"/>
    </row>
    <row r="532" spans="1:11" x14ac:dyDescent="0.2">
      <c r="B532" s="187"/>
      <c r="C532" s="187"/>
      <c r="D532" s="143" t="s">
        <v>2630</v>
      </c>
      <c r="H532" s="32"/>
      <c r="I532" s="8"/>
      <c r="J532" s="8"/>
      <c r="K532" s="8"/>
    </row>
    <row r="533" spans="1:11" x14ac:dyDescent="0.2">
      <c r="A533" s="30">
        <v>1790</v>
      </c>
      <c r="B533" s="187"/>
      <c r="C533" s="187"/>
      <c r="D533" s="118" t="s">
        <v>2627</v>
      </c>
      <c r="E533" s="119" t="s">
        <v>1183</v>
      </c>
      <c r="H533" s="32"/>
      <c r="I533" s="8"/>
      <c r="J533" s="8"/>
      <c r="K533" s="8"/>
    </row>
    <row r="534" spans="1:11" x14ac:dyDescent="0.2">
      <c r="A534" s="30">
        <v>1791</v>
      </c>
      <c r="B534" s="187"/>
      <c r="C534" s="187"/>
      <c r="D534" s="118" t="s">
        <v>2628</v>
      </c>
      <c r="E534" s="119" t="s">
        <v>1183</v>
      </c>
      <c r="H534" s="32"/>
      <c r="I534" s="8"/>
      <c r="J534" s="8"/>
      <c r="K534" s="8"/>
    </row>
    <row r="535" spans="1:11" x14ac:dyDescent="0.2">
      <c r="B535" s="187"/>
      <c r="C535" s="187"/>
      <c r="D535" s="118"/>
      <c r="E535" s="119"/>
      <c r="H535" s="32"/>
      <c r="I535" s="8"/>
      <c r="J535" s="8"/>
      <c r="K535" s="8"/>
    </row>
    <row r="536" spans="1:11" x14ac:dyDescent="0.2">
      <c r="B536" s="187"/>
      <c r="C536" s="187"/>
      <c r="D536" s="143" t="s">
        <v>2631</v>
      </c>
      <c r="E536" s="119"/>
      <c r="H536" s="32"/>
      <c r="I536" s="8"/>
      <c r="J536" s="8"/>
      <c r="K536" s="8"/>
    </row>
    <row r="537" spans="1:11" x14ac:dyDescent="0.2">
      <c r="A537" s="30">
        <v>1800</v>
      </c>
      <c r="B537" s="187"/>
      <c r="C537" s="187"/>
      <c r="D537" s="118" t="s">
        <v>2632</v>
      </c>
      <c r="E537" s="119" t="s">
        <v>1183</v>
      </c>
      <c r="H537" s="32"/>
      <c r="I537" s="8"/>
      <c r="J537" s="8"/>
      <c r="K537" s="8"/>
    </row>
    <row r="538" spans="1:11" x14ac:dyDescent="0.2">
      <c r="B538" s="187"/>
      <c r="C538" s="187"/>
      <c r="D538" s="118"/>
      <c r="E538" s="119"/>
      <c r="H538" s="32"/>
      <c r="I538" s="8"/>
      <c r="J538" s="8"/>
      <c r="K538" s="8"/>
    </row>
    <row r="539" spans="1:11" x14ac:dyDescent="0.2">
      <c r="B539" s="187"/>
      <c r="C539" s="187"/>
      <c r="D539" s="143" t="s">
        <v>431</v>
      </c>
      <c r="E539" s="119"/>
      <c r="H539" s="32"/>
      <c r="I539" s="8"/>
      <c r="J539" s="8"/>
      <c r="K539" s="8"/>
    </row>
    <row r="540" spans="1:11" x14ac:dyDescent="0.2">
      <c r="A540" s="30">
        <v>1805</v>
      </c>
      <c r="B540" s="187"/>
      <c r="C540" s="187"/>
      <c r="D540" s="118" t="s">
        <v>2640</v>
      </c>
      <c r="E540" s="119" t="s">
        <v>1183</v>
      </c>
      <c r="H540" s="32"/>
      <c r="I540" s="8"/>
      <c r="J540" s="8"/>
      <c r="K540" s="8"/>
    </row>
    <row r="541" spans="1:11" x14ac:dyDescent="0.2">
      <c r="B541" s="187"/>
      <c r="C541" s="187"/>
      <c r="D541" s="118"/>
      <c r="E541" s="119"/>
      <c r="H541" s="32"/>
      <c r="I541" s="8"/>
      <c r="J541" s="8"/>
      <c r="K541" s="8"/>
    </row>
    <row r="542" spans="1:11" x14ac:dyDescent="0.2">
      <c r="B542" s="187"/>
      <c r="C542" s="187"/>
      <c r="D542" s="118"/>
      <c r="E542" s="119"/>
      <c r="H542" s="32"/>
      <c r="I542" s="8"/>
      <c r="J542" s="8"/>
      <c r="K542" s="8"/>
    </row>
    <row r="543" spans="1:11" x14ac:dyDescent="0.2">
      <c r="B543" s="187"/>
      <c r="C543" s="187"/>
      <c r="D543" s="143" t="s">
        <v>2633</v>
      </c>
      <c r="E543" s="119"/>
      <c r="H543" s="32"/>
      <c r="I543" s="8"/>
      <c r="J543" s="8"/>
      <c r="K543" s="8"/>
    </row>
    <row r="544" spans="1:11" x14ac:dyDescent="0.2">
      <c r="A544" s="30">
        <v>1850</v>
      </c>
      <c r="B544" s="187"/>
      <c r="C544" s="187"/>
      <c r="D544" s="118" t="s">
        <v>2634</v>
      </c>
      <c r="E544" s="119" t="s">
        <v>1183</v>
      </c>
      <c r="H544" s="32"/>
      <c r="I544" s="8"/>
      <c r="J544" s="8"/>
      <c r="K544" s="8"/>
    </row>
    <row r="545" spans="1:11" x14ac:dyDescent="0.2">
      <c r="A545" s="30">
        <v>1851</v>
      </c>
      <c r="B545" s="187"/>
      <c r="C545" s="187"/>
      <c r="D545" s="118" t="s">
        <v>2639</v>
      </c>
      <c r="E545" s="119" t="s">
        <v>1183</v>
      </c>
      <c r="H545" s="32"/>
      <c r="I545" s="8"/>
      <c r="J545" s="8"/>
      <c r="K545" s="8"/>
    </row>
    <row r="546" spans="1:11" x14ac:dyDescent="0.2">
      <c r="A546" s="30">
        <v>1852</v>
      </c>
      <c r="B546" s="187"/>
      <c r="C546" s="187"/>
      <c r="D546" s="118" t="s">
        <v>2635</v>
      </c>
      <c r="E546" s="119" t="s">
        <v>1183</v>
      </c>
      <c r="H546" s="32"/>
      <c r="I546" s="8"/>
      <c r="J546" s="8"/>
      <c r="K546" s="8"/>
    </row>
    <row r="547" spans="1:11" x14ac:dyDescent="0.2">
      <c r="A547" s="30">
        <v>1853</v>
      </c>
      <c r="B547" s="187"/>
      <c r="C547" s="187"/>
      <c r="D547" s="118" t="s">
        <v>2636</v>
      </c>
      <c r="E547" s="119" t="s">
        <v>1183</v>
      </c>
      <c r="H547" s="32"/>
      <c r="I547" s="8"/>
      <c r="J547" s="8"/>
      <c r="K547" s="8"/>
    </row>
    <row r="548" spans="1:11" x14ac:dyDescent="0.2">
      <c r="B548" s="187"/>
      <c r="C548" s="187"/>
      <c r="H548" s="32"/>
      <c r="I548" s="8"/>
      <c r="J548" s="8"/>
      <c r="K548" s="8"/>
    </row>
    <row r="549" spans="1:11" x14ac:dyDescent="0.2">
      <c r="B549" s="187"/>
      <c r="C549" s="187"/>
      <c r="D549" s="143" t="s">
        <v>2637</v>
      </c>
      <c r="H549" s="32"/>
      <c r="I549" s="8"/>
      <c r="J549" s="8"/>
      <c r="K549" s="8"/>
    </row>
    <row r="550" spans="1:11" x14ac:dyDescent="0.2">
      <c r="A550" s="30">
        <v>1811</v>
      </c>
      <c r="B550" s="187"/>
      <c r="C550" s="187"/>
      <c r="D550" s="118" t="s">
        <v>2638</v>
      </c>
      <c r="E550" s="119" t="s">
        <v>1183</v>
      </c>
      <c r="H550" s="32"/>
      <c r="I550" s="8"/>
      <c r="J550" s="8"/>
      <c r="K550" s="8"/>
    </row>
    <row r="551" spans="1:11" x14ac:dyDescent="0.2">
      <c r="B551" s="187"/>
      <c r="C551" s="187"/>
      <c r="H551" s="32"/>
      <c r="I551" s="8"/>
      <c r="J551" s="8"/>
      <c r="K551" s="8"/>
    </row>
    <row r="552" spans="1:11" x14ac:dyDescent="0.2">
      <c r="A552" s="31"/>
      <c r="B552" s="187"/>
      <c r="C552" s="187"/>
      <c r="D552" s="60"/>
      <c r="E552" s="36"/>
      <c r="H552" s="32"/>
      <c r="I552" s="8"/>
      <c r="J552" s="8"/>
      <c r="K552" s="8"/>
    </row>
    <row r="553" spans="1:11" x14ac:dyDescent="0.2">
      <c r="B553" s="187"/>
      <c r="C553" s="187"/>
      <c r="D553" s="53" t="s">
        <v>4</v>
      </c>
      <c r="H553" s="32"/>
      <c r="I553" s="8"/>
      <c r="J553" s="8"/>
      <c r="K553" s="8"/>
    </row>
    <row r="554" spans="1:11" x14ac:dyDescent="0.2">
      <c r="A554" s="30">
        <v>1260</v>
      </c>
      <c r="B554" s="187"/>
      <c r="C554" s="187"/>
      <c r="D554" s="1" t="s">
        <v>2133</v>
      </c>
      <c r="E554" s="20" t="s">
        <v>1183</v>
      </c>
      <c r="H554" s="32"/>
      <c r="I554" s="8"/>
      <c r="J554" s="8"/>
      <c r="K554" s="8"/>
    </row>
    <row r="555" spans="1:11" x14ac:dyDescent="0.2">
      <c r="A555" s="30">
        <v>1292</v>
      </c>
      <c r="B555" s="187"/>
      <c r="C555" s="187"/>
      <c r="D555" s="1" t="s">
        <v>2134</v>
      </c>
      <c r="E555" s="20" t="s">
        <v>1183</v>
      </c>
      <c r="H555" s="32"/>
      <c r="I555" s="8"/>
      <c r="J555" s="8"/>
      <c r="K555" s="8"/>
    </row>
    <row r="556" spans="1:11" x14ac:dyDescent="0.2">
      <c r="A556" s="30">
        <v>1293</v>
      </c>
      <c r="B556" s="187"/>
      <c r="C556" s="187"/>
      <c r="D556" s="1" t="s">
        <v>2135</v>
      </c>
      <c r="E556" s="20" t="s">
        <v>1183</v>
      </c>
      <c r="H556" s="32"/>
      <c r="I556" s="8"/>
      <c r="J556" s="8"/>
      <c r="K556" s="8"/>
    </row>
    <row r="557" spans="1:11" x14ac:dyDescent="0.2">
      <c r="A557" s="30">
        <v>1294</v>
      </c>
      <c r="B557" s="187"/>
      <c r="C557" s="187"/>
      <c r="D557" s="1" t="s">
        <v>2136</v>
      </c>
      <c r="E557" s="20" t="s">
        <v>1183</v>
      </c>
      <c r="H557" s="32"/>
      <c r="I557" s="8"/>
      <c r="J557" s="8"/>
      <c r="K557" s="8"/>
    </row>
    <row r="558" spans="1:11" x14ac:dyDescent="0.2">
      <c r="B558" s="187"/>
      <c r="C558" s="187"/>
      <c r="D558" s="53"/>
      <c r="H558" s="32"/>
      <c r="I558" s="8"/>
      <c r="J558" s="8"/>
      <c r="K558" s="8"/>
    </row>
    <row r="559" spans="1:11" x14ac:dyDescent="0.2">
      <c r="A559" s="30">
        <v>1215</v>
      </c>
      <c r="B559" s="187" t="s">
        <v>2853</v>
      </c>
      <c r="C559" s="187"/>
      <c r="D559" s="1" t="s">
        <v>1926</v>
      </c>
      <c r="E559" s="20" t="s">
        <v>1183</v>
      </c>
      <c r="F559" s="21">
        <v>24</v>
      </c>
      <c r="G559" s="22">
        <v>14.97</v>
      </c>
      <c r="H559" s="32">
        <f t="shared" ref="H559:H574" si="7">G559+F559</f>
        <v>38.97</v>
      </c>
      <c r="I559" s="8"/>
      <c r="J559" s="8"/>
      <c r="K559" s="8"/>
    </row>
    <row r="560" spans="1:11" x14ac:dyDescent="0.2">
      <c r="A560" s="30">
        <v>1217</v>
      </c>
      <c r="B560" s="187" t="s">
        <v>2854</v>
      </c>
      <c r="C560" s="187"/>
      <c r="D560" s="1" t="s">
        <v>762</v>
      </c>
      <c r="E560" s="20" t="s">
        <v>1183</v>
      </c>
      <c r="F560" s="21">
        <v>30.48</v>
      </c>
      <c r="G560" s="22">
        <v>14.97</v>
      </c>
      <c r="H560" s="32">
        <f t="shared" si="7"/>
        <v>45.45</v>
      </c>
      <c r="I560" s="8"/>
      <c r="J560" s="8"/>
      <c r="K560" s="8"/>
    </row>
    <row r="561" spans="1:11" x14ac:dyDescent="0.2">
      <c r="A561" s="30">
        <v>1184</v>
      </c>
      <c r="B561" s="187" t="s">
        <v>2855</v>
      </c>
      <c r="C561" s="187"/>
      <c r="D561" s="1" t="s">
        <v>985</v>
      </c>
      <c r="E561" s="20" t="s">
        <v>1183</v>
      </c>
      <c r="F561" s="21">
        <v>31.77</v>
      </c>
      <c r="G561" s="22">
        <v>14.97</v>
      </c>
      <c r="H561" s="32">
        <f t="shared" si="7"/>
        <v>46.74</v>
      </c>
      <c r="I561" s="8"/>
      <c r="J561" s="8"/>
      <c r="K561" s="8"/>
    </row>
    <row r="562" spans="1:11" x14ac:dyDescent="0.2">
      <c r="A562" s="30">
        <v>1189</v>
      </c>
      <c r="B562" s="187" t="s">
        <v>2856</v>
      </c>
      <c r="C562" s="187"/>
      <c r="D562" s="1" t="s">
        <v>828</v>
      </c>
      <c r="E562" s="20" t="s">
        <v>1183</v>
      </c>
      <c r="F562" s="21">
        <v>35.130000000000003</v>
      </c>
      <c r="G562" s="22">
        <v>14.97</v>
      </c>
      <c r="H562" s="32">
        <f t="shared" si="7"/>
        <v>50.1</v>
      </c>
      <c r="I562" s="8"/>
      <c r="J562" s="8"/>
      <c r="K562" s="8"/>
    </row>
    <row r="563" spans="1:11" x14ac:dyDescent="0.2">
      <c r="A563" s="30">
        <v>1103</v>
      </c>
      <c r="B563" s="187"/>
      <c r="C563" s="187"/>
      <c r="D563" s="1" t="s">
        <v>766</v>
      </c>
      <c r="E563" s="20" t="s">
        <v>1183</v>
      </c>
      <c r="F563" s="21">
        <v>12.45</v>
      </c>
      <c r="G563" s="22">
        <v>5.0599999999999996</v>
      </c>
      <c r="H563" s="32">
        <f t="shared" si="7"/>
        <v>17.509999999999998</v>
      </c>
      <c r="I563" s="8"/>
      <c r="J563" s="8"/>
      <c r="K563" s="8"/>
    </row>
    <row r="564" spans="1:11" x14ac:dyDescent="0.2">
      <c r="A564" s="30">
        <v>1105</v>
      </c>
      <c r="B564" s="187"/>
      <c r="C564" s="187"/>
      <c r="D564" s="1" t="s">
        <v>770</v>
      </c>
      <c r="E564" s="20" t="s">
        <v>1183</v>
      </c>
      <c r="H564" s="32">
        <f t="shared" si="7"/>
        <v>0</v>
      </c>
      <c r="I564" s="8"/>
      <c r="J564" s="8"/>
      <c r="K564" s="8"/>
    </row>
    <row r="565" spans="1:11" x14ac:dyDescent="0.2">
      <c r="A565" s="30">
        <v>1222</v>
      </c>
      <c r="B565" s="187"/>
      <c r="C565" s="187"/>
      <c r="D565" s="1" t="s">
        <v>768</v>
      </c>
      <c r="E565" s="20" t="s">
        <v>1183</v>
      </c>
      <c r="H565" s="32">
        <f t="shared" si="7"/>
        <v>0</v>
      </c>
      <c r="I565" s="8"/>
      <c r="J565" s="8"/>
      <c r="K565" s="8"/>
    </row>
    <row r="566" spans="1:11" x14ac:dyDescent="0.2">
      <c r="A566" s="30">
        <v>1224</v>
      </c>
      <c r="B566" s="187"/>
      <c r="C566" s="187"/>
      <c r="D566" s="1" t="s">
        <v>1729</v>
      </c>
      <c r="E566" s="20" t="s">
        <v>1183</v>
      </c>
      <c r="H566" s="32">
        <f t="shared" si="7"/>
        <v>0</v>
      </c>
      <c r="I566" s="8"/>
      <c r="J566" s="8"/>
      <c r="K566" s="8"/>
    </row>
    <row r="567" spans="1:11" x14ac:dyDescent="0.2">
      <c r="A567" s="30">
        <v>1251</v>
      </c>
      <c r="B567" s="187"/>
      <c r="C567" s="187"/>
      <c r="D567" s="1" t="s">
        <v>492</v>
      </c>
      <c r="E567" s="20" t="s">
        <v>1183</v>
      </c>
      <c r="G567" s="22">
        <v>5.53</v>
      </c>
      <c r="H567" s="32">
        <f t="shared" si="7"/>
        <v>5.53</v>
      </c>
      <c r="I567" s="8"/>
      <c r="J567" s="8"/>
      <c r="K567" s="8"/>
    </row>
    <row r="568" spans="1:11" x14ac:dyDescent="0.2">
      <c r="A568" s="30">
        <v>1252</v>
      </c>
      <c r="B568" s="187"/>
      <c r="C568" s="187"/>
      <c r="D568" s="1" t="s">
        <v>493</v>
      </c>
      <c r="E568" s="20" t="s">
        <v>1183</v>
      </c>
      <c r="G568" s="22">
        <v>5.53</v>
      </c>
      <c r="H568" s="32">
        <f t="shared" si="7"/>
        <v>5.53</v>
      </c>
      <c r="I568" s="8"/>
      <c r="J568" s="8"/>
      <c r="K568" s="8"/>
    </row>
    <row r="569" spans="1:11" x14ac:dyDescent="0.2">
      <c r="A569" s="30">
        <v>1253</v>
      </c>
      <c r="B569" s="187"/>
      <c r="C569" s="187"/>
      <c r="D569" s="1" t="s">
        <v>494</v>
      </c>
      <c r="E569" s="20" t="s">
        <v>1183</v>
      </c>
      <c r="G569" s="22">
        <v>5.53</v>
      </c>
      <c r="H569" s="32">
        <f t="shared" si="7"/>
        <v>5.53</v>
      </c>
      <c r="I569" s="8"/>
      <c r="J569" s="8"/>
      <c r="K569" s="8"/>
    </row>
    <row r="570" spans="1:11" x14ac:dyDescent="0.2">
      <c r="A570" s="30">
        <v>1259</v>
      </c>
      <c r="B570" s="187"/>
      <c r="C570" s="187"/>
      <c r="D570" s="1" t="s">
        <v>859</v>
      </c>
      <c r="E570" s="20" t="s">
        <v>1183</v>
      </c>
      <c r="G570" s="22">
        <v>5.53</v>
      </c>
      <c r="H570" s="32">
        <f t="shared" si="7"/>
        <v>5.53</v>
      </c>
      <c r="I570" s="8"/>
      <c r="J570" s="8"/>
      <c r="K570" s="8"/>
    </row>
    <row r="571" spans="1:11" x14ac:dyDescent="0.2">
      <c r="A571" s="30">
        <v>1254</v>
      </c>
      <c r="B571" s="187"/>
      <c r="C571" s="187"/>
      <c r="D571" s="1" t="s">
        <v>676</v>
      </c>
      <c r="E571" s="20" t="s">
        <v>1183</v>
      </c>
      <c r="G571" s="22">
        <v>5.53</v>
      </c>
      <c r="H571" s="32">
        <f t="shared" si="7"/>
        <v>5.53</v>
      </c>
      <c r="I571" s="8"/>
      <c r="J571" s="8"/>
      <c r="K571" s="8"/>
    </row>
    <row r="572" spans="1:11" x14ac:dyDescent="0.2">
      <c r="A572" s="30">
        <v>1255</v>
      </c>
      <c r="B572" s="187"/>
      <c r="C572" s="187"/>
      <c r="D572" s="1" t="s">
        <v>677</v>
      </c>
      <c r="E572" s="20" t="s">
        <v>1183</v>
      </c>
      <c r="G572" s="22">
        <v>5.53</v>
      </c>
      <c r="H572" s="32">
        <f t="shared" si="7"/>
        <v>5.53</v>
      </c>
      <c r="I572" s="8"/>
      <c r="J572" s="8"/>
      <c r="K572" s="8"/>
    </row>
    <row r="573" spans="1:11" x14ac:dyDescent="0.2">
      <c r="A573" s="30">
        <v>1256</v>
      </c>
      <c r="B573" s="187"/>
      <c r="C573" s="187"/>
      <c r="D573" s="1" t="s">
        <v>678</v>
      </c>
      <c r="E573" s="20" t="s">
        <v>1183</v>
      </c>
      <c r="G573" s="22">
        <v>5.53</v>
      </c>
      <c r="H573" s="32">
        <f t="shared" si="7"/>
        <v>5.53</v>
      </c>
      <c r="I573" s="8"/>
      <c r="J573" s="8"/>
      <c r="K573" s="8"/>
    </row>
    <row r="574" spans="1:11" x14ac:dyDescent="0.2">
      <c r="A574" s="30">
        <v>1257</v>
      </c>
      <c r="B574" s="187"/>
      <c r="C574" s="187"/>
      <c r="D574" s="1" t="s">
        <v>2</v>
      </c>
      <c r="E574" s="20" t="s">
        <v>1183</v>
      </c>
      <c r="G574" s="22">
        <v>5.53</v>
      </c>
      <c r="H574" s="32">
        <f t="shared" si="7"/>
        <v>5.53</v>
      </c>
      <c r="I574" s="8"/>
      <c r="J574" s="8"/>
      <c r="K574" s="8"/>
    </row>
    <row r="575" spans="1:11" x14ac:dyDescent="0.2">
      <c r="B575" s="187"/>
      <c r="C575" s="187"/>
      <c r="H575" s="32"/>
      <c r="I575" s="8"/>
      <c r="J575" s="8"/>
      <c r="K575" s="8"/>
    </row>
    <row r="576" spans="1:11" x14ac:dyDescent="0.2">
      <c r="A576" s="30">
        <v>1106</v>
      </c>
      <c r="B576" s="187"/>
      <c r="C576" s="187"/>
      <c r="D576" s="1" t="s">
        <v>765</v>
      </c>
      <c r="E576" s="119" t="s">
        <v>1183</v>
      </c>
      <c r="H576" s="32"/>
      <c r="I576" s="8"/>
      <c r="J576" s="8"/>
      <c r="K576" s="8"/>
    </row>
    <row r="577" spans="1:11" x14ac:dyDescent="0.2">
      <c r="B577" s="187"/>
      <c r="C577" s="187"/>
      <c r="H577" s="32"/>
      <c r="I577" s="8"/>
      <c r="J577" s="8"/>
      <c r="K577" s="8"/>
    </row>
    <row r="578" spans="1:11" x14ac:dyDescent="0.2">
      <c r="A578" s="30">
        <v>1102</v>
      </c>
      <c r="B578" s="187"/>
      <c r="C578" s="187"/>
      <c r="D578" s="1" t="s">
        <v>607</v>
      </c>
      <c r="E578" s="20" t="s">
        <v>1183</v>
      </c>
      <c r="G578" s="22">
        <v>8.1999999999999993</v>
      </c>
      <c r="H578" s="32">
        <f>G578+F578</f>
        <v>8.1999999999999993</v>
      </c>
      <c r="I578" s="8"/>
      <c r="J578" s="8"/>
      <c r="K578" s="8"/>
    </row>
    <row r="579" spans="1:11" x14ac:dyDescent="0.2">
      <c r="B579" s="187"/>
      <c r="C579" s="187"/>
      <c r="H579" s="32"/>
      <c r="I579" s="8"/>
      <c r="J579" s="8"/>
      <c r="K579" s="8"/>
    </row>
    <row r="580" spans="1:11" x14ac:dyDescent="0.2">
      <c r="A580" s="30">
        <v>1212</v>
      </c>
      <c r="B580" s="187"/>
      <c r="C580" s="187"/>
      <c r="D580" s="1" t="s">
        <v>787</v>
      </c>
      <c r="E580" s="20" t="s">
        <v>1183</v>
      </c>
      <c r="F580" s="21">
        <v>42</v>
      </c>
      <c r="G580" s="22">
        <v>6.89</v>
      </c>
      <c r="H580" s="32">
        <f>G580+F580</f>
        <v>48.89</v>
      </c>
      <c r="I580" s="8"/>
      <c r="J580" s="8"/>
      <c r="K580" s="8"/>
    </row>
    <row r="581" spans="1:11" x14ac:dyDescent="0.2">
      <c r="A581" s="30">
        <v>1219</v>
      </c>
      <c r="B581" s="187"/>
      <c r="C581" s="187"/>
      <c r="D581" s="1" t="s">
        <v>789</v>
      </c>
      <c r="E581" s="20" t="s">
        <v>1183</v>
      </c>
      <c r="H581" s="32">
        <f>G581+F581</f>
        <v>0</v>
      </c>
      <c r="I581" s="8"/>
      <c r="J581" s="8"/>
      <c r="K581" s="8"/>
    </row>
    <row r="582" spans="1:11" x14ac:dyDescent="0.2">
      <c r="A582" s="30">
        <v>1244</v>
      </c>
      <c r="B582" s="187"/>
      <c r="C582" s="187"/>
      <c r="D582" s="1" t="s">
        <v>788</v>
      </c>
      <c r="E582" s="119" t="s">
        <v>1183</v>
      </c>
      <c r="H582" s="32">
        <f>G582+F582</f>
        <v>0</v>
      </c>
      <c r="I582" s="8"/>
      <c r="J582" s="8"/>
      <c r="K582" s="8"/>
    </row>
    <row r="583" spans="1:11" x14ac:dyDescent="0.2">
      <c r="A583" s="30">
        <v>1196</v>
      </c>
      <c r="B583" s="187" t="s">
        <v>2857</v>
      </c>
      <c r="C583" s="187">
        <v>72281</v>
      </c>
      <c r="D583" s="118" t="s">
        <v>3408</v>
      </c>
      <c r="E583" s="20" t="s">
        <v>1183</v>
      </c>
      <c r="H583" s="32">
        <v>99.18</v>
      </c>
      <c r="I583" s="8"/>
      <c r="J583" s="8"/>
      <c r="K583" s="8"/>
    </row>
    <row r="584" spans="1:11" x14ac:dyDescent="0.2">
      <c r="A584" s="31"/>
      <c r="B584" s="187"/>
      <c r="C584" s="187"/>
      <c r="D584" s="60"/>
      <c r="E584" s="36"/>
      <c r="H584" s="32"/>
      <c r="I584" s="8"/>
      <c r="J584" s="8"/>
      <c r="K584" s="8"/>
    </row>
    <row r="585" spans="1:11" x14ac:dyDescent="0.2">
      <c r="A585" s="30">
        <v>1243</v>
      </c>
      <c r="B585" s="187"/>
      <c r="C585" s="187"/>
      <c r="D585" s="1" t="s">
        <v>176</v>
      </c>
      <c r="H585" s="32">
        <f>G585+F585</f>
        <v>0</v>
      </c>
      <c r="I585" s="8"/>
      <c r="J585" s="8"/>
      <c r="K585" s="8"/>
    </row>
    <row r="586" spans="1:11" x14ac:dyDescent="0.2">
      <c r="A586" s="30">
        <v>1198</v>
      </c>
      <c r="B586" s="187"/>
      <c r="C586" s="187"/>
      <c r="D586" s="1" t="s">
        <v>408</v>
      </c>
      <c r="E586" s="20" t="s">
        <v>1183</v>
      </c>
      <c r="F586" s="21">
        <v>78.59</v>
      </c>
      <c r="G586" s="22">
        <v>10.44</v>
      </c>
      <c r="H586" s="32">
        <f>G586+F586</f>
        <v>89.03</v>
      </c>
      <c r="I586" s="8"/>
      <c r="J586" s="8"/>
      <c r="K586" s="8"/>
    </row>
    <row r="587" spans="1:11" ht="25.5" x14ac:dyDescent="0.2">
      <c r="A587" s="30">
        <v>1214</v>
      </c>
      <c r="B587" s="187" t="s">
        <v>2858</v>
      </c>
      <c r="C587" s="187">
        <v>72282</v>
      </c>
      <c r="D587" s="118" t="s">
        <v>3409</v>
      </c>
      <c r="E587" s="20" t="s">
        <v>1183</v>
      </c>
      <c r="H587" s="32">
        <v>137.44</v>
      </c>
      <c r="I587" s="8"/>
      <c r="J587" s="8"/>
      <c r="K587" s="8"/>
    </row>
    <row r="588" spans="1:11" x14ac:dyDescent="0.2">
      <c r="A588" s="30">
        <v>1199</v>
      </c>
      <c r="B588" s="187" t="s">
        <v>2859</v>
      </c>
      <c r="C588" s="187"/>
      <c r="D588" s="1" t="s">
        <v>1490</v>
      </c>
      <c r="E588" s="20" t="s">
        <v>1183</v>
      </c>
      <c r="F588" s="21">
        <v>82</v>
      </c>
      <c r="G588" s="22">
        <v>29.93</v>
      </c>
      <c r="H588" s="32">
        <f t="shared" ref="H588:H659" si="8">G588+F588</f>
        <v>111.93</v>
      </c>
      <c r="I588" s="8"/>
      <c r="J588" s="8"/>
      <c r="K588" s="8"/>
    </row>
    <row r="589" spans="1:11" ht="25.5" x14ac:dyDescent="0.2">
      <c r="A589" s="30">
        <v>1240</v>
      </c>
      <c r="B589" s="187"/>
      <c r="C589" s="187"/>
      <c r="D589" s="1" t="s">
        <v>1321</v>
      </c>
      <c r="E589" s="20" t="s">
        <v>1183</v>
      </c>
      <c r="F589" s="21">
        <v>239.15</v>
      </c>
      <c r="G589" s="22">
        <v>42.5</v>
      </c>
      <c r="H589" s="32">
        <f t="shared" si="8"/>
        <v>281.64999999999998</v>
      </c>
      <c r="I589" s="8"/>
      <c r="J589" s="8"/>
      <c r="K589" s="8"/>
    </row>
    <row r="590" spans="1:11" x14ac:dyDescent="0.2">
      <c r="B590" s="187"/>
      <c r="C590" s="187"/>
      <c r="H590" s="32"/>
      <c r="I590" s="8"/>
      <c r="J590" s="8"/>
      <c r="K590" s="8"/>
    </row>
    <row r="591" spans="1:11" x14ac:dyDescent="0.2">
      <c r="A591" s="30">
        <v>1258</v>
      </c>
      <c r="B591" s="187"/>
      <c r="C591" s="187"/>
      <c r="D591" s="1" t="s">
        <v>1032</v>
      </c>
      <c r="E591" s="20" t="s">
        <v>1183</v>
      </c>
      <c r="H591" s="32"/>
      <c r="I591" s="8"/>
      <c r="J591" s="8"/>
      <c r="K591" s="8"/>
    </row>
    <row r="592" spans="1:11" x14ac:dyDescent="0.2">
      <c r="B592" s="187"/>
      <c r="C592" s="187"/>
      <c r="H592" s="32"/>
      <c r="I592" s="8"/>
      <c r="J592" s="8"/>
      <c r="K592" s="8"/>
    </row>
    <row r="593" spans="1:11" x14ac:dyDescent="0.2">
      <c r="A593" s="30">
        <v>1200</v>
      </c>
      <c r="B593" s="187"/>
      <c r="C593" s="187"/>
      <c r="D593" s="118" t="s">
        <v>2385</v>
      </c>
      <c r="E593" s="20" t="s">
        <v>1183</v>
      </c>
      <c r="F593" s="21">
        <v>44.1</v>
      </c>
      <c r="G593" s="22">
        <v>6.89</v>
      </c>
      <c r="H593" s="32">
        <f t="shared" si="8"/>
        <v>50.99</v>
      </c>
      <c r="I593" s="8"/>
      <c r="J593" s="8"/>
      <c r="K593" s="8"/>
    </row>
    <row r="594" spans="1:11" x14ac:dyDescent="0.2">
      <c r="A594" s="30">
        <v>1207</v>
      </c>
      <c r="B594" s="187" t="s">
        <v>2860</v>
      </c>
      <c r="C594" s="187"/>
      <c r="D594" s="118" t="s">
        <v>2386</v>
      </c>
      <c r="E594" s="20" t="s">
        <v>1183</v>
      </c>
      <c r="F594" s="21">
        <v>75.95</v>
      </c>
      <c r="G594" s="22">
        <v>29.93</v>
      </c>
      <c r="H594" s="32">
        <f t="shared" si="8"/>
        <v>105.88</v>
      </c>
      <c r="I594" s="8"/>
      <c r="J594" s="8"/>
      <c r="K594" s="8"/>
    </row>
    <row r="595" spans="1:11" x14ac:dyDescent="0.2">
      <c r="A595" s="30">
        <v>1280</v>
      </c>
      <c r="B595" s="187"/>
      <c r="C595" s="187"/>
      <c r="D595" s="118" t="s">
        <v>2387</v>
      </c>
      <c r="E595" s="20" t="s">
        <v>1183</v>
      </c>
      <c r="G595" s="22">
        <v>6.89</v>
      </c>
      <c r="H595" s="32">
        <f t="shared" si="8"/>
        <v>6.89</v>
      </c>
      <c r="I595" s="8"/>
      <c r="J595" s="8"/>
      <c r="K595" s="8"/>
    </row>
    <row r="596" spans="1:11" x14ac:dyDescent="0.2">
      <c r="A596" s="30">
        <v>1206</v>
      </c>
      <c r="B596" s="187" t="s">
        <v>2861</v>
      </c>
      <c r="C596" s="187"/>
      <c r="D596" s="118" t="s">
        <v>2389</v>
      </c>
      <c r="E596" s="20" t="s">
        <v>1183</v>
      </c>
      <c r="F596" s="21">
        <v>75.22</v>
      </c>
      <c r="G596" s="22">
        <v>29.93</v>
      </c>
      <c r="H596" s="32">
        <f t="shared" si="8"/>
        <v>105.15</v>
      </c>
      <c r="I596" s="8"/>
      <c r="J596" s="8"/>
      <c r="K596" s="8"/>
    </row>
    <row r="597" spans="1:11" x14ac:dyDescent="0.2">
      <c r="A597" s="30">
        <v>1242</v>
      </c>
      <c r="B597" s="187"/>
      <c r="C597" s="187"/>
      <c r="D597" s="118" t="s">
        <v>2388</v>
      </c>
      <c r="E597" s="20" t="s">
        <v>1183</v>
      </c>
      <c r="F597" s="21">
        <v>280</v>
      </c>
      <c r="G597" s="22">
        <v>42.5</v>
      </c>
      <c r="H597" s="32">
        <f t="shared" si="8"/>
        <v>322.5</v>
      </c>
      <c r="I597" s="8"/>
      <c r="J597" s="8"/>
      <c r="K597" s="8"/>
    </row>
    <row r="598" spans="1:11" x14ac:dyDescent="0.2">
      <c r="A598" s="30">
        <v>1210</v>
      </c>
      <c r="B598" s="187"/>
      <c r="C598" s="187"/>
      <c r="D598" s="118" t="s">
        <v>2390</v>
      </c>
      <c r="E598" s="20" t="s">
        <v>1183</v>
      </c>
      <c r="F598" s="21">
        <v>495.36</v>
      </c>
      <c r="G598" s="22">
        <v>42.5</v>
      </c>
      <c r="H598" s="32">
        <f t="shared" si="8"/>
        <v>537.86</v>
      </c>
      <c r="I598" s="8"/>
      <c r="J598" s="8"/>
      <c r="K598" s="8"/>
    </row>
    <row r="599" spans="1:11" x14ac:dyDescent="0.2">
      <c r="B599" s="187"/>
      <c r="C599" s="187"/>
      <c r="H599" s="32"/>
      <c r="I599" s="8"/>
      <c r="J599" s="8"/>
      <c r="K599" s="8"/>
    </row>
    <row r="600" spans="1:11" x14ac:dyDescent="0.2">
      <c r="B600" s="187"/>
      <c r="C600" s="187"/>
      <c r="D600" s="53" t="s">
        <v>3</v>
      </c>
      <c r="H600" s="32"/>
      <c r="I600" s="8"/>
      <c r="J600" s="8"/>
      <c r="K600" s="8"/>
    </row>
    <row r="601" spans="1:11" x14ac:dyDescent="0.2">
      <c r="A601" s="30">
        <v>1216</v>
      </c>
      <c r="B601" s="187" t="s">
        <v>2853</v>
      </c>
      <c r="C601" s="187"/>
      <c r="D601" s="1" t="s">
        <v>1717</v>
      </c>
      <c r="E601" s="20" t="s">
        <v>1183</v>
      </c>
      <c r="F601" s="21">
        <v>16.53</v>
      </c>
      <c r="G601" s="22">
        <v>5.87</v>
      </c>
      <c r="H601" s="32">
        <f t="shared" si="8"/>
        <v>22.400000000000002</v>
      </c>
      <c r="I601" s="8"/>
      <c r="J601" s="8"/>
      <c r="K601" s="8"/>
    </row>
    <row r="602" spans="1:11" x14ac:dyDescent="0.2">
      <c r="A602" s="30">
        <v>1218</v>
      </c>
      <c r="B602" s="187" t="s">
        <v>2854</v>
      </c>
      <c r="C602" s="187"/>
      <c r="D602" s="1" t="s">
        <v>763</v>
      </c>
      <c r="E602" s="20" t="s">
        <v>1183</v>
      </c>
      <c r="F602" s="21">
        <v>20.399999999999999</v>
      </c>
      <c r="G602" s="22">
        <v>5.87</v>
      </c>
      <c r="H602" s="32">
        <f t="shared" si="8"/>
        <v>26.27</v>
      </c>
      <c r="I602" s="8"/>
      <c r="J602" s="8"/>
      <c r="K602" s="8"/>
    </row>
    <row r="603" spans="1:11" x14ac:dyDescent="0.2">
      <c r="A603" s="30">
        <v>1185</v>
      </c>
      <c r="B603" s="187" t="s">
        <v>2855</v>
      </c>
      <c r="C603" s="187"/>
      <c r="D603" s="1" t="s">
        <v>1517</v>
      </c>
      <c r="E603" s="20" t="s">
        <v>1183</v>
      </c>
      <c r="F603" s="21">
        <v>21.25</v>
      </c>
      <c r="G603" s="22">
        <v>5.87</v>
      </c>
      <c r="H603" s="32">
        <f t="shared" si="8"/>
        <v>27.12</v>
      </c>
      <c r="I603" s="8"/>
      <c r="J603" s="8"/>
      <c r="K603" s="8"/>
    </row>
    <row r="604" spans="1:11" x14ac:dyDescent="0.2">
      <c r="A604" s="30">
        <v>1191</v>
      </c>
      <c r="B604" s="187" t="s">
        <v>2856</v>
      </c>
      <c r="C604" s="187"/>
      <c r="D604" s="1" t="s">
        <v>1044</v>
      </c>
      <c r="E604" s="20" t="s">
        <v>1183</v>
      </c>
      <c r="F604" s="21">
        <v>23.5</v>
      </c>
      <c r="G604" s="22">
        <v>5.87</v>
      </c>
      <c r="H604" s="32">
        <f t="shared" si="8"/>
        <v>29.37</v>
      </c>
      <c r="I604" s="8"/>
      <c r="J604" s="8"/>
      <c r="K604" s="8"/>
    </row>
    <row r="605" spans="1:11" x14ac:dyDescent="0.2">
      <c r="A605" s="30">
        <v>1192</v>
      </c>
      <c r="B605" s="187"/>
      <c r="C605" s="187"/>
      <c r="D605" s="1" t="s">
        <v>258</v>
      </c>
      <c r="E605" s="20" t="s">
        <v>1183</v>
      </c>
      <c r="F605" s="21">
        <v>26</v>
      </c>
      <c r="G605" s="22">
        <v>5.05</v>
      </c>
      <c r="H605" s="32">
        <f t="shared" si="8"/>
        <v>31.05</v>
      </c>
      <c r="I605" s="8"/>
      <c r="J605" s="8"/>
      <c r="K605" s="8"/>
    </row>
    <row r="606" spans="1:11" x14ac:dyDescent="0.2">
      <c r="A606" s="30">
        <v>1187</v>
      </c>
      <c r="B606" s="187"/>
      <c r="C606" s="187"/>
      <c r="D606" s="1" t="s">
        <v>309</v>
      </c>
      <c r="E606" s="20" t="s">
        <v>1183</v>
      </c>
      <c r="F606" s="21">
        <v>14.2</v>
      </c>
      <c r="G606" s="22">
        <v>5.22</v>
      </c>
      <c r="H606" s="32">
        <f t="shared" si="8"/>
        <v>19.419999999999998</v>
      </c>
      <c r="I606" s="8"/>
      <c r="J606" s="8"/>
      <c r="K606" s="8"/>
    </row>
    <row r="607" spans="1:11" x14ac:dyDescent="0.2">
      <c r="B607" s="187"/>
      <c r="C607" s="187"/>
      <c r="H607" s="32"/>
      <c r="I607" s="8"/>
      <c r="J607" s="8"/>
      <c r="K607" s="8"/>
    </row>
    <row r="608" spans="1:11" x14ac:dyDescent="0.2">
      <c r="A608" s="30">
        <v>1104</v>
      </c>
      <c r="B608" s="187"/>
      <c r="C608" s="187"/>
      <c r="D608" s="1" t="s">
        <v>767</v>
      </c>
      <c r="E608" s="20" t="s">
        <v>1183</v>
      </c>
      <c r="H608" s="32">
        <f t="shared" si="8"/>
        <v>0</v>
      </c>
      <c r="I608" s="8"/>
      <c r="J608" s="8"/>
      <c r="K608" s="8"/>
    </row>
    <row r="609" spans="1:11" x14ac:dyDescent="0.2">
      <c r="A609" s="30">
        <v>1211</v>
      </c>
      <c r="B609" s="187"/>
      <c r="C609" s="187"/>
      <c r="D609" s="1" t="s">
        <v>1728</v>
      </c>
      <c r="E609" s="20" t="s">
        <v>1183</v>
      </c>
      <c r="H609" s="32">
        <f t="shared" si="8"/>
        <v>0</v>
      </c>
      <c r="I609" s="8"/>
      <c r="J609" s="8"/>
      <c r="K609" s="8"/>
    </row>
    <row r="610" spans="1:11" x14ac:dyDescent="0.2">
      <c r="A610" s="30">
        <v>1223</v>
      </c>
      <c r="B610" s="187"/>
      <c r="C610" s="187"/>
      <c r="D610" s="1" t="s">
        <v>769</v>
      </c>
      <c r="E610" s="20" t="s">
        <v>1183</v>
      </c>
      <c r="H610" s="32">
        <f t="shared" si="8"/>
        <v>0</v>
      </c>
      <c r="I610" s="8"/>
      <c r="J610" s="8"/>
      <c r="K610" s="8"/>
    </row>
    <row r="611" spans="1:11" x14ac:dyDescent="0.2">
      <c r="A611" s="30">
        <v>1225</v>
      </c>
      <c r="B611" s="187"/>
      <c r="C611" s="187"/>
      <c r="D611" s="1" t="s">
        <v>1730</v>
      </c>
      <c r="E611" s="20" t="s">
        <v>1183</v>
      </c>
      <c r="H611" s="32">
        <f t="shared" si="8"/>
        <v>0</v>
      </c>
      <c r="I611" s="8"/>
      <c r="J611" s="8"/>
      <c r="K611" s="8"/>
    </row>
    <row r="612" spans="1:11" x14ac:dyDescent="0.2">
      <c r="B612" s="187"/>
      <c r="C612" s="187"/>
      <c r="H612" s="32"/>
      <c r="I612" s="8"/>
      <c r="J612" s="8"/>
      <c r="K612" s="8"/>
    </row>
    <row r="613" spans="1:11" x14ac:dyDescent="0.2">
      <c r="A613" s="30">
        <v>1261</v>
      </c>
      <c r="B613" s="187"/>
      <c r="C613" s="187"/>
      <c r="D613" s="1" t="s">
        <v>670</v>
      </c>
      <c r="E613" s="20" t="s">
        <v>1183</v>
      </c>
      <c r="H613" s="32">
        <f t="shared" si="8"/>
        <v>0</v>
      </c>
      <c r="I613" s="8"/>
      <c r="J613" s="8"/>
      <c r="K613" s="8"/>
    </row>
    <row r="614" spans="1:11" x14ac:dyDescent="0.2">
      <c r="A614" s="30">
        <v>1262</v>
      </c>
      <c r="B614" s="187"/>
      <c r="C614" s="187"/>
      <c r="D614" s="1" t="s">
        <v>823</v>
      </c>
      <c r="E614" s="20" t="s">
        <v>1183</v>
      </c>
      <c r="H614" s="32">
        <f t="shared" si="8"/>
        <v>0</v>
      </c>
      <c r="I614" s="8"/>
      <c r="J614" s="8"/>
      <c r="K614" s="8"/>
    </row>
    <row r="615" spans="1:11" x14ac:dyDescent="0.2">
      <c r="A615" s="30">
        <v>1263</v>
      </c>
      <c r="B615" s="187"/>
      <c r="C615" s="187"/>
      <c r="D615" s="1" t="s">
        <v>18</v>
      </c>
      <c r="E615" s="20" t="s">
        <v>1183</v>
      </c>
      <c r="H615" s="32">
        <f t="shared" si="8"/>
        <v>0</v>
      </c>
      <c r="I615" s="8"/>
      <c r="J615" s="8"/>
      <c r="K615" s="8"/>
    </row>
    <row r="616" spans="1:11" x14ac:dyDescent="0.2">
      <c r="A616" s="30">
        <v>1264</v>
      </c>
      <c r="B616" s="187"/>
      <c r="C616" s="187"/>
      <c r="D616" s="1" t="s">
        <v>927</v>
      </c>
      <c r="E616" s="20" t="s">
        <v>1183</v>
      </c>
      <c r="F616" s="21">
        <v>9.8000000000000007</v>
      </c>
      <c r="G616" s="22">
        <v>5.0999999999999996</v>
      </c>
      <c r="H616" s="32">
        <f t="shared" si="8"/>
        <v>14.9</v>
      </c>
      <c r="I616" s="8"/>
      <c r="J616" s="8"/>
      <c r="K616" s="8"/>
    </row>
    <row r="617" spans="1:11" x14ac:dyDescent="0.2">
      <c r="A617" s="30">
        <v>1265</v>
      </c>
      <c r="B617" s="187"/>
      <c r="C617" s="187"/>
      <c r="D617" s="1" t="s">
        <v>928</v>
      </c>
      <c r="E617" s="20" t="s">
        <v>1183</v>
      </c>
      <c r="F617" s="21">
        <v>12.9</v>
      </c>
      <c r="G617" s="22">
        <v>5.0999999999999996</v>
      </c>
      <c r="H617" s="32">
        <f t="shared" si="8"/>
        <v>18</v>
      </c>
      <c r="I617" s="8"/>
      <c r="J617" s="8"/>
      <c r="K617" s="8"/>
    </row>
    <row r="618" spans="1:11" x14ac:dyDescent="0.2">
      <c r="A618" s="30">
        <v>1266</v>
      </c>
      <c r="B618" s="187"/>
      <c r="C618" s="187"/>
      <c r="D618" s="1" t="s">
        <v>960</v>
      </c>
      <c r="E618" s="20" t="s">
        <v>1183</v>
      </c>
      <c r="H618" s="32">
        <f t="shared" si="8"/>
        <v>0</v>
      </c>
      <c r="I618" s="8"/>
      <c r="J618" s="8"/>
      <c r="K618" s="8"/>
    </row>
    <row r="619" spans="1:11" x14ac:dyDescent="0.2">
      <c r="A619" s="30">
        <v>1267</v>
      </c>
      <c r="B619" s="187"/>
      <c r="C619" s="187"/>
      <c r="D619" s="1" t="s">
        <v>961</v>
      </c>
      <c r="E619" s="20" t="s">
        <v>1183</v>
      </c>
      <c r="H619" s="32">
        <f t="shared" si="8"/>
        <v>0</v>
      </c>
      <c r="I619" s="8"/>
      <c r="J619" s="8"/>
      <c r="K619" s="8"/>
    </row>
    <row r="620" spans="1:11" x14ac:dyDescent="0.2">
      <c r="B620" s="187"/>
      <c r="C620" s="187"/>
      <c r="H620" s="32"/>
      <c r="I620" s="8"/>
      <c r="J620" s="8"/>
      <c r="K620" s="8"/>
    </row>
    <row r="621" spans="1:11" ht="25.5" x14ac:dyDescent="0.2">
      <c r="A621" s="30">
        <v>1268</v>
      </c>
      <c r="B621" s="187"/>
      <c r="C621" s="187"/>
      <c r="D621" s="1" t="s">
        <v>1716</v>
      </c>
      <c r="E621" s="20" t="s">
        <v>1183</v>
      </c>
      <c r="H621" s="32">
        <f t="shared" si="8"/>
        <v>0</v>
      </c>
      <c r="I621" s="8"/>
      <c r="J621" s="8"/>
      <c r="K621" s="8"/>
    </row>
    <row r="622" spans="1:11" ht="25.5" x14ac:dyDescent="0.2">
      <c r="A622" s="30">
        <v>1269</v>
      </c>
      <c r="B622" s="187"/>
      <c r="C622" s="187"/>
      <c r="D622" s="1" t="s">
        <v>1007</v>
      </c>
      <c r="E622" s="20" t="s">
        <v>1183</v>
      </c>
      <c r="H622" s="32">
        <f t="shared" si="8"/>
        <v>0</v>
      </c>
      <c r="I622" s="8"/>
      <c r="J622" s="8"/>
      <c r="K622" s="8"/>
    </row>
    <row r="623" spans="1:11" ht="25.5" x14ac:dyDescent="0.2">
      <c r="A623" s="30">
        <v>1270</v>
      </c>
      <c r="B623" s="187"/>
      <c r="C623" s="187"/>
      <c r="D623" s="1" t="s">
        <v>651</v>
      </c>
      <c r="E623" s="20" t="s">
        <v>1183</v>
      </c>
      <c r="H623" s="32">
        <f t="shared" si="8"/>
        <v>0</v>
      </c>
      <c r="I623" s="8"/>
      <c r="J623" s="8"/>
      <c r="K623" s="8"/>
    </row>
    <row r="624" spans="1:11" ht="25.5" x14ac:dyDescent="0.2">
      <c r="A624" s="30">
        <v>1271</v>
      </c>
      <c r="B624" s="187"/>
      <c r="C624" s="187"/>
      <c r="D624" s="1" t="s">
        <v>652</v>
      </c>
      <c r="E624" s="20" t="s">
        <v>1183</v>
      </c>
      <c r="H624" s="32">
        <f t="shared" si="8"/>
        <v>0</v>
      </c>
      <c r="I624" s="8"/>
      <c r="J624" s="8"/>
      <c r="K624" s="8"/>
    </row>
    <row r="625" spans="1:11" ht="25.5" x14ac:dyDescent="0.2">
      <c r="A625" s="30">
        <v>1282</v>
      </c>
      <c r="B625" s="187"/>
      <c r="C625" s="187"/>
      <c r="D625" s="1" t="s">
        <v>1128</v>
      </c>
      <c r="E625" s="20" t="s">
        <v>1183</v>
      </c>
      <c r="H625" s="32">
        <f t="shared" si="8"/>
        <v>0</v>
      </c>
      <c r="I625" s="8"/>
      <c r="J625" s="8"/>
      <c r="K625" s="8"/>
    </row>
    <row r="626" spans="1:11" ht="25.5" x14ac:dyDescent="0.2">
      <c r="A626" s="30">
        <v>1272</v>
      </c>
      <c r="B626" s="187"/>
      <c r="C626" s="187"/>
      <c r="D626" s="1" t="s">
        <v>587</v>
      </c>
      <c r="E626" s="20" t="s">
        <v>1183</v>
      </c>
      <c r="H626" s="32">
        <f t="shared" si="8"/>
        <v>0</v>
      </c>
      <c r="I626" s="8"/>
      <c r="J626" s="8"/>
      <c r="K626" s="8"/>
    </row>
    <row r="627" spans="1:11" ht="25.5" x14ac:dyDescent="0.2">
      <c r="A627" s="30">
        <v>1273</v>
      </c>
      <c r="B627" s="187"/>
      <c r="C627" s="187"/>
      <c r="D627" s="1" t="s">
        <v>588</v>
      </c>
      <c r="E627" s="20" t="s">
        <v>1183</v>
      </c>
      <c r="H627" s="32">
        <f t="shared" si="8"/>
        <v>0</v>
      </c>
      <c r="I627" s="8"/>
      <c r="J627" s="8"/>
      <c r="K627" s="8"/>
    </row>
    <row r="628" spans="1:11" x14ac:dyDescent="0.2">
      <c r="B628" s="187"/>
      <c r="C628" s="187"/>
      <c r="H628" s="32"/>
      <c r="I628" s="8"/>
      <c r="J628" s="8"/>
      <c r="K628" s="8"/>
    </row>
    <row r="629" spans="1:11" x14ac:dyDescent="0.2">
      <c r="A629" s="30">
        <v>1194</v>
      </c>
      <c r="B629" s="187"/>
      <c r="C629" s="187"/>
      <c r="D629" s="1" t="s">
        <v>764</v>
      </c>
      <c r="E629" s="20" t="s">
        <v>1183</v>
      </c>
      <c r="F629" s="21">
        <v>62.35</v>
      </c>
      <c r="G629" s="22">
        <v>6.4</v>
      </c>
      <c r="H629" s="32">
        <f t="shared" si="8"/>
        <v>68.75</v>
      </c>
      <c r="I629" s="8"/>
      <c r="J629" s="8"/>
      <c r="K629" s="8"/>
    </row>
    <row r="630" spans="1:11" x14ac:dyDescent="0.2">
      <c r="B630" s="187"/>
      <c r="C630" s="187"/>
      <c r="H630" s="32"/>
      <c r="I630" s="8"/>
      <c r="J630" s="8"/>
      <c r="K630" s="8"/>
    </row>
    <row r="631" spans="1:11" x14ac:dyDescent="0.2">
      <c r="A631" s="30">
        <v>8001</v>
      </c>
      <c r="B631" s="187"/>
      <c r="C631" s="187"/>
      <c r="D631" s="1" t="s">
        <v>783</v>
      </c>
      <c r="E631" s="20" t="s">
        <v>1183</v>
      </c>
      <c r="H631" s="32">
        <f>G631+F631</f>
        <v>0</v>
      </c>
      <c r="I631" s="8"/>
      <c r="J631" s="8"/>
      <c r="K631" s="8"/>
    </row>
    <row r="632" spans="1:11" x14ac:dyDescent="0.2">
      <c r="A632" s="30">
        <v>8002</v>
      </c>
      <c r="B632" s="187"/>
      <c r="C632" s="187"/>
      <c r="D632" s="1" t="s">
        <v>1150</v>
      </c>
      <c r="E632" s="20" t="s">
        <v>1183</v>
      </c>
      <c r="H632" s="32">
        <f>G632+F632</f>
        <v>0</v>
      </c>
      <c r="I632" s="8"/>
      <c r="J632" s="8"/>
      <c r="K632" s="8"/>
    </row>
    <row r="633" spans="1:11" x14ac:dyDescent="0.2">
      <c r="A633" s="30">
        <v>8003</v>
      </c>
      <c r="B633" s="187"/>
      <c r="C633" s="187"/>
      <c r="D633" s="1" t="s">
        <v>198</v>
      </c>
      <c r="E633" s="20" t="s">
        <v>1183</v>
      </c>
      <c r="H633" s="32">
        <f>G633+F633</f>
        <v>0</v>
      </c>
      <c r="I633" s="8"/>
      <c r="J633" s="8"/>
      <c r="K633" s="8"/>
    </row>
    <row r="634" spans="1:11" x14ac:dyDescent="0.2">
      <c r="B634" s="187"/>
      <c r="C634" s="187"/>
      <c r="H634" s="32">
        <f>G634+F634</f>
        <v>0</v>
      </c>
      <c r="I634" s="8"/>
      <c r="J634" s="8"/>
      <c r="K634" s="8"/>
    </row>
    <row r="635" spans="1:11" x14ac:dyDescent="0.2">
      <c r="B635" s="187"/>
      <c r="C635" s="187"/>
      <c r="D635" s="48" t="s">
        <v>818</v>
      </c>
      <c r="H635" s="32"/>
      <c r="I635" s="8"/>
      <c r="J635" s="8"/>
      <c r="K635" s="8"/>
    </row>
    <row r="636" spans="1:11" x14ac:dyDescent="0.2">
      <c r="A636" s="30">
        <v>2000</v>
      </c>
      <c r="B636" s="187" t="s">
        <v>2862</v>
      </c>
      <c r="C636" s="187">
        <v>91953</v>
      </c>
      <c r="D636" s="118" t="s">
        <v>3410</v>
      </c>
      <c r="E636" s="20" t="s">
        <v>1183</v>
      </c>
      <c r="H636" s="32">
        <v>15.32</v>
      </c>
      <c r="I636" s="8"/>
      <c r="J636" s="8"/>
      <c r="K636" s="8"/>
    </row>
    <row r="637" spans="1:11" x14ac:dyDescent="0.2">
      <c r="A637" s="30">
        <v>2001</v>
      </c>
      <c r="B637" s="187"/>
      <c r="C637" s="187"/>
      <c r="D637" s="1" t="s">
        <v>559</v>
      </c>
      <c r="E637" s="20" t="s">
        <v>1183</v>
      </c>
      <c r="H637" s="32">
        <f t="shared" si="8"/>
        <v>0</v>
      </c>
      <c r="I637" s="8"/>
      <c r="J637" s="8"/>
      <c r="K637" s="8"/>
    </row>
    <row r="638" spans="1:11" ht="25.5" x14ac:dyDescent="0.2">
      <c r="A638" s="30">
        <v>2002</v>
      </c>
      <c r="B638" s="187" t="s">
        <v>2863</v>
      </c>
      <c r="C638" s="187">
        <v>91959</v>
      </c>
      <c r="D638" s="118" t="s">
        <v>3411</v>
      </c>
      <c r="E638" s="20" t="s">
        <v>1183</v>
      </c>
      <c r="H638" s="32">
        <v>36.1</v>
      </c>
      <c r="I638" s="8"/>
      <c r="J638" s="8"/>
      <c r="K638" s="8"/>
    </row>
    <row r="639" spans="1:11" ht="25.5" x14ac:dyDescent="0.2">
      <c r="A639" s="30">
        <v>2004</v>
      </c>
      <c r="B639" s="187" t="s">
        <v>2864</v>
      </c>
      <c r="C639" s="187">
        <v>91967</v>
      </c>
      <c r="D639" s="118" t="s">
        <v>3412</v>
      </c>
      <c r="E639" s="20" t="s">
        <v>1183</v>
      </c>
      <c r="F639" s="21">
        <v>21.24</v>
      </c>
      <c r="G639" s="22">
        <v>15.86</v>
      </c>
      <c r="H639" s="32">
        <f t="shared" si="8"/>
        <v>37.099999999999994</v>
      </c>
      <c r="I639" s="8"/>
      <c r="J639" s="8"/>
      <c r="K639" s="8"/>
    </row>
    <row r="640" spans="1:11" x14ac:dyDescent="0.2">
      <c r="B640" s="187"/>
      <c r="C640" s="187"/>
      <c r="H640" s="32"/>
      <c r="I640" s="8"/>
      <c r="J640" s="8"/>
      <c r="K640" s="8"/>
    </row>
    <row r="641" spans="1:11" x14ac:dyDescent="0.2">
      <c r="A641" s="30">
        <v>2125</v>
      </c>
      <c r="B641" s="187"/>
      <c r="C641" s="187"/>
      <c r="D641" s="1" t="s">
        <v>125</v>
      </c>
      <c r="E641" s="20" t="s">
        <v>1183</v>
      </c>
      <c r="H641" s="32"/>
      <c r="I641" s="8"/>
      <c r="J641" s="8"/>
      <c r="K641" s="8"/>
    </row>
    <row r="642" spans="1:11" x14ac:dyDescent="0.2">
      <c r="A642" s="30">
        <v>2126</v>
      </c>
      <c r="B642" s="187"/>
      <c r="C642" s="187"/>
      <c r="D642" s="1" t="s">
        <v>126</v>
      </c>
      <c r="E642" s="20" t="s">
        <v>1183</v>
      </c>
      <c r="H642" s="32"/>
      <c r="I642" s="8"/>
      <c r="J642" s="8"/>
      <c r="K642" s="8"/>
    </row>
    <row r="643" spans="1:11" x14ac:dyDescent="0.2">
      <c r="A643" s="30">
        <v>2127</v>
      </c>
      <c r="B643" s="187"/>
      <c r="C643" s="187"/>
      <c r="D643" s="1" t="s">
        <v>127</v>
      </c>
      <c r="E643" s="20" t="s">
        <v>1183</v>
      </c>
      <c r="H643" s="32"/>
      <c r="I643" s="8"/>
      <c r="J643" s="8"/>
      <c r="K643" s="8"/>
    </row>
    <row r="644" spans="1:11" x14ac:dyDescent="0.2">
      <c r="A644" s="30">
        <v>2128</v>
      </c>
      <c r="B644" s="187"/>
      <c r="C644" s="187"/>
      <c r="D644" s="1" t="s">
        <v>128</v>
      </c>
      <c r="E644" s="20" t="s">
        <v>1183</v>
      </c>
      <c r="H644" s="32"/>
      <c r="I644" s="8"/>
      <c r="J644" s="8"/>
      <c r="K644" s="8"/>
    </row>
    <row r="645" spans="1:11" x14ac:dyDescent="0.2">
      <c r="B645" s="187"/>
      <c r="C645" s="187"/>
      <c r="H645" s="32"/>
      <c r="I645" s="8"/>
      <c r="J645" s="8"/>
      <c r="K645" s="8"/>
    </row>
    <row r="646" spans="1:11" ht="25.5" x14ac:dyDescent="0.2">
      <c r="A646" s="30">
        <v>2006</v>
      </c>
      <c r="B646" s="187" t="s">
        <v>2865</v>
      </c>
      <c r="C646" s="187">
        <v>91954</v>
      </c>
      <c r="D646" s="118" t="s">
        <v>3413</v>
      </c>
      <c r="E646" s="20" t="s">
        <v>1183</v>
      </c>
      <c r="H646" s="32">
        <v>21.1</v>
      </c>
      <c r="I646" s="8"/>
      <c r="J646" s="8"/>
      <c r="K646" s="8"/>
    </row>
    <row r="647" spans="1:11" x14ac:dyDescent="0.2">
      <c r="A647" s="30">
        <v>2007</v>
      </c>
      <c r="B647" s="187"/>
      <c r="C647" s="187"/>
      <c r="D647" s="1" t="s">
        <v>841</v>
      </c>
      <c r="E647" s="20" t="s">
        <v>1183</v>
      </c>
      <c r="H647" s="32">
        <v>34.200000000000003</v>
      </c>
      <c r="I647" s="8"/>
      <c r="J647" s="8"/>
      <c r="K647" s="8"/>
    </row>
    <row r="648" spans="1:11" x14ac:dyDescent="0.2">
      <c r="A648" s="30">
        <v>2024</v>
      </c>
      <c r="B648" s="187"/>
      <c r="C648" s="187"/>
      <c r="D648" s="1" t="s">
        <v>1785</v>
      </c>
      <c r="E648" s="20" t="s">
        <v>1183</v>
      </c>
      <c r="H648" s="32">
        <f t="shared" si="8"/>
        <v>0</v>
      </c>
      <c r="I648" s="8"/>
      <c r="J648" s="8"/>
      <c r="K648" s="8"/>
    </row>
    <row r="649" spans="1:11" x14ac:dyDescent="0.2">
      <c r="A649" s="30">
        <v>2477</v>
      </c>
      <c r="B649" s="187"/>
      <c r="C649" s="187"/>
      <c r="D649" s="118" t="s">
        <v>2615</v>
      </c>
      <c r="E649" s="20" t="s">
        <v>1183</v>
      </c>
      <c r="H649" s="32">
        <f>G649+F649</f>
        <v>0</v>
      </c>
      <c r="I649" s="8"/>
      <c r="J649" s="8"/>
      <c r="K649" s="8"/>
    </row>
    <row r="650" spans="1:11" x14ac:dyDescent="0.2">
      <c r="A650" s="30">
        <v>2008</v>
      </c>
      <c r="B650" s="187" t="s">
        <v>2866</v>
      </c>
      <c r="C650" s="187"/>
      <c r="D650" s="1" t="s">
        <v>1221</v>
      </c>
      <c r="E650" s="20" t="s">
        <v>1183</v>
      </c>
      <c r="H650" s="32">
        <v>42.14</v>
      </c>
      <c r="I650" s="8"/>
      <c r="J650" s="8"/>
      <c r="K650" s="8"/>
    </row>
    <row r="651" spans="1:11" x14ac:dyDescent="0.2">
      <c r="A651" s="30">
        <v>2009</v>
      </c>
      <c r="B651" s="187"/>
      <c r="C651" s="187"/>
      <c r="D651" s="1" t="s">
        <v>979</v>
      </c>
      <c r="E651" s="20" t="s">
        <v>1183</v>
      </c>
      <c r="H651" s="32">
        <f t="shared" si="8"/>
        <v>0</v>
      </c>
      <c r="I651" s="8"/>
      <c r="J651" s="8"/>
      <c r="K651" s="8"/>
    </row>
    <row r="652" spans="1:11" x14ac:dyDescent="0.2">
      <c r="A652" s="30">
        <v>2010</v>
      </c>
      <c r="B652" s="187" t="s">
        <v>2867</v>
      </c>
      <c r="C652" s="187"/>
      <c r="D652" s="1" t="s">
        <v>1591</v>
      </c>
      <c r="E652" s="20" t="s">
        <v>1183</v>
      </c>
      <c r="F652" s="21">
        <v>31.66</v>
      </c>
      <c r="G652" s="22">
        <v>11.07</v>
      </c>
      <c r="H652" s="32">
        <f t="shared" si="8"/>
        <v>42.730000000000004</v>
      </c>
      <c r="I652" s="8"/>
      <c r="J652" s="8"/>
      <c r="K652" s="8"/>
    </row>
    <row r="653" spans="1:11" x14ac:dyDescent="0.2">
      <c r="A653" s="30">
        <v>2011</v>
      </c>
      <c r="B653" s="187"/>
      <c r="C653" s="187"/>
      <c r="D653" s="1" t="s">
        <v>842</v>
      </c>
      <c r="E653" s="20" t="s">
        <v>1183</v>
      </c>
      <c r="F653" s="21">
        <v>18.5</v>
      </c>
      <c r="G653" s="22">
        <v>4.0599999999999996</v>
      </c>
      <c r="H653" s="32">
        <f t="shared" si="8"/>
        <v>22.56</v>
      </c>
      <c r="I653" s="8"/>
      <c r="J653" s="8"/>
      <c r="K653" s="8"/>
    </row>
    <row r="654" spans="1:11" x14ac:dyDescent="0.2">
      <c r="B654" s="187"/>
      <c r="C654" s="187"/>
      <c r="D654" s="1" t="s">
        <v>842</v>
      </c>
      <c r="E654" s="20" t="s">
        <v>1183</v>
      </c>
      <c r="H654" s="32"/>
      <c r="I654" s="8"/>
      <c r="J654" s="8"/>
      <c r="K654" s="8"/>
    </row>
    <row r="655" spans="1:11" ht="25.5" x14ac:dyDescent="0.2">
      <c r="A655" s="30">
        <v>2012</v>
      </c>
      <c r="B655" s="187" t="s">
        <v>2868</v>
      </c>
      <c r="C655" s="187">
        <v>91957</v>
      </c>
      <c r="D655" s="118" t="s">
        <v>3414</v>
      </c>
      <c r="E655" s="20" t="s">
        <v>1183</v>
      </c>
      <c r="F655" s="21">
        <v>17.61</v>
      </c>
      <c r="G655" s="22">
        <v>13.47</v>
      </c>
      <c r="H655" s="32">
        <f t="shared" si="8"/>
        <v>31.08</v>
      </c>
      <c r="I655" s="8"/>
      <c r="J655" s="8"/>
      <c r="K655" s="8"/>
    </row>
    <row r="656" spans="1:11" x14ac:dyDescent="0.2">
      <c r="A656" s="30">
        <v>2013</v>
      </c>
      <c r="B656" s="187"/>
      <c r="C656" s="187"/>
      <c r="D656" s="1" t="s">
        <v>824</v>
      </c>
      <c r="E656" s="20" t="s">
        <v>1183</v>
      </c>
      <c r="F656" s="21">
        <v>7.72</v>
      </c>
      <c r="G656" s="22">
        <v>3.44</v>
      </c>
      <c r="H656" s="32">
        <f t="shared" si="8"/>
        <v>11.16</v>
      </c>
      <c r="I656" s="8"/>
      <c r="J656" s="8"/>
      <c r="K656" s="8"/>
    </row>
    <row r="657" spans="1:11" ht="25.5" x14ac:dyDescent="0.2">
      <c r="A657" s="30">
        <v>2014</v>
      </c>
      <c r="B657" s="187" t="s">
        <v>2869</v>
      </c>
      <c r="C657" s="187">
        <v>91961</v>
      </c>
      <c r="D657" s="118" t="s">
        <v>3415</v>
      </c>
      <c r="E657" s="20" t="s">
        <v>1183</v>
      </c>
      <c r="F657" s="21">
        <v>21.4</v>
      </c>
      <c r="G657" s="22">
        <v>15.86</v>
      </c>
      <c r="H657" s="32">
        <f t="shared" si="8"/>
        <v>37.26</v>
      </c>
      <c r="I657" s="8"/>
      <c r="J657" s="8"/>
      <c r="K657" s="8"/>
    </row>
    <row r="658" spans="1:11" x14ac:dyDescent="0.2">
      <c r="A658" s="30">
        <v>2019</v>
      </c>
      <c r="B658" s="187"/>
      <c r="C658" s="187"/>
      <c r="D658" s="1" t="s">
        <v>1013</v>
      </c>
      <c r="E658" s="20" t="s">
        <v>1183</v>
      </c>
      <c r="F658" s="21">
        <v>12</v>
      </c>
      <c r="G658" s="22">
        <v>6.37</v>
      </c>
      <c r="H658" s="32">
        <f t="shared" si="8"/>
        <v>18.37</v>
      </c>
      <c r="I658" s="8"/>
      <c r="J658" s="8"/>
      <c r="K658" s="8"/>
    </row>
    <row r="659" spans="1:11" ht="25.5" x14ac:dyDescent="0.2">
      <c r="A659" s="30">
        <v>2016</v>
      </c>
      <c r="B659" s="187" t="s">
        <v>2870</v>
      </c>
      <c r="C659" s="187">
        <v>91965</v>
      </c>
      <c r="D659" s="118" t="s">
        <v>3416</v>
      </c>
      <c r="E659" s="20" t="s">
        <v>1183</v>
      </c>
      <c r="F659" s="21">
        <v>29.13</v>
      </c>
      <c r="G659" s="22">
        <v>18.260000000000002</v>
      </c>
      <c r="H659" s="32">
        <f t="shared" si="8"/>
        <v>47.39</v>
      </c>
      <c r="I659" s="8"/>
      <c r="J659" s="8"/>
      <c r="K659" s="8"/>
    </row>
    <row r="660" spans="1:11" x14ac:dyDescent="0.2">
      <c r="A660" s="30">
        <v>2003</v>
      </c>
      <c r="B660" s="187"/>
      <c r="C660" s="187"/>
      <c r="D660" s="1" t="s">
        <v>1927</v>
      </c>
      <c r="E660" s="20" t="s">
        <v>1183</v>
      </c>
      <c r="H660" s="32">
        <f>G660+F660</f>
        <v>0</v>
      </c>
      <c r="I660" s="8"/>
      <c r="J660" s="8"/>
      <c r="K660" s="8"/>
    </row>
    <row r="661" spans="1:11" x14ac:dyDescent="0.2">
      <c r="A661" s="30">
        <v>2005</v>
      </c>
      <c r="B661" s="187"/>
      <c r="C661" s="187"/>
      <c r="D661" s="1" t="s">
        <v>1928</v>
      </c>
      <c r="E661" s="20" t="s">
        <v>1183</v>
      </c>
      <c r="F661" s="21">
        <v>25.55</v>
      </c>
      <c r="G661" s="22">
        <v>3.74</v>
      </c>
      <c r="H661" s="32">
        <f>G661+F661</f>
        <v>29.29</v>
      </c>
      <c r="I661" s="8"/>
      <c r="J661" s="8"/>
      <c r="K661" s="8"/>
    </row>
    <row r="662" spans="1:11" x14ac:dyDescent="0.2">
      <c r="A662" s="30">
        <v>2115</v>
      </c>
      <c r="B662" s="187"/>
      <c r="C662" s="187"/>
      <c r="D662" s="1" t="s">
        <v>1876</v>
      </c>
      <c r="E662" s="20" t="s">
        <v>1183</v>
      </c>
      <c r="H662" s="32">
        <f>G662+F662</f>
        <v>0</v>
      </c>
      <c r="I662" s="8"/>
      <c r="J662" s="8"/>
      <c r="K662" s="8"/>
    </row>
    <row r="663" spans="1:11" x14ac:dyDescent="0.2">
      <c r="B663" s="187"/>
      <c r="C663" s="187"/>
      <c r="H663" s="32"/>
      <c r="I663" s="8"/>
      <c r="J663" s="8"/>
      <c r="K663" s="8"/>
    </row>
    <row r="664" spans="1:11" x14ac:dyDescent="0.2">
      <c r="B664" s="187"/>
      <c r="C664" s="187"/>
      <c r="D664" s="48" t="s">
        <v>2434</v>
      </c>
      <c r="H664" s="32"/>
      <c r="I664" s="8"/>
      <c r="J664" s="8"/>
      <c r="K664" s="8"/>
    </row>
    <row r="665" spans="1:11" ht="25.5" x14ac:dyDescent="0.2">
      <c r="A665" s="30">
        <v>2018</v>
      </c>
      <c r="B665" s="187" t="s">
        <v>2871</v>
      </c>
      <c r="C665" s="187">
        <v>92023</v>
      </c>
      <c r="D665" s="118" t="s">
        <v>3417</v>
      </c>
      <c r="E665" s="20" t="s">
        <v>1183</v>
      </c>
      <c r="F665" s="21">
        <v>17.07</v>
      </c>
      <c r="G665" s="22">
        <v>11.07</v>
      </c>
      <c r="H665" s="32">
        <f>G665+F665</f>
        <v>28.14</v>
      </c>
      <c r="I665" s="8"/>
      <c r="J665" s="8"/>
      <c r="K665" s="8"/>
    </row>
    <row r="666" spans="1:11" x14ac:dyDescent="0.2">
      <c r="A666" s="30">
        <v>2138</v>
      </c>
      <c r="B666" s="187"/>
      <c r="C666" s="187"/>
      <c r="D666" s="118" t="s">
        <v>2435</v>
      </c>
      <c r="E666" s="20" t="s">
        <v>1183</v>
      </c>
      <c r="H666" s="32"/>
      <c r="I666" s="8"/>
      <c r="J666" s="8"/>
      <c r="K666" s="8"/>
    </row>
    <row r="667" spans="1:11" ht="25.5" x14ac:dyDescent="0.2">
      <c r="A667" s="30">
        <v>2135</v>
      </c>
      <c r="B667" s="187" t="s">
        <v>2872</v>
      </c>
      <c r="C667" s="187">
        <v>92027</v>
      </c>
      <c r="D667" s="118" t="s">
        <v>3421</v>
      </c>
      <c r="E667" s="20" t="s">
        <v>1183</v>
      </c>
      <c r="F667" s="21">
        <v>5.78</v>
      </c>
      <c r="G667" s="22">
        <v>4.66</v>
      </c>
      <c r="H667" s="32">
        <f>G667+F667</f>
        <v>10.440000000000001</v>
      </c>
      <c r="I667" s="8"/>
      <c r="J667" s="8"/>
      <c r="K667" s="8"/>
    </row>
    <row r="668" spans="1:11" x14ac:dyDescent="0.2">
      <c r="A668" s="30">
        <v>2141</v>
      </c>
      <c r="B668" s="187"/>
      <c r="C668" s="187"/>
      <c r="D668" s="118" t="s">
        <v>2436</v>
      </c>
      <c r="E668" s="20" t="s">
        <v>1183</v>
      </c>
      <c r="H668" s="32"/>
      <c r="I668" s="8"/>
      <c r="J668" s="8"/>
      <c r="K668" s="8"/>
    </row>
    <row r="669" spans="1:11" ht="25.5" x14ac:dyDescent="0.2">
      <c r="A669" s="30">
        <v>2133</v>
      </c>
      <c r="B669" s="187" t="s">
        <v>2873</v>
      </c>
      <c r="C669" s="187">
        <v>92029</v>
      </c>
      <c r="D669" s="118" t="s">
        <v>3419</v>
      </c>
      <c r="E669" s="20" t="s">
        <v>1183</v>
      </c>
      <c r="F669" s="21">
        <v>19.8</v>
      </c>
      <c r="G669" s="22">
        <v>13.47</v>
      </c>
      <c r="H669" s="32">
        <f>G669+F669</f>
        <v>33.270000000000003</v>
      </c>
      <c r="I669" s="8"/>
      <c r="J669" s="8"/>
      <c r="K669" s="8"/>
    </row>
    <row r="670" spans="1:11" x14ac:dyDescent="0.2">
      <c r="A670" s="30">
        <v>2143</v>
      </c>
      <c r="B670" s="187"/>
      <c r="C670" s="187"/>
      <c r="D670" s="118" t="s">
        <v>2440</v>
      </c>
      <c r="E670" s="20" t="s">
        <v>1183</v>
      </c>
      <c r="H670" s="32"/>
      <c r="I670" s="8"/>
      <c r="J670" s="8"/>
      <c r="K670" s="8"/>
    </row>
    <row r="671" spans="1:11" ht="25.5" x14ac:dyDescent="0.2">
      <c r="A671" s="30">
        <v>2134</v>
      </c>
      <c r="B671" s="187" t="s">
        <v>2874</v>
      </c>
      <c r="C671" s="187">
        <v>92033</v>
      </c>
      <c r="D671" s="118" t="s">
        <v>3420</v>
      </c>
      <c r="E671" s="20" t="s">
        <v>1183</v>
      </c>
      <c r="F671" s="21">
        <v>23.28</v>
      </c>
      <c r="G671" s="22">
        <v>20.65</v>
      </c>
      <c r="H671" s="32">
        <f>G671+F671</f>
        <v>43.93</v>
      </c>
      <c r="I671" s="8"/>
      <c r="J671" s="8"/>
      <c r="K671" s="8"/>
    </row>
    <row r="672" spans="1:11" x14ac:dyDescent="0.2">
      <c r="A672" s="30">
        <v>2159</v>
      </c>
      <c r="B672" s="187"/>
      <c r="C672" s="187"/>
      <c r="D672" s="118" t="s">
        <v>2442</v>
      </c>
      <c r="E672" s="20" t="s">
        <v>1183</v>
      </c>
    </row>
    <row r="673" spans="1:11" ht="25.5" x14ac:dyDescent="0.2">
      <c r="A673" s="30">
        <v>2136</v>
      </c>
      <c r="B673" s="187" t="s">
        <v>2875</v>
      </c>
      <c r="C673" s="187">
        <v>9205</v>
      </c>
      <c r="D673" s="118" t="s">
        <v>3422</v>
      </c>
      <c r="E673" s="20" t="s">
        <v>1183</v>
      </c>
      <c r="F673" s="21">
        <v>23.48</v>
      </c>
      <c r="G673" s="22">
        <v>18.260000000000002</v>
      </c>
      <c r="H673" s="32">
        <f>G673+F673</f>
        <v>41.74</v>
      </c>
      <c r="I673" s="8"/>
      <c r="J673" s="8"/>
      <c r="K673" s="8"/>
    </row>
    <row r="674" spans="1:11" x14ac:dyDescent="0.2">
      <c r="A674" s="30">
        <v>2145</v>
      </c>
      <c r="B674" s="187"/>
      <c r="C674" s="187"/>
      <c r="D674" s="118" t="s">
        <v>2441</v>
      </c>
      <c r="E674" s="20" t="s">
        <v>1183</v>
      </c>
      <c r="H674" s="32"/>
      <c r="I674" s="8"/>
      <c r="J674" s="8"/>
      <c r="K674" s="8"/>
    </row>
    <row r="675" spans="1:11" x14ac:dyDescent="0.2">
      <c r="B675" s="187"/>
      <c r="C675" s="187"/>
      <c r="D675" s="118"/>
    </row>
    <row r="676" spans="1:11" x14ac:dyDescent="0.2">
      <c r="B676" s="187"/>
      <c r="C676" s="187"/>
      <c r="D676" s="118"/>
      <c r="H676" s="32"/>
      <c r="I676" s="8"/>
      <c r="J676" s="8"/>
      <c r="K676" s="8"/>
    </row>
    <row r="677" spans="1:11" x14ac:dyDescent="0.2">
      <c r="B677" s="187"/>
      <c r="C677" s="187"/>
      <c r="D677" s="48" t="s">
        <v>1101</v>
      </c>
      <c r="H677" s="32"/>
      <c r="I677" s="8"/>
      <c r="J677" s="8"/>
      <c r="K677" s="8"/>
    </row>
    <row r="678" spans="1:11" x14ac:dyDescent="0.2">
      <c r="A678" s="30">
        <v>2015</v>
      </c>
      <c r="B678" s="187"/>
      <c r="C678" s="187"/>
      <c r="D678" s="1" t="s">
        <v>1074</v>
      </c>
      <c r="E678" s="20" t="s">
        <v>1183</v>
      </c>
      <c r="F678" s="21">
        <v>45</v>
      </c>
      <c r="G678" s="22">
        <v>4.71</v>
      </c>
      <c r="H678" s="32">
        <f>G678+F678</f>
        <v>49.71</v>
      </c>
      <c r="I678" s="8"/>
      <c r="J678" s="8"/>
      <c r="K678" s="8"/>
    </row>
    <row r="679" spans="1:11" x14ac:dyDescent="0.2">
      <c r="A679" s="30">
        <v>2137</v>
      </c>
      <c r="B679" s="187"/>
      <c r="C679" s="187"/>
      <c r="D679" s="118" t="s">
        <v>2408</v>
      </c>
      <c r="E679" s="20" t="s">
        <v>1183</v>
      </c>
      <c r="H679" s="32"/>
      <c r="I679" s="8"/>
      <c r="J679" s="8"/>
      <c r="K679" s="8"/>
    </row>
    <row r="680" spans="1:11" x14ac:dyDescent="0.2">
      <c r="A680" s="30">
        <v>2023</v>
      </c>
      <c r="B680" s="187"/>
      <c r="C680" s="187"/>
      <c r="D680" s="118" t="s">
        <v>2478</v>
      </c>
      <c r="E680" s="20" t="s">
        <v>1183</v>
      </c>
      <c r="F680" s="21">
        <v>45</v>
      </c>
      <c r="G680" s="22">
        <v>4.71</v>
      </c>
      <c r="H680" s="32">
        <f t="shared" ref="H680:H685" si="9">G680+F680</f>
        <v>49.71</v>
      </c>
      <c r="I680" s="8"/>
      <c r="J680" s="8"/>
      <c r="K680" s="8"/>
    </row>
    <row r="681" spans="1:11" x14ac:dyDescent="0.2">
      <c r="A681" s="30">
        <v>2103</v>
      </c>
      <c r="B681" s="187"/>
      <c r="C681" s="187"/>
      <c r="D681" s="118" t="s">
        <v>2479</v>
      </c>
      <c r="E681" s="20" t="s">
        <v>1183</v>
      </c>
      <c r="H681" s="32">
        <f t="shared" si="9"/>
        <v>0</v>
      </c>
      <c r="I681" s="8"/>
      <c r="J681" s="8"/>
      <c r="K681" s="8"/>
    </row>
    <row r="682" spans="1:11" x14ac:dyDescent="0.2">
      <c r="A682" s="30">
        <v>2104</v>
      </c>
      <c r="B682" s="187"/>
      <c r="C682" s="187"/>
      <c r="D682" s="118" t="s">
        <v>2476</v>
      </c>
      <c r="E682" s="20" t="s">
        <v>1183</v>
      </c>
      <c r="H682" s="32">
        <f t="shared" si="9"/>
        <v>0</v>
      </c>
      <c r="I682" s="8"/>
      <c r="J682" s="8"/>
      <c r="K682" s="8"/>
    </row>
    <row r="683" spans="1:11" x14ac:dyDescent="0.2">
      <c r="A683" s="30">
        <v>2105</v>
      </c>
      <c r="B683" s="187"/>
      <c r="C683" s="187"/>
      <c r="D683" s="118" t="s">
        <v>2477</v>
      </c>
      <c r="E683" s="20" t="s">
        <v>1183</v>
      </c>
      <c r="H683" s="32">
        <f t="shared" si="9"/>
        <v>0</v>
      </c>
      <c r="I683" s="8"/>
      <c r="J683" s="8"/>
      <c r="K683" s="8"/>
    </row>
    <row r="684" spans="1:11" ht="25.5" x14ac:dyDescent="0.2">
      <c r="A684" s="30">
        <v>2119</v>
      </c>
      <c r="B684" s="187"/>
      <c r="C684" s="187"/>
      <c r="D684" s="118" t="s">
        <v>2480</v>
      </c>
      <c r="E684" s="20" t="s">
        <v>1183</v>
      </c>
      <c r="F684" s="21">
        <v>9.36</v>
      </c>
      <c r="H684" s="32">
        <f t="shared" si="9"/>
        <v>9.36</v>
      </c>
      <c r="I684" s="8"/>
      <c r="J684" s="8"/>
      <c r="K684" s="8"/>
    </row>
    <row r="685" spans="1:11" ht="25.5" x14ac:dyDescent="0.2">
      <c r="A685" s="30">
        <v>2120</v>
      </c>
      <c r="B685" s="187"/>
      <c r="C685" s="187"/>
      <c r="D685" s="118" t="s">
        <v>2481</v>
      </c>
      <c r="E685" s="20" t="s">
        <v>1183</v>
      </c>
      <c r="F685" s="21">
        <v>9.36</v>
      </c>
      <c r="H685" s="32">
        <f t="shared" si="9"/>
        <v>9.36</v>
      </c>
      <c r="I685" s="8"/>
      <c r="J685" s="8"/>
      <c r="K685" s="8"/>
    </row>
    <row r="686" spans="1:11" x14ac:dyDescent="0.2">
      <c r="B686" s="187"/>
      <c r="C686" s="187"/>
      <c r="H686" s="32"/>
      <c r="I686" s="8"/>
      <c r="J686" s="8"/>
      <c r="K686" s="8"/>
    </row>
    <row r="687" spans="1:11" x14ac:dyDescent="0.2">
      <c r="A687" s="30">
        <v>2020</v>
      </c>
      <c r="B687" s="187" t="s">
        <v>2876</v>
      </c>
      <c r="C687" s="187">
        <v>83403</v>
      </c>
      <c r="D687" s="118" t="s">
        <v>3418</v>
      </c>
      <c r="E687" s="20" t="s">
        <v>1183</v>
      </c>
      <c r="F687" s="21">
        <v>10.210000000000001</v>
      </c>
      <c r="G687" s="22">
        <v>6.29</v>
      </c>
      <c r="H687" s="32">
        <f>G687+F687</f>
        <v>16.5</v>
      </c>
      <c r="I687" s="8"/>
      <c r="J687" s="8"/>
      <c r="K687" s="8"/>
    </row>
    <row r="688" spans="1:11" x14ac:dyDescent="0.2">
      <c r="A688" s="31"/>
      <c r="B688" s="187"/>
      <c r="C688" s="187"/>
      <c r="D688" s="60"/>
      <c r="E688" s="36"/>
      <c r="H688" s="32"/>
      <c r="I688" s="8"/>
      <c r="J688" s="8"/>
      <c r="K688" s="8"/>
    </row>
    <row r="689" spans="1:11" x14ac:dyDescent="0.2">
      <c r="A689" s="30">
        <v>2021</v>
      </c>
      <c r="B689" s="187"/>
      <c r="C689" s="187"/>
      <c r="D689" s="1" t="s">
        <v>1578</v>
      </c>
      <c r="E689" s="20" t="s">
        <v>1183</v>
      </c>
      <c r="F689" s="21">
        <v>8.6</v>
      </c>
      <c r="G689" s="22">
        <v>2.4900000000000002</v>
      </c>
      <c r="H689" s="32">
        <f>G689+F689</f>
        <v>11.09</v>
      </c>
      <c r="I689" s="8"/>
      <c r="J689" s="8"/>
      <c r="K689" s="8"/>
    </row>
    <row r="690" spans="1:11" x14ac:dyDescent="0.2">
      <c r="B690" s="187"/>
      <c r="C690" s="187"/>
      <c r="H690" s="32"/>
    </row>
    <row r="691" spans="1:11" x14ac:dyDescent="0.2">
      <c r="A691" s="30">
        <v>2022</v>
      </c>
      <c r="B691" s="187"/>
      <c r="C691" s="187"/>
      <c r="D691" s="1" t="s">
        <v>1151</v>
      </c>
      <c r="E691" s="20" t="s">
        <v>1183</v>
      </c>
      <c r="F691" s="21">
        <v>15.25</v>
      </c>
      <c r="G691" s="22">
        <v>0.82</v>
      </c>
      <c r="H691" s="32">
        <f>G691+F691</f>
        <v>16.07</v>
      </c>
      <c r="I691" s="8"/>
      <c r="J691" s="8"/>
      <c r="K691" s="8"/>
    </row>
    <row r="692" spans="1:11" x14ac:dyDescent="0.2">
      <c r="B692" s="187"/>
      <c r="C692" s="187"/>
      <c r="H692" s="32"/>
      <c r="I692" s="8"/>
      <c r="J692" s="8"/>
      <c r="K692" s="8"/>
    </row>
    <row r="693" spans="1:11" x14ac:dyDescent="0.2">
      <c r="A693" s="30">
        <v>2088</v>
      </c>
      <c r="B693" s="187"/>
      <c r="C693" s="187"/>
      <c r="D693" s="1" t="s">
        <v>1796</v>
      </c>
      <c r="E693" s="20" t="s">
        <v>1183</v>
      </c>
      <c r="F693" s="21">
        <v>16.8</v>
      </c>
      <c r="G693" s="22">
        <v>2.83</v>
      </c>
      <c r="H693" s="32">
        <f>G693+F693</f>
        <v>19.630000000000003</v>
      </c>
      <c r="I693" s="8"/>
      <c r="J693" s="8"/>
      <c r="K693" s="8"/>
    </row>
    <row r="694" spans="1:11" x14ac:dyDescent="0.2">
      <c r="B694" s="187"/>
      <c r="C694" s="187"/>
      <c r="H694" s="32"/>
      <c r="I694" s="8"/>
      <c r="J694" s="8"/>
      <c r="K694" s="8"/>
    </row>
    <row r="695" spans="1:11" x14ac:dyDescent="0.2">
      <c r="A695" s="30">
        <v>2091</v>
      </c>
      <c r="B695" s="187"/>
      <c r="C695" s="187"/>
      <c r="D695" s="1" t="s">
        <v>877</v>
      </c>
      <c r="E695" s="20" t="s">
        <v>1183</v>
      </c>
      <c r="H695" s="32">
        <f>G695+F695</f>
        <v>0</v>
      </c>
      <c r="I695" s="8"/>
      <c r="J695" s="8"/>
      <c r="K695" s="8"/>
    </row>
    <row r="696" spans="1:11" x14ac:dyDescent="0.2">
      <c r="A696" s="30">
        <v>2093</v>
      </c>
      <c r="B696" s="187"/>
      <c r="C696" s="187"/>
      <c r="D696" s="1" t="s">
        <v>878</v>
      </c>
      <c r="E696" s="20" t="s">
        <v>1183</v>
      </c>
      <c r="H696" s="32">
        <f>G696+F696</f>
        <v>0</v>
      </c>
      <c r="I696" s="8"/>
      <c r="J696" s="8"/>
      <c r="K696" s="8"/>
    </row>
    <row r="697" spans="1:11" x14ac:dyDescent="0.2">
      <c r="B697" s="187"/>
      <c r="C697" s="187"/>
      <c r="H697" s="32"/>
      <c r="I697" s="8"/>
      <c r="J697" s="8"/>
      <c r="K697" s="8"/>
    </row>
    <row r="698" spans="1:11" x14ac:dyDescent="0.2">
      <c r="A698" s="30">
        <v>2095</v>
      </c>
      <c r="B698" s="187"/>
      <c r="C698" s="187"/>
      <c r="D698" s="1" t="s">
        <v>879</v>
      </c>
      <c r="E698" s="20" t="s">
        <v>1183</v>
      </c>
      <c r="H698" s="32">
        <f>G698+F698</f>
        <v>0</v>
      </c>
      <c r="I698" s="8"/>
      <c r="J698" s="8"/>
      <c r="K698" s="8"/>
    </row>
    <row r="699" spans="1:11" x14ac:dyDescent="0.2">
      <c r="A699" s="30">
        <v>2097</v>
      </c>
      <c r="B699" s="187"/>
      <c r="C699" s="187"/>
      <c r="D699" s="1" t="s">
        <v>880</v>
      </c>
      <c r="E699" s="20" t="s">
        <v>1183</v>
      </c>
      <c r="H699" s="32">
        <f>G699+F699</f>
        <v>0</v>
      </c>
      <c r="I699" s="8"/>
      <c r="J699" s="8"/>
      <c r="K699" s="8"/>
    </row>
    <row r="700" spans="1:11" x14ac:dyDescent="0.2">
      <c r="A700" s="30">
        <v>2086</v>
      </c>
      <c r="B700" s="187"/>
      <c r="C700" s="187"/>
      <c r="D700" s="1" t="s">
        <v>645</v>
      </c>
      <c r="E700" s="20" t="s">
        <v>1183</v>
      </c>
      <c r="H700" s="32">
        <f>G700+F700</f>
        <v>0</v>
      </c>
      <c r="I700" s="8"/>
      <c r="J700" s="8"/>
      <c r="K700" s="8"/>
    </row>
    <row r="701" spans="1:11" x14ac:dyDescent="0.2">
      <c r="B701" s="187"/>
      <c r="C701" s="187"/>
      <c r="H701" s="32"/>
      <c r="I701" s="8"/>
      <c r="J701" s="8"/>
      <c r="K701" s="8"/>
    </row>
    <row r="702" spans="1:11" x14ac:dyDescent="0.2">
      <c r="B702" s="187"/>
      <c r="C702" s="187"/>
      <c r="D702" s="53" t="s">
        <v>1486</v>
      </c>
      <c r="H702" s="32"/>
      <c r="I702" s="8"/>
      <c r="J702" s="8"/>
      <c r="K702" s="8"/>
    </row>
    <row r="703" spans="1:11" ht="25.5" x14ac:dyDescent="0.2">
      <c r="A703" s="30">
        <v>5302</v>
      </c>
      <c r="B703" s="187" t="s">
        <v>2877</v>
      </c>
      <c r="C703" s="187"/>
      <c r="D703" s="1" t="s">
        <v>1016</v>
      </c>
      <c r="E703" s="20" t="s">
        <v>1183</v>
      </c>
      <c r="F703" s="21">
        <v>12.2</v>
      </c>
      <c r="G703" s="22">
        <v>2.4700000000000002</v>
      </c>
      <c r="H703" s="32">
        <f t="shared" ref="H703:H708" si="10">G703+F703</f>
        <v>14.67</v>
      </c>
      <c r="I703" s="8"/>
      <c r="J703" s="8"/>
      <c r="K703" s="8"/>
    </row>
    <row r="704" spans="1:11" x14ac:dyDescent="0.2">
      <c r="A704" s="30">
        <v>5303</v>
      </c>
      <c r="B704" s="187"/>
      <c r="C704" s="187"/>
      <c r="D704" s="1" t="s">
        <v>1017</v>
      </c>
      <c r="E704" s="20" t="s">
        <v>1183</v>
      </c>
      <c r="F704" s="21">
        <v>15.2</v>
      </c>
      <c r="G704" s="22">
        <v>3.2</v>
      </c>
      <c r="H704" s="32">
        <f t="shared" si="10"/>
        <v>18.399999999999999</v>
      </c>
      <c r="I704" s="8"/>
      <c r="J704" s="8"/>
      <c r="K704" s="8"/>
    </row>
    <row r="705" spans="1:11" x14ac:dyDescent="0.2">
      <c r="A705" s="30">
        <v>5300</v>
      </c>
      <c r="B705" s="187" t="s">
        <v>2878</v>
      </c>
      <c r="C705" s="187"/>
      <c r="D705" s="1" t="s">
        <v>1018</v>
      </c>
      <c r="E705" s="20" t="s">
        <v>1183</v>
      </c>
      <c r="F705" s="21">
        <v>24.6</v>
      </c>
      <c r="G705" s="22">
        <v>4.33</v>
      </c>
      <c r="H705" s="32">
        <f t="shared" si="10"/>
        <v>28.93</v>
      </c>
      <c r="I705" s="8"/>
      <c r="J705" s="8"/>
      <c r="K705" s="8"/>
    </row>
    <row r="706" spans="1:11" ht="25.5" x14ac:dyDescent="0.2">
      <c r="A706" s="30">
        <v>5304</v>
      </c>
      <c r="B706" s="187" t="s">
        <v>2879</v>
      </c>
      <c r="C706" s="187"/>
      <c r="D706" s="118" t="s">
        <v>1019</v>
      </c>
      <c r="E706" s="20" t="s">
        <v>1183</v>
      </c>
      <c r="F706" s="21">
        <v>16.2</v>
      </c>
      <c r="G706" s="22">
        <v>4.33</v>
      </c>
      <c r="H706" s="32">
        <f t="shared" si="10"/>
        <v>20.53</v>
      </c>
      <c r="I706" s="8"/>
      <c r="J706" s="8"/>
      <c r="K706" s="8"/>
    </row>
    <row r="707" spans="1:11" ht="25.5" x14ac:dyDescent="0.2">
      <c r="A707" s="30">
        <v>5305</v>
      </c>
      <c r="B707" s="187"/>
      <c r="C707" s="187"/>
      <c r="D707" s="1" t="s">
        <v>1020</v>
      </c>
      <c r="E707" s="20" t="s">
        <v>1183</v>
      </c>
      <c r="H707" s="32">
        <f t="shared" si="10"/>
        <v>0</v>
      </c>
      <c r="I707" s="8"/>
      <c r="J707" s="8"/>
      <c r="K707" s="8"/>
    </row>
    <row r="708" spans="1:11" ht="25.5" x14ac:dyDescent="0.2">
      <c r="A708" s="30">
        <v>5307</v>
      </c>
      <c r="B708" s="187"/>
      <c r="C708" s="187"/>
      <c r="D708" s="1" t="s">
        <v>1021</v>
      </c>
      <c r="E708" s="20" t="s">
        <v>1183</v>
      </c>
      <c r="H708" s="32">
        <f t="shared" si="10"/>
        <v>0</v>
      </c>
      <c r="I708" s="8"/>
      <c r="J708" s="8"/>
      <c r="K708" s="8"/>
    </row>
    <row r="709" spans="1:11" x14ac:dyDescent="0.2">
      <c r="B709" s="187"/>
      <c r="C709" s="187"/>
      <c r="H709" s="32"/>
      <c r="I709" s="8"/>
      <c r="J709" s="8"/>
      <c r="K709" s="8"/>
    </row>
    <row r="710" spans="1:11" x14ac:dyDescent="0.2">
      <c r="B710" s="187"/>
      <c r="C710" s="187"/>
      <c r="D710" s="53" t="s">
        <v>2114</v>
      </c>
      <c r="H710" s="32"/>
      <c r="I710" s="8"/>
      <c r="J710" s="8"/>
      <c r="K710" s="8"/>
    </row>
    <row r="711" spans="1:11" x14ac:dyDescent="0.2">
      <c r="B711" s="187"/>
      <c r="C711" s="187"/>
      <c r="D711" s="139" t="s">
        <v>2427</v>
      </c>
      <c r="H711" s="32"/>
      <c r="I711" s="8"/>
      <c r="J711" s="8"/>
      <c r="K711" s="8"/>
    </row>
    <row r="712" spans="1:11" ht="25.5" x14ac:dyDescent="0.2">
      <c r="A712" s="30">
        <v>2029</v>
      </c>
      <c r="B712" s="187" t="s">
        <v>2880</v>
      </c>
      <c r="C712" s="187">
        <v>92000</v>
      </c>
      <c r="D712" s="118" t="s">
        <v>3425</v>
      </c>
      <c r="E712" s="20" t="s">
        <v>1183</v>
      </c>
      <c r="H712" s="32">
        <v>11.65</v>
      </c>
      <c r="I712" s="8"/>
      <c r="J712" s="8"/>
      <c r="K712" s="8"/>
    </row>
    <row r="713" spans="1:11" x14ac:dyDescent="0.2">
      <c r="A713" s="30">
        <v>2785</v>
      </c>
      <c r="B713" s="187" t="s">
        <v>2881</v>
      </c>
      <c r="C713" s="187">
        <v>91996</v>
      </c>
      <c r="D713" s="118" t="s">
        <v>2570</v>
      </c>
      <c r="E713" s="20" t="s">
        <v>1183</v>
      </c>
      <c r="H713" s="32"/>
      <c r="I713" s="8"/>
      <c r="J713" s="8"/>
      <c r="K713" s="8"/>
    </row>
    <row r="714" spans="1:11" ht="25.5" x14ac:dyDescent="0.2">
      <c r="A714" s="30">
        <v>2786</v>
      </c>
      <c r="B714" s="187" t="s">
        <v>2882</v>
      </c>
      <c r="C714" s="187">
        <v>91992</v>
      </c>
      <c r="D714" s="118" t="s">
        <v>3423</v>
      </c>
      <c r="E714" s="20" t="s">
        <v>1183</v>
      </c>
      <c r="H714" s="32"/>
      <c r="I714" s="8"/>
      <c r="J714" s="8"/>
      <c r="K714" s="8"/>
    </row>
    <row r="715" spans="1:11" x14ac:dyDescent="0.2">
      <c r="B715" s="187"/>
      <c r="C715" s="187"/>
      <c r="D715" s="118"/>
      <c r="H715" s="32"/>
      <c r="I715" s="8"/>
      <c r="J715" s="8"/>
      <c r="K715" s="8"/>
    </row>
    <row r="716" spans="1:11" s="5" customFormat="1" x14ac:dyDescent="0.2">
      <c r="A716" s="30">
        <v>2063</v>
      </c>
      <c r="B716" s="187"/>
      <c r="C716" s="187"/>
      <c r="D716" s="118" t="s">
        <v>2571</v>
      </c>
      <c r="E716" s="20" t="s">
        <v>1183</v>
      </c>
      <c r="F716" s="21">
        <v>5.96</v>
      </c>
      <c r="G716" s="22">
        <v>2.2000000000000002</v>
      </c>
      <c r="H716" s="32">
        <f>G716+F716</f>
        <v>8.16</v>
      </c>
      <c r="I716" s="16"/>
      <c r="J716" s="16"/>
      <c r="K716" s="16"/>
    </row>
    <row r="717" spans="1:11" x14ac:dyDescent="0.2">
      <c r="B717" s="187"/>
      <c r="C717" s="187"/>
      <c r="D717" s="53"/>
      <c r="H717" s="32"/>
      <c r="I717" s="8"/>
      <c r="J717" s="8"/>
      <c r="K717" s="8"/>
    </row>
    <row r="718" spans="1:11" x14ac:dyDescent="0.2">
      <c r="A718" s="30">
        <v>2031</v>
      </c>
      <c r="B718" s="187"/>
      <c r="C718" s="187"/>
      <c r="D718" s="118" t="s">
        <v>2572</v>
      </c>
      <c r="E718" s="20" t="s">
        <v>1183</v>
      </c>
      <c r="F718" s="21">
        <v>6.57</v>
      </c>
      <c r="G718" s="22">
        <v>5.99</v>
      </c>
      <c r="H718" s="32">
        <f>G718+F718</f>
        <v>12.56</v>
      </c>
      <c r="I718" s="8"/>
      <c r="J718" s="8"/>
      <c r="K718" s="8"/>
    </row>
    <row r="719" spans="1:11" ht="25.5" x14ac:dyDescent="0.2">
      <c r="A719" s="30">
        <v>2161</v>
      </c>
      <c r="B719" s="187" t="s">
        <v>2883</v>
      </c>
      <c r="C719" s="187">
        <v>91997</v>
      </c>
      <c r="D719" s="118" t="s">
        <v>3424</v>
      </c>
      <c r="E719" s="20" t="s">
        <v>1183</v>
      </c>
    </row>
    <row r="720" spans="1:11" x14ac:dyDescent="0.2">
      <c r="A720" s="30">
        <v>2163</v>
      </c>
      <c r="B720" s="187"/>
      <c r="C720" s="187"/>
      <c r="D720" s="118" t="s">
        <v>2573</v>
      </c>
      <c r="E720" s="20" t="s">
        <v>1183</v>
      </c>
      <c r="H720" s="32"/>
      <c r="I720" s="8"/>
      <c r="J720" s="8"/>
      <c r="K720" s="8"/>
    </row>
    <row r="721" spans="1:11" x14ac:dyDescent="0.2">
      <c r="B721" s="187"/>
      <c r="C721" s="187"/>
      <c r="D721" s="118"/>
      <c r="H721" s="32"/>
      <c r="I721" s="8"/>
      <c r="J721" s="8"/>
      <c r="K721" s="8"/>
    </row>
    <row r="722" spans="1:11" x14ac:dyDescent="0.2">
      <c r="B722" s="187"/>
      <c r="C722" s="187"/>
      <c r="D722" s="139" t="s">
        <v>2569</v>
      </c>
      <c r="H722" s="32"/>
      <c r="I722" s="8"/>
      <c r="J722" s="8"/>
      <c r="K722" s="8"/>
    </row>
    <row r="723" spans="1:11" x14ac:dyDescent="0.2">
      <c r="A723" s="133">
        <v>2165</v>
      </c>
      <c r="B723" s="187"/>
      <c r="C723" s="187"/>
      <c r="D723" s="118" t="s">
        <v>2563</v>
      </c>
      <c r="E723" s="119" t="s">
        <v>1183</v>
      </c>
      <c r="H723" s="32"/>
      <c r="I723" s="8"/>
      <c r="J723" s="8"/>
      <c r="K723" s="8"/>
    </row>
    <row r="724" spans="1:11" x14ac:dyDescent="0.2">
      <c r="A724" s="133">
        <v>2167</v>
      </c>
      <c r="B724" s="187"/>
      <c r="C724" s="187"/>
      <c r="D724" s="118" t="s">
        <v>2564</v>
      </c>
      <c r="E724" s="119" t="s">
        <v>1183</v>
      </c>
      <c r="H724" s="32"/>
      <c r="I724" s="8"/>
      <c r="J724" s="8"/>
      <c r="K724" s="8"/>
    </row>
    <row r="725" spans="1:11" x14ac:dyDescent="0.2">
      <c r="A725" s="133">
        <v>2169</v>
      </c>
      <c r="B725" s="187"/>
      <c r="C725" s="187"/>
      <c r="D725" s="118" t="s">
        <v>2565</v>
      </c>
      <c r="E725" s="119" t="s">
        <v>1183</v>
      </c>
      <c r="H725" s="32"/>
      <c r="I725" s="8"/>
      <c r="J725" s="8"/>
      <c r="K725" s="8"/>
    </row>
    <row r="726" spans="1:11" x14ac:dyDescent="0.2">
      <c r="A726" s="133"/>
      <c r="B726" s="187"/>
      <c r="C726" s="187"/>
      <c r="D726" s="118"/>
      <c r="E726" s="119"/>
      <c r="H726" s="32"/>
      <c r="I726" s="8"/>
      <c r="J726" s="8"/>
      <c r="K726" s="8"/>
    </row>
    <row r="727" spans="1:11" x14ac:dyDescent="0.2">
      <c r="A727" s="133">
        <v>2173</v>
      </c>
      <c r="B727" s="187"/>
      <c r="C727" s="187"/>
      <c r="D727" s="118" t="s">
        <v>2566</v>
      </c>
      <c r="E727" s="119" t="s">
        <v>1183</v>
      </c>
      <c r="H727" s="32"/>
      <c r="I727" s="8"/>
      <c r="J727" s="8"/>
      <c r="K727" s="8"/>
    </row>
    <row r="728" spans="1:11" x14ac:dyDescent="0.2">
      <c r="A728" s="133">
        <v>2175</v>
      </c>
      <c r="B728" s="187"/>
      <c r="C728" s="187"/>
      <c r="D728" s="118" t="s">
        <v>2567</v>
      </c>
      <c r="E728" s="119" t="s">
        <v>1183</v>
      </c>
      <c r="H728" s="32"/>
      <c r="I728" s="8"/>
      <c r="J728" s="8"/>
      <c r="K728" s="8"/>
    </row>
    <row r="729" spans="1:11" x14ac:dyDescent="0.2">
      <c r="A729" s="133">
        <v>2179</v>
      </c>
      <c r="B729" s="187"/>
      <c r="C729" s="187"/>
      <c r="D729" s="118" t="s">
        <v>2568</v>
      </c>
      <c r="E729" s="119" t="s">
        <v>1183</v>
      </c>
      <c r="H729" s="32"/>
      <c r="I729" s="8"/>
      <c r="J729" s="8"/>
      <c r="K729" s="8"/>
    </row>
    <row r="730" spans="1:11" x14ac:dyDescent="0.2">
      <c r="B730" s="187"/>
      <c r="C730" s="187"/>
      <c r="D730" s="118"/>
      <c r="E730" s="119"/>
      <c r="H730" s="32"/>
      <c r="I730" s="8"/>
      <c r="J730" s="8"/>
      <c r="K730" s="8"/>
    </row>
    <row r="731" spans="1:11" x14ac:dyDescent="0.2">
      <c r="B731" s="187"/>
      <c r="C731" s="187"/>
      <c r="D731" s="139" t="s">
        <v>2574</v>
      </c>
      <c r="H731" s="32"/>
      <c r="I731" s="8"/>
      <c r="J731" s="8"/>
      <c r="K731" s="8"/>
    </row>
    <row r="732" spans="1:11" x14ac:dyDescent="0.2">
      <c r="A732" s="133"/>
      <c r="B732" s="187"/>
      <c r="C732" s="187"/>
      <c r="D732" s="118"/>
      <c r="E732" s="119"/>
      <c r="H732" s="32"/>
      <c r="I732" s="8"/>
      <c r="J732" s="8"/>
      <c r="K732" s="8"/>
    </row>
    <row r="733" spans="1:11" x14ac:dyDescent="0.2">
      <c r="A733" s="133">
        <v>2201</v>
      </c>
      <c r="B733" s="187" t="s">
        <v>2884</v>
      </c>
      <c r="C733" s="187">
        <v>92008</v>
      </c>
      <c r="D733" s="118" t="s">
        <v>2482</v>
      </c>
      <c r="E733" s="20" t="s">
        <v>1183</v>
      </c>
      <c r="H733" s="32"/>
      <c r="I733" s="8"/>
      <c r="J733" s="8"/>
      <c r="K733" s="8"/>
    </row>
    <row r="734" spans="1:11" x14ac:dyDescent="0.2">
      <c r="A734" s="133">
        <v>2203</v>
      </c>
      <c r="B734" s="187"/>
      <c r="C734" s="187"/>
      <c r="D734" s="118" t="s">
        <v>2483</v>
      </c>
      <c r="E734" s="20" t="s">
        <v>1183</v>
      </c>
      <c r="H734" s="32"/>
      <c r="I734" s="8"/>
      <c r="J734" s="8"/>
      <c r="K734" s="8"/>
    </row>
    <row r="735" spans="1:11" ht="25.5" x14ac:dyDescent="0.2">
      <c r="A735" s="133">
        <v>2205</v>
      </c>
      <c r="B735" s="187" t="s">
        <v>2885</v>
      </c>
      <c r="C735" s="187">
        <v>92004</v>
      </c>
      <c r="D735" s="118" t="s">
        <v>3426</v>
      </c>
      <c r="E735" s="20" t="s">
        <v>1183</v>
      </c>
      <c r="H735" s="32"/>
      <c r="I735" s="8"/>
      <c r="J735" s="8"/>
      <c r="K735" s="8"/>
    </row>
    <row r="736" spans="1:11" x14ac:dyDescent="0.2">
      <c r="A736" s="133"/>
      <c r="B736" s="187"/>
      <c r="C736" s="187"/>
      <c r="D736" s="118"/>
      <c r="E736" s="119"/>
      <c r="H736" s="32"/>
      <c r="I736" s="8"/>
      <c r="J736" s="8"/>
      <c r="K736" s="8"/>
    </row>
    <row r="737" spans="1:11" x14ac:dyDescent="0.2">
      <c r="A737" s="133">
        <v>2207</v>
      </c>
      <c r="B737" s="187"/>
      <c r="C737" s="187"/>
      <c r="D737" s="118" t="s">
        <v>2437</v>
      </c>
      <c r="E737" s="20" t="s">
        <v>1183</v>
      </c>
      <c r="H737" s="32"/>
      <c r="I737" s="8"/>
      <c r="J737" s="8"/>
      <c r="K737" s="8"/>
    </row>
    <row r="738" spans="1:11" x14ac:dyDescent="0.2">
      <c r="A738" s="133">
        <v>2209</v>
      </c>
      <c r="B738" s="187"/>
      <c r="C738" s="187"/>
      <c r="D738" s="118" t="s">
        <v>2438</v>
      </c>
      <c r="E738" s="20" t="s">
        <v>1183</v>
      </c>
      <c r="H738" s="32"/>
      <c r="I738" s="8"/>
      <c r="J738" s="8"/>
      <c r="K738" s="8"/>
    </row>
    <row r="739" spans="1:11" x14ac:dyDescent="0.2">
      <c r="A739" s="133">
        <v>2211</v>
      </c>
      <c r="B739" s="187"/>
      <c r="C739" s="187"/>
      <c r="D739" s="118" t="s">
        <v>2439</v>
      </c>
      <c r="E739" s="20" t="s">
        <v>1183</v>
      </c>
      <c r="H739" s="32"/>
      <c r="I739" s="8"/>
      <c r="J739" s="8"/>
      <c r="K739" s="8"/>
    </row>
    <row r="740" spans="1:11" x14ac:dyDescent="0.2">
      <c r="A740" s="133"/>
      <c r="B740" s="187"/>
      <c r="C740" s="187"/>
      <c r="D740" s="118"/>
      <c r="H740" s="32"/>
      <c r="I740" s="8"/>
      <c r="J740" s="8"/>
      <c r="K740" s="8"/>
    </row>
    <row r="741" spans="1:11" x14ac:dyDescent="0.2">
      <c r="A741" s="30">
        <v>2121</v>
      </c>
      <c r="B741" s="187"/>
      <c r="C741" s="187"/>
      <c r="D741" s="38" t="s">
        <v>534</v>
      </c>
      <c r="E741" s="20" t="s">
        <v>1183</v>
      </c>
      <c r="F741" s="21">
        <v>3.8</v>
      </c>
      <c r="G741" s="22">
        <v>2.4700000000000002</v>
      </c>
      <c r="H741" s="32">
        <f>G741+F741</f>
        <v>6.27</v>
      </c>
      <c r="I741" s="8"/>
      <c r="J741" s="8"/>
      <c r="K741" s="8"/>
    </row>
    <row r="742" spans="1:11" x14ac:dyDescent="0.2">
      <c r="A742" s="30">
        <v>2122</v>
      </c>
      <c r="B742" s="187"/>
      <c r="C742" s="187"/>
      <c r="D742" s="1" t="s">
        <v>535</v>
      </c>
      <c r="E742" s="20" t="s">
        <v>1183</v>
      </c>
      <c r="F742" s="21">
        <v>3.8</v>
      </c>
      <c r="G742" s="22">
        <v>2.4700000000000002</v>
      </c>
      <c r="H742" s="32">
        <f>G742+F742</f>
        <v>6.27</v>
      </c>
      <c r="I742" s="8"/>
      <c r="J742" s="8"/>
      <c r="K742" s="8"/>
    </row>
    <row r="743" spans="1:11" s="5" customFormat="1" x14ac:dyDescent="0.2">
      <c r="A743" s="30"/>
      <c r="B743" s="187"/>
      <c r="C743" s="187"/>
      <c r="D743" s="1"/>
      <c r="E743" s="20" t="s">
        <v>1183</v>
      </c>
      <c r="F743" s="21">
        <v>3.8</v>
      </c>
      <c r="G743" s="22">
        <v>2.4700000000000002</v>
      </c>
      <c r="H743" s="32">
        <f>G743+F743</f>
        <v>6.27</v>
      </c>
      <c r="I743" s="16"/>
      <c r="J743" s="16"/>
      <c r="K743" s="16"/>
    </row>
    <row r="744" spans="1:11" s="5" customFormat="1" x14ac:dyDescent="0.2">
      <c r="A744" s="30">
        <v>2025</v>
      </c>
      <c r="B744" s="187" t="s">
        <v>2886</v>
      </c>
      <c r="C744" s="187"/>
      <c r="D744" s="118" t="s">
        <v>2421</v>
      </c>
      <c r="E744" s="20" t="s">
        <v>1183</v>
      </c>
      <c r="F744" s="21">
        <v>3.8</v>
      </c>
      <c r="G744" s="22">
        <v>2.4700000000000002</v>
      </c>
      <c r="H744" s="32">
        <f>G744+F744</f>
        <v>6.27</v>
      </c>
      <c r="I744" s="16"/>
      <c r="J744" s="16"/>
      <c r="K744" s="16"/>
    </row>
    <row r="745" spans="1:11" x14ac:dyDescent="0.2">
      <c r="A745" s="30">
        <v>2026</v>
      </c>
      <c r="B745" s="187"/>
      <c r="C745" s="187"/>
      <c r="D745" s="118" t="s">
        <v>2422</v>
      </c>
      <c r="E745" s="20" t="s">
        <v>1183</v>
      </c>
      <c r="F745" s="21">
        <v>3.78</v>
      </c>
      <c r="G745" s="22">
        <v>2.2000000000000002</v>
      </c>
      <c r="H745" s="32">
        <f>G745+F745</f>
        <v>5.98</v>
      </c>
      <c r="I745" s="8"/>
      <c r="J745" s="8"/>
      <c r="K745" s="8"/>
    </row>
    <row r="746" spans="1:11" x14ac:dyDescent="0.2">
      <c r="B746" s="187"/>
      <c r="C746" s="187"/>
      <c r="H746" s="32"/>
      <c r="I746" s="8"/>
      <c r="J746" s="8"/>
      <c r="K746" s="8"/>
    </row>
    <row r="747" spans="1:11" s="5" customFormat="1" x14ac:dyDescent="0.2">
      <c r="A747" s="30">
        <v>2065</v>
      </c>
      <c r="B747" s="187"/>
      <c r="C747" s="187"/>
      <c r="D747" s="118" t="s">
        <v>2420</v>
      </c>
      <c r="E747" s="20" t="s">
        <v>1183</v>
      </c>
      <c r="F747" s="21">
        <v>5.96</v>
      </c>
      <c r="G747" s="22">
        <v>2.2000000000000002</v>
      </c>
      <c r="H747" s="32">
        <f>G747+F747</f>
        <v>8.16</v>
      </c>
      <c r="I747" s="16"/>
      <c r="J747" s="16"/>
      <c r="K747" s="16"/>
    </row>
    <row r="748" spans="1:11" x14ac:dyDescent="0.2">
      <c r="B748" s="187"/>
      <c r="C748" s="187"/>
      <c r="H748" s="32"/>
      <c r="I748" s="8"/>
      <c r="J748" s="8"/>
      <c r="K748" s="8"/>
    </row>
    <row r="749" spans="1:11" x14ac:dyDescent="0.2">
      <c r="A749" s="30">
        <v>2028</v>
      </c>
      <c r="B749" s="187"/>
      <c r="C749" s="187"/>
      <c r="D749" s="1" t="s">
        <v>1002</v>
      </c>
      <c r="E749" s="20" t="s">
        <v>1183</v>
      </c>
      <c r="F749" s="21">
        <v>5.96</v>
      </c>
      <c r="G749" s="22">
        <v>2.2000000000000002</v>
      </c>
      <c r="H749" s="32">
        <f>G749+F749</f>
        <v>8.16</v>
      </c>
      <c r="I749" s="8"/>
      <c r="J749" s="8"/>
      <c r="K749" s="8"/>
    </row>
    <row r="750" spans="1:11" x14ac:dyDescent="0.2">
      <c r="B750" s="187"/>
      <c r="C750" s="187"/>
    </row>
    <row r="751" spans="1:11" x14ac:dyDescent="0.2">
      <c r="A751" s="30">
        <v>2030</v>
      </c>
      <c r="B751" s="187"/>
      <c r="C751" s="187"/>
      <c r="D751" s="118" t="s">
        <v>2424</v>
      </c>
      <c r="E751" s="20" t="s">
        <v>1183</v>
      </c>
      <c r="F751" s="21">
        <v>6.5</v>
      </c>
      <c r="G751" s="22">
        <v>3.28</v>
      </c>
      <c r="H751" s="32">
        <f>G751+F751</f>
        <v>9.7799999999999994</v>
      </c>
      <c r="I751" s="8"/>
      <c r="J751" s="8"/>
      <c r="K751" s="8"/>
    </row>
    <row r="752" spans="1:11" x14ac:dyDescent="0.2">
      <c r="B752" s="187"/>
      <c r="C752" s="187"/>
    </row>
    <row r="753" spans="1:11" x14ac:dyDescent="0.2">
      <c r="B753" s="187"/>
      <c r="C753" s="187"/>
      <c r="D753" s="140" t="s">
        <v>2428</v>
      </c>
      <c r="I753" s="8"/>
      <c r="J753" s="8"/>
      <c r="K753" s="8"/>
    </row>
    <row r="754" spans="1:11" x14ac:dyDescent="0.2">
      <c r="A754" s="30">
        <v>2190</v>
      </c>
      <c r="B754" s="187" t="s">
        <v>2880</v>
      </c>
      <c r="C754" s="187"/>
      <c r="D754" s="97" t="s">
        <v>2432</v>
      </c>
      <c r="E754" s="119" t="s">
        <v>1183</v>
      </c>
      <c r="H754" s="32">
        <v>21.13</v>
      </c>
      <c r="I754" s="8"/>
      <c r="J754" s="8"/>
      <c r="K754" s="8"/>
    </row>
    <row r="755" spans="1:11" ht="25.5" x14ac:dyDescent="0.2">
      <c r="A755" s="30">
        <v>2191</v>
      </c>
      <c r="B755" s="187" t="s">
        <v>2881</v>
      </c>
      <c r="C755" s="187"/>
      <c r="D755" s="97" t="s">
        <v>3424</v>
      </c>
      <c r="E755" s="119" t="s">
        <v>1183</v>
      </c>
      <c r="H755" s="32">
        <v>23.31</v>
      </c>
      <c r="I755" s="8"/>
      <c r="J755" s="8"/>
      <c r="K755" s="8"/>
    </row>
    <row r="756" spans="1:11" x14ac:dyDescent="0.2">
      <c r="A756" s="30">
        <v>2192</v>
      </c>
      <c r="B756" s="187" t="s">
        <v>2882</v>
      </c>
      <c r="C756" s="187"/>
      <c r="D756" s="97" t="s">
        <v>2431</v>
      </c>
      <c r="E756" s="119" t="s">
        <v>1183</v>
      </c>
      <c r="H756" s="32">
        <v>28.94</v>
      </c>
      <c r="I756" s="8"/>
      <c r="J756" s="8"/>
      <c r="K756" s="8"/>
    </row>
    <row r="757" spans="1:11" x14ac:dyDescent="0.2">
      <c r="B757" s="187"/>
      <c r="C757" s="187"/>
      <c r="D757" s="140"/>
      <c r="I757" s="8"/>
      <c r="J757" s="8"/>
      <c r="K757" s="8"/>
    </row>
    <row r="758" spans="1:11" ht="25.5" x14ac:dyDescent="0.2">
      <c r="A758" s="30">
        <v>2196</v>
      </c>
      <c r="B758" s="187" t="s">
        <v>2884</v>
      </c>
      <c r="C758" s="187"/>
      <c r="D758" s="97" t="s">
        <v>3427</v>
      </c>
      <c r="E758" s="119" t="s">
        <v>1183</v>
      </c>
      <c r="H758" s="32">
        <v>33.18</v>
      </c>
      <c r="I758" s="8"/>
      <c r="J758" s="8"/>
      <c r="K758" s="8"/>
    </row>
    <row r="759" spans="1:11" x14ac:dyDescent="0.2">
      <c r="A759" s="30">
        <v>2197</v>
      </c>
      <c r="B759" s="187" t="s">
        <v>2885</v>
      </c>
      <c r="C759" s="187"/>
      <c r="D759" s="97" t="s">
        <v>2429</v>
      </c>
      <c r="E759" s="20" t="s">
        <v>1183</v>
      </c>
      <c r="H759" s="32">
        <v>37.56</v>
      </c>
      <c r="I759" s="8"/>
      <c r="J759" s="8"/>
      <c r="K759" s="8"/>
    </row>
    <row r="760" spans="1:11" x14ac:dyDescent="0.2">
      <c r="B760" s="187"/>
      <c r="C760" s="187"/>
      <c r="D760" s="97" t="s">
        <v>2430</v>
      </c>
      <c r="E760" s="20" t="s">
        <v>1183</v>
      </c>
    </row>
    <row r="761" spans="1:11" x14ac:dyDescent="0.2">
      <c r="B761" s="187"/>
      <c r="C761" s="187"/>
      <c r="H761" s="32"/>
      <c r="I761" s="8"/>
      <c r="J761" s="8"/>
      <c r="K761" s="8"/>
    </row>
    <row r="762" spans="1:11" x14ac:dyDescent="0.2">
      <c r="A762" s="31">
        <v>2123</v>
      </c>
      <c r="B762" s="187"/>
      <c r="C762" s="187"/>
      <c r="D762" s="60" t="s">
        <v>96</v>
      </c>
      <c r="E762" s="36" t="s">
        <v>1183</v>
      </c>
      <c r="H762" s="32"/>
      <c r="I762" s="8"/>
      <c r="J762" s="8"/>
      <c r="K762" s="8"/>
    </row>
    <row r="763" spans="1:11" x14ac:dyDescent="0.2">
      <c r="A763" s="30">
        <v>2037</v>
      </c>
      <c r="B763" s="187"/>
      <c r="C763" s="187"/>
      <c r="D763" s="118" t="s">
        <v>2423</v>
      </c>
      <c r="E763" s="20" t="s">
        <v>1183</v>
      </c>
      <c r="F763" s="21">
        <v>6.5</v>
      </c>
      <c r="G763" s="22">
        <v>3.28</v>
      </c>
      <c r="H763" s="32">
        <f>G763+F763</f>
        <v>9.7799999999999994</v>
      </c>
      <c r="I763" s="8"/>
      <c r="J763" s="8"/>
      <c r="K763" s="8"/>
    </row>
    <row r="764" spans="1:11" x14ac:dyDescent="0.2">
      <c r="A764" s="30">
        <v>2038</v>
      </c>
      <c r="B764" s="187"/>
      <c r="C764" s="187"/>
      <c r="D764" s="118" t="s">
        <v>2423</v>
      </c>
      <c r="E764" s="20" t="s">
        <v>1183</v>
      </c>
      <c r="F764" s="21">
        <v>6.5</v>
      </c>
      <c r="G764" s="22">
        <v>3.28</v>
      </c>
      <c r="H764" s="32">
        <f>G764+F764</f>
        <v>9.7799999999999994</v>
      </c>
      <c r="I764" s="8"/>
      <c r="J764" s="8"/>
      <c r="K764" s="8"/>
    </row>
    <row r="765" spans="1:11" x14ac:dyDescent="0.2">
      <c r="A765" s="31"/>
      <c r="B765" s="187"/>
      <c r="C765" s="187"/>
      <c r="D765" s="60"/>
      <c r="E765" s="36"/>
      <c r="H765" s="32"/>
      <c r="I765" s="8"/>
      <c r="J765" s="8"/>
      <c r="K765" s="8"/>
    </row>
    <row r="766" spans="1:11" x14ac:dyDescent="0.2">
      <c r="A766" s="30">
        <v>2036</v>
      </c>
      <c r="B766" s="187"/>
      <c r="C766" s="187"/>
      <c r="D766" s="118" t="s">
        <v>2425</v>
      </c>
      <c r="E766" s="20" t="s">
        <v>1183</v>
      </c>
      <c r="F766" s="21">
        <v>7.5</v>
      </c>
      <c r="G766" s="22">
        <v>8.1999999999999993</v>
      </c>
      <c r="H766" s="32">
        <f>G766+F766</f>
        <v>15.7</v>
      </c>
      <c r="I766" s="8"/>
      <c r="J766" s="8"/>
      <c r="K766" s="8"/>
    </row>
    <row r="767" spans="1:11" x14ac:dyDescent="0.2">
      <c r="A767" s="30">
        <v>2107</v>
      </c>
      <c r="B767" s="187"/>
      <c r="C767" s="187"/>
      <c r="D767" s="118" t="s">
        <v>2426</v>
      </c>
      <c r="E767" s="20" t="s">
        <v>1183</v>
      </c>
      <c r="F767" s="21">
        <v>7.2</v>
      </c>
      <c r="G767" s="22">
        <v>3.86</v>
      </c>
      <c r="H767" s="32">
        <f>G767+F767</f>
        <v>11.06</v>
      </c>
      <c r="I767" s="8"/>
      <c r="J767" s="8"/>
      <c r="K767" s="8"/>
    </row>
    <row r="768" spans="1:11" x14ac:dyDescent="0.2">
      <c r="B768" s="187"/>
      <c r="C768" s="187"/>
      <c r="D768" s="118"/>
      <c r="H768" s="32"/>
      <c r="I768" s="8"/>
      <c r="J768" s="8"/>
      <c r="K768" s="8"/>
    </row>
    <row r="769" spans="1:11" x14ac:dyDescent="0.2">
      <c r="A769" s="30">
        <v>2147</v>
      </c>
      <c r="B769" s="187"/>
      <c r="C769" s="187"/>
      <c r="D769" s="118" t="s">
        <v>2616</v>
      </c>
      <c r="E769" s="119" t="s">
        <v>1183</v>
      </c>
      <c r="H769" s="32"/>
      <c r="I769" s="8"/>
      <c r="J769" s="8"/>
      <c r="K769" s="8"/>
    </row>
    <row r="770" spans="1:11" x14ac:dyDescent="0.2">
      <c r="B770" s="187"/>
      <c r="C770" s="187"/>
      <c r="D770" s="118"/>
      <c r="H770" s="32"/>
      <c r="I770" s="8"/>
      <c r="J770" s="8"/>
      <c r="K770" s="8"/>
    </row>
    <row r="771" spans="1:11" x14ac:dyDescent="0.2">
      <c r="A771" s="30">
        <v>2034</v>
      </c>
      <c r="B771" s="187"/>
      <c r="C771" s="187"/>
      <c r="D771" s="1" t="s">
        <v>1039</v>
      </c>
      <c r="E771" s="20" t="s">
        <v>1183</v>
      </c>
      <c r="F771" s="21">
        <v>113.04</v>
      </c>
      <c r="G771" s="22">
        <v>8.1999999999999993</v>
      </c>
      <c r="H771" s="32">
        <f>G771+F771</f>
        <v>121.24000000000001</v>
      </c>
      <c r="I771" s="8"/>
      <c r="J771" s="8"/>
      <c r="K771" s="8"/>
    </row>
    <row r="772" spans="1:11" x14ac:dyDescent="0.2">
      <c r="A772" s="30">
        <v>2033</v>
      </c>
      <c r="B772" s="187"/>
      <c r="C772" s="187"/>
      <c r="D772" s="1" t="s">
        <v>1012</v>
      </c>
      <c r="E772" s="20" t="s">
        <v>1183</v>
      </c>
      <c r="F772" s="21">
        <v>7.5</v>
      </c>
      <c r="G772" s="22">
        <v>3.23</v>
      </c>
      <c r="H772" s="32">
        <f>G772+F772</f>
        <v>10.73</v>
      </c>
      <c r="I772" s="8"/>
      <c r="J772" s="8"/>
      <c r="K772" s="8"/>
    </row>
    <row r="773" spans="1:11" x14ac:dyDescent="0.2">
      <c r="A773" s="30">
        <v>2035</v>
      </c>
      <c r="B773" s="187"/>
      <c r="C773" s="187"/>
      <c r="D773" s="1" t="s">
        <v>1478</v>
      </c>
      <c r="E773" s="20" t="s">
        <v>1183</v>
      </c>
      <c r="H773" s="32">
        <f>G773+F773</f>
        <v>0</v>
      </c>
      <c r="I773" s="8"/>
      <c r="J773" s="8"/>
      <c r="K773" s="8"/>
    </row>
    <row r="774" spans="1:11" x14ac:dyDescent="0.2">
      <c r="A774" s="30">
        <v>2032</v>
      </c>
      <c r="B774" s="187"/>
      <c r="C774" s="187"/>
      <c r="D774" s="1" t="s">
        <v>650</v>
      </c>
      <c r="E774" s="20" t="s">
        <v>1183</v>
      </c>
      <c r="F774" s="21">
        <v>42.16</v>
      </c>
      <c r="G774" s="22">
        <v>8.1999999999999993</v>
      </c>
      <c r="H774" s="32">
        <f>G774+F774</f>
        <v>50.36</v>
      </c>
      <c r="I774" s="8"/>
      <c r="J774" s="8"/>
      <c r="K774" s="8"/>
    </row>
    <row r="775" spans="1:11" x14ac:dyDescent="0.2">
      <c r="B775" s="187"/>
      <c r="C775" s="187"/>
      <c r="H775" s="32"/>
      <c r="I775" s="8"/>
      <c r="J775" s="8"/>
      <c r="K775" s="8"/>
    </row>
    <row r="776" spans="1:11" x14ac:dyDescent="0.2">
      <c r="B776" s="187"/>
      <c r="C776" s="187"/>
      <c r="D776" s="53" t="s">
        <v>2154</v>
      </c>
      <c r="H776" s="32"/>
      <c r="I776" s="8"/>
      <c r="J776" s="8"/>
      <c r="K776" s="8"/>
    </row>
    <row r="777" spans="1:11" ht="38.25" x14ac:dyDescent="0.2">
      <c r="A777" s="30">
        <v>2040</v>
      </c>
      <c r="B777" s="187" t="s">
        <v>2887</v>
      </c>
      <c r="C777" s="187"/>
      <c r="D777" s="1" t="s">
        <v>904</v>
      </c>
      <c r="E777" s="20" t="s">
        <v>1183</v>
      </c>
      <c r="F777" s="21">
        <v>42.12</v>
      </c>
      <c r="G777" s="22">
        <v>29.93</v>
      </c>
      <c r="H777" s="32">
        <f t="shared" ref="H777:H783" si="11">G777+F777</f>
        <v>72.05</v>
      </c>
      <c r="I777" s="8"/>
      <c r="J777" s="8"/>
      <c r="K777" s="8"/>
    </row>
    <row r="778" spans="1:11" ht="38.25" x14ac:dyDescent="0.2">
      <c r="A778" s="30">
        <v>2041</v>
      </c>
      <c r="B778" s="187" t="s">
        <v>2888</v>
      </c>
      <c r="C778" s="187"/>
      <c r="D778" s="1" t="s">
        <v>1959</v>
      </c>
      <c r="E778" s="20" t="s">
        <v>1183</v>
      </c>
      <c r="F778" s="21">
        <v>45.11</v>
      </c>
      <c r="G778" s="22">
        <v>32.92</v>
      </c>
      <c r="H778" s="32">
        <f t="shared" si="11"/>
        <v>78.03</v>
      </c>
      <c r="I778" s="8"/>
      <c r="J778" s="8"/>
      <c r="K778" s="8"/>
    </row>
    <row r="779" spans="1:11" x14ac:dyDescent="0.2">
      <c r="B779" s="187" t="s">
        <v>2889</v>
      </c>
      <c r="C779" s="187"/>
      <c r="D779" s="1" t="s">
        <v>2155</v>
      </c>
      <c r="E779" s="20" t="s">
        <v>1183</v>
      </c>
      <c r="F779" s="21">
        <v>50.7</v>
      </c>
      <c r="G779" s="22">
        <v>29.93</v>
      </c>
      <c r="H779" s="32">
        <f t="shared" si="11"/>
        <v>80.63</v>
      </c>
      <c r="I779" s="8"/>
      <c r="J779" s="8"/>
      <c r="K779" s="8"/>
    </row>
    <row r="780" spans="1:11" ht="25.5" x14ac:dyDescent="0.2">
      <c r="A780" s="30">
        <v>2043</v>
      </c>
      <c r="B780" s="187"/>
      <c r="C780" s="187"/>
      <c r="D780" s="1" t="s">
        <v>1281</v>
      </c>
      <c r="E780" s="20" t="s">
        <v>1183</v>
      </c>
      <c r="F780" s="21">
        <v>38.119999999999997</v>
      </c>
      <c r="G780" s="22">
        <v>9.0299999999999994</v>
      </c>
      <c r="H780" s="32">
        <f t="shared" si="11"/>
        <v>47.15</v>
      </c>
      <c r="I780" s="8"/>
      <c r="J780" s="8"/>
      <c r="K780" s="8"/>
    </row>
    <row r="781" spans="1:11" ht="38.25" x14ac:dyDescent="0.2">
      <c r="A781" s="30">
        <v>2044</v>
      </c>
      <c r="B781" s="187" t="s">
        <v>2890</v>
      </c>
      <c r="C781" s="187"/>
      <c r="D781" s="1" t="s">
        <v>1960</v>
      </c>
      <c r="E781" s="20" t="s">
        <v>1183</v>
      </c>
      <c r="F781" s="21">
        <v>35.590000000000003</v>
      </c>
      <c r="G781" s="22">
        <v>14.97</v>
      </c>
      <c r="H781" s="32">
        <f t="shared" si="11"/>
        <v>50.56</v>
      </c>
      <c r="I781" s="8"/>
      <c r="J781" s="8"/>
      <c r="K781" s="8"/>
    </row>
    <row r="782" spans="1:11" ht="25.5" x14ac:dyDescent="0.2">
      <c r="A782" s="30">
        <v>2047</v>
      </c>
      <c r="B782" s="187"/>
      <c r="C782" s="187"/>
      <c r="D782" s="1" t="s">
        <v>154</v>
      </c>
      <c r="E782" s="20" t="s">
        <v>1183</v>
      </c>
      <c r="F782" s="21">
        <v>20.62</v>
      </c>
      <c r="G782" s="22">
        <v>9.0299999999999994</v>
      </c>
      <c r="H782" s="32">
        <f t="shared" si="11"/>
        <v>29.65</v>
      </c>
      <c r="I782" s="8"/>
      <c r="J782" s="8"/>
      <c r="K782" s="8"/>
    </row>
    <row r="783" spans="1:11" ht="25.5" x14ac:dyDescent="0.2">
      <c r="A783" s="30">
        <v>2061</v>
      </c>
      <c r="B783" s="187"/>
      <c r="C783" s="187"/>
      <c r="D783" s="1" t="s">
        <v>193</v>
      </c>
      <c r="E783" s="20" t="s">
        <v>1183</v>
      </c>
      <c r="F783" s="21">
        <v>20.62</v>
      </c>
      <c r="G783" s="22">
        <v>9.0299999999999994</v>
      </c>
      <c r="H783" s="32">
        <f t="shared" si="11"/>
        <v>29.65</v>
      </c>
      <c r="I783" s="8"/>
      <c r="J783" s="8"/>
      <c r="K783" s="8"/>
    </row>
    <row r="784" spans="1:11" x14ac:dyDescent="0.2">
      <c r="A784" s="31"/>
      <c r="B784" s="187"/>
      <c r="C784" s="187"/>
      <c r="D784" s="60"/>
      <c r="E784" s="36"/>
      <c r="H784" s="32"/>
      <c r="I784" s="8"/>
      <c r="J784" s="8"/>
      <c r="K784" s="8"/>
    </row>
    <row r="785" spans="1:11" x14ac:dyDescent="0.2">
      <c r="A785" s="30">
        <v>2051</v>
      </c>
      <c r="B785" s="187"/>
      <c r="C785" s="187"/>
      <c r="D785" s="1" t="s">
        <v>1364</v>
      </c>
      <c r="E785" s="20" t="s">
        <v>1183</v>
      </c>
      <c r="F785" s="21">
        <v>13.4</v>
      </c>
      <c r="G785" s="22">
        <v>8.1999999999999993</v>
      </c>
      <c r="H785" s="32">
        <f t="shared" ref="H785:H865" si="12">G785+F785</f>
        <v>21.6</v>
      </c>
      <c r="I785" s="8"/>
      <c r="J785" s="8"/>
      <c r="K785" s="8"/>
    </row>
    <row r="786" spans="1:11" x14ac:dyDescent="0.2">
      <c r="A786" s="30">
        <v>2053</v>
      </c>
      <c r="B786" s="187"/>
      <c r="C786" s="187"/>
      <c r="D786" s="1" t="s">
        <v>1365</v>
      </c>
      <c r="E786" s="20" t="s">
        <v>1183</v>
      </c>
      <c r="F786" s="21">
        <v>14</v>
      </c>
      <c r="G786" s="22">
        <v>8.1999999999999993</v>
      </c>
      <c r="H786" s="32">
        <f t="shared" si="12"/>
        <v>22.2</v>
      </c>
      <c r="I786" s="8"/>
      <c r="J786" s="8"/>
      <c r="K786" s="8"/>
    </row>
    <row r="787" spans="1:11" x14ac:dyDescent="0.2">
      <c r="A787" s="30">
        <v>2055</v>
      </c>
      <c r="B787" s="187"/>
      <c r="C787" s="187"/>
      <c r="D787" s="1" t="s">
        <v>305</v>
      </c>
      <c r="E787" s="20" t="s">
        <v>1183</v>
      </c>
      <c r="F787" s="21">
        <v>47</v>
      </c>
      <c r="G787" s="22">
        <v>14.5</v>
      </c>
      <c r="H787" s="32">
        <f t="shared" si="12"/>
        <v>61.5</v>
      </c>
      <c r="I787" s="8"/>
      <c r="J787" s="8"/>
      <c r="K787" s="8"/>
    </row>
    <row r="788" spans="1:11" x14ac:dyDescent="0.2">
      <c r="A788" s="30">
        <v>2057</v>
      </c>
      <c r="B788" s="187"/>
      <c r="C788" s="187"/>
      <c r="D788" s="1" t="s">
        <v>1851</v>
      </c>
      <c r="E788" s="20" t="s">
        <v>1183</v>
      </c>
      <c r="F788" s="21">
        <v>325</v>
      </c>
      <c r="G788" s="22">
        <v>25.55</v>
      </c>
      <c r="H788" s="32">
        <f t="shared" si="12"/>
        <v>350.55</v>
      </c>
      <c r="I788" s="8"/>
      <c r="J788" s="8"/>
      <c r="K788" s="8"/>
    </row>
    <row r="789" spans="1:11" x14ac:dyDescent="0.2">
      <c r="A789" s="31"/>
      <c r="B789" s="187"/>
      <c r="C789" s="187"/>
      <c r="D789" s="60"/>
      <c r="E789" s="36"/>
      <c r="H789" s="32"/>
      <c r="I789" s="8"/>
      <c r="J789" s="8"/>
      <c r="K789" s="8"/>
    </row>
    <row r="790" spans="1:11" ht="25.5" x14ac:dyDescent="0.2">
      <c r="A790" s="30">
        <v>2150</v>
      </c>
      <c r="B790" s="187"/>
      <c r="C790" s="187"/>
      <c r="D790" s="1" t="s">
        <v>1041</v>
      </c>
      <c r="E790" s="20" t="s">
        <v>1183</v>
      </c>
      <c r="F790" s="21">
        <v>28</v>
      </c>
      <c r="G790" s="22">
        <v>8.1999999999999993</v>
      </c>
      <c r="H790" s="32">
        <f t="shared" si="12"/>
        <v>36.200000000000003</v>
      </c>
      <c r="I790" s="8"/>
      <c r="J790" s="8"/>
      <c r="K790" s="8"/>
    </row>
    <row r="791" spans="1:11" x14ac:dyDescent="0.2">
      <c r="A791" s="31"/>
      <c r="B791" s="187"/>
      <c r="C791" s="187"/>
      <c r="D791" s="60"/>
      <c r="E791" s="36"/>
      <c r="H791" s="32"/>
      <c r="I791" s="8"/>
      <c r="J791" s="8"/>
      <c r="K791" s="8"/>
    </row>
    <row r="792" spans="1:11" x14ac:dyDescent="0.2">
      <c r="A792" s="30">
        <v>2081</v>
      </c>
      <c r="B792" s="187"/>
      <c r="C792" s="187"/>
      <c r="D792" s="118" t="s">
        <v>2742</v>
      </c>
      <c r="E792" s="20" t="s">
        <v>1183</v>
      </c>
      <c r="F792" s="21">
        <v>4.3600000000000003</v>
      </c>
      <c r="G792" s="22">
        <v>2.5</v>
      </c>
      <c r="H792" s="32">
        <f t="shared" si="12"/>
        <v>6.86</v>
      </c>
      <c r="I792" s="8"/>
      <c r="J792" s="8"/>
      <c r="K792" s="8"/>
    </row>
    <row r="793" spans="1:11" x14ac:dyDescent="0.2">
      <c r="A793" s="30">
        <v>2083</v>
      </c>
      <c r="B793" s="187"/>
      <c r="C793" s="187"/>
      <c r="D793" s="118" t="s">
        <v>2742</v>
      </c>
      <c r="E793" s="20" t="s">
        <v>1183</v>
      </c>
      <c r="F793" s="21">
        <v>5.45</v>
      </c>
      <c r="G793" s="22">
        <v>2.5</v>
      </c>
      <c r="H793" s="32">
        <f t="shared" si="12"/>
        <v>7.95</v>
      </c>
      <c r="I793" s="8"/>
      <c r="J793" s="8"/>
      <c r="K793" s="8"/>
    </row>
    <row r="794" spans="1:11" x14ac:dyDescent="0.2">
      <c r="A794" s="30">
        <v>2085</v>
      </c>
      <c r="B794" s="187"/>
      <c r="C794" s="187"/>
      <c r="D794" s="118" t="s">
        <v>2742</v>
      </c>
      <c r="E794" s="20" t="s">
        <v>1183</v>
      </c>
      <c r="F794" s="21">
        <v>5.45</v>
      </c>
      <c r="G794" s="22">
        <v>2.5</v>
      </c>
      <c r="H794" s="32">
        <f t="shared" si="12"/>
        <v>7.95</v>
      </c>
      <c r="I794" s="8"/>
      <c r="J794" s="8"/>
      <c r="K794" s="8"/>
    </row>
    <row r="795" spans="1:11" x14ac:dyDescent="0.2">
      <c r="A795" s="30">
        <v>2087</v>
      </c>
      <c r="B795" s="187"/>
      <c r="C795" s="187"/>
      <c r="D795" s="118" t="s">
        <v>2742</v>
      </c>
      <c r="E795" s="20" t="s">
        <v>1183</v>
      </c>
      <c r="F795" s="21">
        <v>6.43</v>
      </c>
      <c r="G795" s="22">
        <v>2.5</v>
      </c>
      <c r="H795" s="32">
        <f t="shared" si="12"/>
        <v>8.93</v>
      </c>
      <c r="I795" s="8"/>
      <c r="J795" s="8"/>
      <c r="K795" s="8"/>
    </row>
    <row r="796" spans="1:11" x14ac:dyDescent="0.2">
      <c r="A796" s="31"/>
      <c r="B796" s="187"/>
      <c r="C796" s="187"/>
      <c r="D796" s="60"/>
      <c r="E796" s="36"/>
      <c r="H796" s="32"/>
      <c r="I796" s="8"/>
      <c r="J796" s="8"/>
      <c r="K796" s="8"/>
    </row>
    <row r="797" spans="1:11" x14ac:dyDescent="0.2">
      <c r="A797" s="30">
        <v>2090</v>
      </c>
      <c r="B797" s="187"/>
      <c r="C797" s="187"/>
      <c r="D797" s="1" t="s">
        <v>307</v>
      </c>
      <c r="E797" s="20" t="s">
        <v>1183</v>
      </c>
      <c r="F797" s="21">
        <v>7.8</v>
      </c>
      <c r="G797" s="22">
        <v>4.05</v>
      </c>
      <c r="H797" s="32">
        <f t="shared" si="12"/>
        <v>11.85</v>
      </c>
    </row>
    <row r="798" spans="1:11" x14ac:dyDescent="0.2">
      <c r="A798" s="30">
        <v>2092</v>
      </c>
      <c r="B798" s="187"/>
      <c r="C798" s="187"/>
      <c r="D798" s="1" t="s">
        <v>306</v>
      </c>
      <c r="E798" s="20" t="s">
        <v>1183</v>
      </c>
      <c r="H798" s="32">
        <f t="shared" si="12"/>
        <v>0</v>
      </c>
      <c r="I798" s="8"/>
      <c r="J798" s="8"/>
      <c r="K798" s="8"/>
    </row>
    <row r="799" spans="1:11" x14ac:dyDescent="0.2">
      <c r="B799" s="187"/>
      <c r="C799" s="187"/>
      <c r="H799" s="32"/>
      <c r="I799" s="8"/>
      <c r="J799" s="8"/>
      <c r="K799" s="8"/>
    </row>
    <row r="800" spans="1:11" x14ac:dyDescent="0.2">
      <c r="A800" s="30">
        <v>2099</v>
      </c>
      <c r="B800" s="187"/>
      <c r="C800" s="187"/>
      <c r="D800" s="5" t="s">
        <v>2120</v>
      </c>
      <c r="E800" s="20" t="s">
        <v>1183</v>
      </c>
      <c r="F800" s="21">
        <v>5.5</v>
      </c>
      <c r="G800" s="22">
        <v>4.05</v>
      </c>
      <c r="H800" s="32">
        <f t="shared" si="12"/>
        <v>9.5500000000000007</v>
      </c>
      <c r="I800" s="8"/>
      <c r="J800" s="8"/>
      <c r="K800" s="8"/>
    </row>
    <row r="801" spans="1:11" x14ac:dyDescent="0.2">
      <c r="A801" s="31"/>
      <c r="B801" s="187"/>
      <c r="C801" s="187"/>
      <c r="D801" s="60"/>
      <c r="E801" s="36"/>
      <c r="H801" s="32"/>
      <c r="I801" s="8"/>
      <c r="J801" s="8"/>
      <c r="K801" s="8"/>
    </row>
    <row r="802" spans="1:11" x14ac:dyDescent="0.2">
      <c r="A802" s="30">
        <v>2098</v>
      </c>
      <c r="B802" s="187"/>
      <c r="C802" s="187"/>
      <c r="D802" s="1" t="s">
        <v>760</v>
      </c>
      <c r="E802" s="20" t="s">
        <v>1183</v>
      </c>
      <c r="F802" s="21">
        <v>19.5</v>
      </c>
      <c r="G802" s="22">
        <v>9.0299999999999994</v>
      </c>
      <c r="H802" s="32">
        <f t="shared" si="12"/>
        <v>28.53</v>
      </c>
      <c r="I802" s="8"/>
      <c r="J802" s="8"/>
      <c r="K802" s="8"/>
    </row>
    <row r="803" spans="1:11" x14ac:dyDescent="0.2">
      <c r="A803" s="31"/>
      <c r="B803" s="187"/>
      <c r="C803" s="187"/>
      <c r="D803" s="60"/>
      <c r="E803" s="36"/>
      <c r="H803" s="32"/>
      <c r="I803" s="8"/>
      <c r="J803" s="8"/>
      <c r="K803" s="8"/>
    </row>
    <row r="804" spans="1:11" x14ac:dyDescent="0.2">
      <c r="A804" s="30">
        <v>2108</v>
      </c>
      <c r="B804" s="187"/>
      <c r="C804" s="187"/>
      <c r="D804" s="1" t="s">
        <v>32</v>
      </c>
      <c r="E804" s="20" t="s">
        <v>1183</v>
      </c>
      <c r="F804" s="21">
        <v>54.8</v>
      </c>
      <c r="G804" s="22">
        <v>4.58</v>
      </c>
      <c r="H804" s="32">
        <f t="shared" si="12"/>
        <v>59.379999999999995</v>
      </c>
      <c r="I804" s="8"/>
      <c r="J804" s="8"/>
      <c r="K804" s="8"/>
    </row>
    <row r="805" spans="1:11" x14ac:dyDescent="0.2">
      <c r="B805" s="187"/>
      <c r="C805" s="187"/>
      <c r="H805" s="32">
        <f t="shared" si="12"/>
        <v>0</v>
      </c>
      <c r="I805" s="8"/>
      <c r="J805" s="8"/>
      <c r="K805" s="8"/>
    </row>
    <row r="806" spans="1:11" x14ac:dyDescent="0.2">
      <c r="B806" s="187"/>
      <c r="C806" s="187"/>
      <c r="D806" s="53" t="s">
        <v>353</v>
      </c>
      <c r="H806" s="32">
        <f t="shared" si="12"/>
        <v>0</v>
      </c>
      <c r="I806" s="8"/>
      <c r="J806" s="8"/>
      <c r="K806" s="8"/>
    </row>
    <row r="807" spans="1:11" x14ac:dyDescent="0.2">
      <c r="A807" s="30">
        <v>7051</v>
      </c>
      <c r="B807" s="187"/>
      <c r="C807" s="187"/>
      <c r="D807" s="1" t="s">
        <v>1153</v>
      </c>
      <c r="E807" s="20" t="s">
        <v>1183</v>
      </c>
      <c r="F807" s="21">
        <v>9.43</v>
      </c>
      <c r="G807" s="22">
        <v>4.5999999999999996</v>
      </c>
      <c r="H807" s="32">
        <f t="shared" si="12"/>
        <v>14.03</v>
      </c>
      <c r="I807" s="8"/>
      <c r="J807" s="8"/>
      <c r="K807" s="8"/>
    </row>
    <row r="808" spans="1:11" ht="25.5" x14ac:dyDescent="0.2">
      <c r="A808" s="30">
        <v>7012</v>
      </c>
      <c r="B808" s="187" t="s">
        <v>2891</v>
      </c>
      <c r="C808" s="187"/>
      <c r="D808" s="1" t="s">
        <v>2193</v>
      </c>
      <c r="E808" s="20" t="s">
        <v>1184</v>
      </c>
      <c r="F808" s="21">
        <v>50.32</v>
      </c>
      <c r="G808" s="22">
        <v>23.25</v>
      </c>
      <c r="H808" s="32">
        <f t="shared" si="12"/>
        <v>73.569999999999993</v>
      </c>
      <c r="I808" s="8"/>
      <c r="J808" s="8"/>
      <c r="K808" s="8"/>
    </row>
    <row r="809" spans="1:11" ht="25.5" x14ac:dyDescent="0.2">
      <c r="A809" s="30">
        <v>7014</v>
      </c>
      <c r="B809" s="187" t="s">
        <v>2892</v>
      </c>
      <c r="C809" s="187"/>
      <c r="D809" s="1" t="s">
        <v>2192</v>
      </c>
      <c r="E809" s="20" t="s">
        <v>1184</v>
      </c>
      <c r="F809" s="21">
        <v>50.32</v>
      </c>
      <c r="G809" s="22">
        <v>23.25</v>
      </c>
      <c r="H809" s="32">
        <f t="shared" si="12"/>
        <v>73.569999999999993</v>
      </c>
      <c r="I809" s="8"/>
      <c r="J809" s="8"/>
      <c r="K809" s="8"/>
    </row>
    <row r="810" spans="1:11" ht="25.5" x14ac:dyDescent="0.2">
      <c r="A810" s="30">
        <v>7016</v>
      </c>
      <c r="B810" s="187"/>
      <c r="C810" s="187"/>
      <c r="D810" s="1" t="s">
        <v>2194</v>
      </c>
      <c r="E810" s="20" t="s">
        <v>1184</v>
      </c>
      <c r="F810" s="21">
        <v>33.049999999999997</v>
      </c>
      <c r="G810" s="22">
        <v>10.44</v>
      </c>
      <c r="H810" s="32">
        <f>G810+F810</f>
        <v>43.489999999999995</v>
      </c>
      <c r="I810" s="8"/>
      <c r="J810" s="8"/>
      <c r="K810" s="8"/>
    </row>
    <row r="811" spans="1:11" x14ac:dyDescent="0.2">
      <c r="A811" s="30">
        <v>7015</v>
      </c>
      <c r="B811" s="187"/>
      <c r="C811" s="187"/>
      <c r="D811" s="1" t="s">
        <v>1415</v>
      </c>
      <c r="E811" s="20" t="s">
        <v>1183</v>
      </c>
      <c r="H811" s="32">
        <f t="shared" si="12"/>
        <v>0</v>
      </c>
      <c r="I811" s="8"/>
      <c r="J811" s="8"/>
      <c r="K811" s="8"/>
    </row>
    <row r="812" spans="1:11" x14ac:dyDescent="0.2">
      <c r="B812" s="187"/>
      <c r="C812" s="187"/>
      <c r="H812" s="32">
        <f t="shared" si="12"/>
        <v>0</v>
      </c>
      <c r="I812" s="8"/>
      <c r="J812" s="8"/>
      <c r="K812" s="8"/>
    </row>
    <row r="813" spans="1:11" x14ac:dyDescent="0.2">
      <c r="B813" s="187"/>
      <c r="C813" s="187"/>
      <c r="D813" s="53" t="s">
        <v>2115</v>
      </c>
      <c r="H813" s="32">
        <f t="shared" si="12"/>
        <v>0</v>
      </c>
      <c r="I813" s="8"/>
      <c r="J813" s="8"/>
      <c r="K813" s="8"/>
    </row>
    <row r="814" spans="1:11" x14ac:dyDescent="0.2">
      <c r="A814" s="30">
        <v>2046</v>
      </c>
      <c r="B814" s="187" t="s">
        <v>2893</v>
      </c>
      <c r="C814" s="187"/>
      <c r="D814" s="118" t="s">
        <v>2578</v>
      </c>
      <c r="E814" s="20" t="s">
        <v>1183</v>
      </c>
      <c r="F814" s="21">
        <v>7.41</v>
      </c>
      <c r="G814" s="22">
        <v>11.97</v>
      </c>
      <c r="H814" s="32">
        <f t="shared" si="12"/>
        <v>19.380000000000003</v>
      </c>
      <c r="I814" s="8"/>
      <c r="J814" s="8"/>
      <c r="K814" s="8"/>
    </row>
    <row r="815" spans="1:11" x14ac:dyDescent="0.2">
      <c r="A815" s="30">
        <v>2198</v>
      </c>
      <c r="B815" s="187"/>
      <c r="C815" s="187"/>
      <c r="D815" s="118" t="s">
        <v>2579</v>
      </c>
      <c r="E815" s="20" t="s">
        <v>1183</v>
      </c>
      <c r="H815" s="32"/>
      <c r="I815" s="8"/>
      <c r="J815" s="8"/>
      <c r="K815" s="8"/>
    </row>
    <row r="816" spans="1:11" x14ac:dyDescent="0.2">
      <c r="A816" s="30">
        <v>2199</v>
      </c>
      <c r="B816" s="187"/>
      <c r="C816" s="187"/>
      <c r="D816" s="118" t="s">
        <v>2580</v>
      </c>
      <c r="E816" s="20" t="s">
        <v>1183</v>
      </c>
      <c r="H816" s="32"/>
      <c r="I816" s="8"/>
      <c r="J816" s="8"/>
      <c r="K816" s="8"/>
    </row>
    <row r="817" spans="1:11" x14ac:dyDescent="0.2">
      <c r="B817" s="187"/>
      <c r="C817" s="187"/>
      <c r="H817" s="32"/>
      <c r="I817" s="8"/>
      <c r="J817" s="8"/>
      <c r="K817" s="8"/>
    </row>
    <row r="818" spans="1:11" x14ac:dyDescent="0.2">
      <c r="A818" s="30">
        <v>2212</v>
      </c>
      <c r="B818" s="187"/>
      <c r="C818" s="187"/>
      <c r="D818" s="118" t="s">
        <v>2581</v>
      </c>
      <c r="E818" s="119" t="s">
        <v>1183</v>
      </c>
      <c r="H818" s="32"/>
      <c r="I818" s="8"/>
      <c r="J818" s="8"/>
      <c r="K818" s="8"/>
    </row>
    <row r="819" spans="1:11" x14ac:dyDescent="0.2">
      <c r="A819" s="30">
        <v>2213</v>
      </c>
      <c r="B819" s="187"/>
      <c r="C819" s="187"/>
      <c r="D819" s="118" t="s">
        <v>2582</v>
      </c>
      <c r="E819" s="119" t="s">
        <v>1183</v>
      </c>
      <c r="H819" s="32"/>
      <c r="I819" s="8"/>
      <c r="J819" s="8"/>
      <c r="K819" s="8"/>
    </row>
    <row r="820" spans="1:11" x14ac:dyDescent="0.2">
      <c r="A820" s="30">
        <v>2214</v>
      </c>
      <c r="B820" s="187"/>
      <c r="C820" s="187"/>
      <c r="D820" s="118" t="s">
        <v>2583</v>
      </c>
      <c r="E820" s="119" t="s">
        <v>1183</v>
      </c>
      <c r="H820" s="32"/>
      <c r="I820" s="8"/>
      <c r="J820" s="8"/>
      <c r="K820" s="8"/>
    </row>
    <row r="821" spans="1:11" x14ac:dyDescent="0.2">
      <c r="B821" s="187"/>
      <c r="C821" s="187"/>
      <c r="H821" s="32"/>
      <c r="I821" s="8"/>
      <c r="J821" s="8"/>
      <c r="K821" s="8"/>
    </row>
    <row r="822" spans="1:11" x14ac:dyDescent="0.2">
      <c r="B822" s="187"/>
      <c r="C822" s="187"/>
      <c r="H822" s="32"/>
      <c r="I822" s="8"/>
      <c r="J822" s="8"/>
      <c r="K822" s="8"/>
    </row>
    <row r="823" spans="1:11" x14ac:dyDescent="0.2">
      <c r="A823" s="30">
        <v>2100</v>
      </c>
      <c r="B823" s="187" t="s">
        <v>2894</v>
      </c>
      <c r="C823" s="187"/>
      <c r="D823" s="118" t="s">
        <v>2391</v>
      </c>
      <c r="E823" s="20" t="s">
        <v>1183</v>
      </c>
      <c r="F823" s="21">
        <v>31.29</v>
      </c>
      <c r="G823" s="22">
        <v>29.93</v>
      </c>
      <c r="H823" s="32">
        <f>G823+F823</f>
        <v>61.22</v>
      </c>
      <c r="I823" s="8"/>
      <c r="J823" s="8"/>
      <c r="K823" s="8"/>
    </row>
    <row r="824" spans="1:11" ht="25.5" x14ac:dyDescent="0.2">
      <c r="A824" s="30">
        <v>2102</v>
      </c>
      <c r="B824" s="187" t="s">
        <v>2895</v>
      </c>
      <c r="C824" s="187"/>
      <c r="D824" s="118" t="s">
        <v>2392</v>
      </c>
      <c r="E824" s="122" t="s">
        <v>1183</v>
      </c>
      <c r="F824" s="123">
        <v>49.96</v>
      </c>
      <c r="G824" s="124">
        <v>32.92</v>
      </c>
      <c r="H824" s="125">
        <f>G824+F824</f>
        <v>82.88</v>
      </c>
      <c r="I824" s="8"/>
      <c r="J824" s="8"/>
      <c r="K824" s="8"/>
    </row>
    <row r="825" spans="1:11" x14ac:dyDescent="0.2">
      <c r="A825" s="30">
        <v>2171</v>
      </c>
      <c r="B825" s="187" t="s">
        <v>2896</v>
      </c>
      <c r="C825" s="187"/>
      <c r="D825" s="1" t="s">
        <v>2156</v>
      </c>
      <c r="E825" s="20" t="s">
        <v>1183</v>
      </c>
      <c r="F825" s="21">
        <v>0.51</v>
      </c>
      <c r="G825" s="22">
        <v>11.97</v>
      </c>
      <c r="H825" s="32">
        <f t="shared" si="12"/>
        <v>12.48</v>
      </c>
      <c r="I825" s="8"/>
      <c r="J825" s="8"/>
      <c r="K825" s="8"/>
    </row>
    <row r="826" spans="1:11" x14ac:dyDescent="0.2">
      <c r="A826" s="30">
        <v>2049</v>
      </c>
      <c r="B826" s="187" t="s">
        <v>2897</v>
      </c>
      <c r="C826" s="187"/>
      <c r="D826" s="1" t="s">
        <v>1079</v>
      </c>
      <c r="E826" s="20" t="s">
        <v>1183</v>
      </c>
      <c r="F826" s="21">
        <v>7.44</v>
      </c>
      <c r="G826" s="22">
        <v>11.97</v>
      </c>
      <c r="H826" s="32">
        <f t="shared" si="12"/>
        <v>19.41</v>
      </c>
      <c r="I826" s="8"/>
      <c r="J826" s="8"/>
      <c r="K826" s="8"/>
    </row>
    <row r="827" spans="1:11" x14ac:dyDescent="0.2">
      <c r="A827" s="30">
        <v>2027</v>
      </c>
      <c r="B827" s="187"/>
      <c r="C827" s="187"/>
      <c r="D827" s="1" t="s">
        <v>825</v>
      </c>
      <c r="E827" s="20" t="s">
        <v>1183</v>
      </c>
      <c r="F827" s="21">
        <v>6.88</v>
      </c>
      <c r="G827" s="22">
        <v>3.56</v>
      </c>
      <c r="H827" s="32">
        <f t="shared" si="12"/>
        <v>10.44</v>
      </c>
      <c r="I827" s="8"/>
      <c r="J827" s="8"/>
      <c r="K827" s="8"/>
    </row>
    <row r="828" spans="1:11" x14ac:dyDescent="0.2">
      <c r="A828" s="30">
        <v>2096</v>
      </c>
      <c r="B828" s="187"/>
      <c r="C828" s="187"/>
      <c r="D828" s="1" t="s">
        <v>2116</v>
      </c>
      <c r="E828" s="20" t="s">
        <v>1183</v>
      </c>
      <c r="H828" s="32">
        <f t="shared" si="12"/>
        <v>0</v>
      </c>
      <c r="I828" s="8"/>
      <c r="J828" s="8"/>
      <c r="K828" s="8"/>
    </row>
    <row r="829" spans="1:11" x14ac:dyDescent="0.2">
      <c r="A829" s="30">
        <v>2094</v>
      </c>
      <c r="B829" s="187"/>
      <c r="C829" s="187"/>
      <c r="D829" s="1" t="s">
        <v>308</v>
      </c>
      <c r="E829" s="20" t="s">
        <v>1183</v>
      </c>
      <c r="H829" s="32">
        <f t="shared" si="12"/>
        <v>0</v>
      </c>
      <c r="I829" s="8"/>
      <c r="J829" s="8"/>
      <c r="K829" s="8"/>
    </row>
    <row r="830" spans="1:11" x14ac:dyDescent="0.2">
      <c r="A830" s="30">
        <v>2048</v>
      </c>
      <c r="B830" s="187" t="s">
        <v>2898</v>
      </c>
      <c r="C830" s="187"/>
      <c r="D830" s="1" t="s">
        <v>1078</v>
      </c>
      <c r="E830" s="20" t="s">
        <v>1183</v>
      </c>
      <c r="F830" s="21">
        <v>1.06</v>
      </c>
      <c r="G830" s="22">
        <v>4.6900000000000004</v>
      </c>
      <c r="H830" s="32">
        <f t="shared" si="12"/>
        <v>5.75</v>
      </c>
      <c r="I830" s="8"/>
      <c r="J830" s="8"/>
      <c r="K830" s="8"/>
    </row>
    <row r="831" spans="1:11" x14ac:dyDescent="0.2">
      <c r="A831" s="30">
        <v>2089</v>
      </c>
      <c r="B831" s="187"/>
      <c r="C831" s="187"/>
      <c r="D831" s="1" t="s">
        <v>1848</v>
      </c>
      <c r="E831" s="20" t="s">
        <v>1183</v>
      </c>
      <c r="H831" s="32">
        <f t="shared" si="12"/>
        <v>0</v>
      </c>
      <c r="I831" s="8"/>
      <c r="J831" s="8"/>
      <c r="K831" s="8"/>
    </row>
    <row r="832" spans="1:11" ht="38.25" x14ac:dyDescent="0.2">
      <c r="A832" s="30">
        <v>2042</v>
      </c>
      <c r="B832" s="187" t="s">
        <v>2889</v>
      </c>
      <c r="C832" s="187"/>
      <c r="D832" s="1" t="s">
        <v>454</v>
      </c>
      <c r="E832" s="20" t="s">
        <v>1183</v>
      </c>
      <c r="F832" s="21">
        <v>32.81</v>
      </c>
      <c r="G832" s="22">
        <v>11.72</v>
      </c>
      <c r="H832" s="32">
        <f t="shared" si="12"/>
        <v>44.53</v>
      </c>
      <c r="I832" s="8"/>
      <c r="J832" s="8"/>
      <c r="K832" s="8"/>
    </row>
    <row r="833" spans="1:11" ht="25.5" x14ac:dyDescent="0.2">
      <c r="A833" s="30">
        <v>2045</v>
      </c>
      <c r="B833" s="187"/>
      <c r="C833" s="187"/>
      <c r="D833" s="1" t="s">
        <v>1881</v>
      </c>
      <c r="E833" s="20" t="s">
        <v>1183</v>
      </c>
      <c r="F833" s="21">
        <v>34.22</v>
      </c>
      <c r="G833" s="22">
        <v>9.0299999999999994</v>
      </c>
      <c r="H833" s="32">
        <f t="shared" si="12"/>
        <v>43.25</v>
      </c>
      <c r="I833" s="8"/>
      <c r="J833" s="8"/>
      <c r="K833" s="8"/>
    </row>
    <row r="834" spans="1:11" x14ac:dyDescent="0.2">
      <c r="B834" s="187" t="s">
        <v>2899</v>
      </c>
      <c r="C834" s="187"/>
      <c r="D834" s="1" t="s">
        <v>2153</v>
      </c>
      <c r="E834" s="20" t="s">
        <v>1183</v>
      </c>
      <c r="F834" s="21">
        <v>18.46</v>
      </c>
      <c r="G834" s="22">
        <v>10.48</v>
      </c>
      <c r="H834" s="32">
        <f t="shared" si="12"/>
        <v>28.94</v>
      </c>
      <c r="I834" s="8"/>
      <c r="J834" s="8"/>
      <c r="K834" s="8"/>
    </row>
    <row r="835" spans="1:11" x14ac:dyDescent="0.2">
      <c r="A835" s="30">
        <v>2188</v>
      </c>
      <c r="B835" s="187" t="s">
        <v>2894</v>
      </c>
      <c r="C835" s="187"/>
      <c r="D835" s="1" t="s">
        <v>2158</v>
      </c>
      <c r="E835" s="20" t="s">
        <v>1183</v>
      </c>
      <c r="F835" s="21">
        <v>30.01</v>
      </c>
      <c r="G835" s="22">
        <v>23.25</v>
      </c>
      <c r="H835" s="32">
        <f>G835+F835</f>
        <v>53.260000000000005</v>
      </c>
      <c r="I835" s="8"/>
      <c r="J835" s="8"/>
      <c r="K835" s="8"/>
    </row>
    <row r="836" spans="1:11" x14ac:dyDescent="0.2">
      <c r="A836" s="30">
        <v>2189</v>
      </c>
      <c r="B836" s="187" t="s">
        <v>2895</v>
      </c>
      <c r="C836" s="187"/>
      <c r="D836" s="1" t="s">
        <v>2159</v>
      </c>
      <c r="E836" s="20" t="s">
        <v>1183</v>
      </c>
      <c r="F836" s="21">
        <v>43.29</v>
      </c>
      <c r="G836" s="22">
        <v>25.58</v>
      </c>
      <c r="H836" s="32">
        <f>G836+F836</f>
        <v>68.87</v>
      </c>
      <c r="I836" s="8"/>
      <c r="J836" s="8"/>
      <c r="K836" s="8"/>
    </row>
    <row r="837" spans="1:11" x14ac:dyDescent="0.2">
      <c r="B837" s="187"/>
      <c r="C837" s="187"/>
      <c r="H837" s="32"/>
      <c r="I837" s="8"/>
      <c r="J837" s="8"/>
      <c r="K837" s="8"/>
    </row>
    <row r="838" spans="1:11" x14ac:dyDescent="0.2">
      <c r="B838" s="187"/>
      <c r="C838" s="187"/>
      <c r="D838" s="53" t="s">
        <v>1073</v>
      </c>
      <c r="H838" s="32">
        <f t="shared" si="12"/>
        <v>0</v>
      </c>
      <c r="I838" s="8"/>
      <c r="J838" s="8"/>
      <c r="K838" s="8"/>
    </row>
    <row r="839" spans="1:11" x14ac:dyDescent="0.2">
      <c r="A839" s="30">
        <v>2039</v>
      </c>
      <c r="B839" s="187"/>
      <c r="C839" s="187"/>
      <c r="D839" s="1" t="s">
        <v>147</v>
      </c>
      <c r="E839" s="20" t="s">
        <v>1183</v>
      </c>
      <c r="F839" s="21">
        <v>0.8</v>
      </c>
      <c r="G839" s="22">
        <v>0.42</v>
      </c>
      <c r="H839" s="32">
        <f t="shared" si="12"/>
        <v>1.22</v>
      </c>
      <c r="I839" s="8"/>
      <c r="J839" s="8"/>
      <c r="K839" s="8"/>
    </row>
    <row r="840" spans="1:11" x14ac:dyDescent="0.2">
      <c r="A840" s="30">
        <v>2139</v>
      </c>
      <c r="B840" s="187"/>
      <c r="C840" s="187"/>
      <c r="D840" s="1" t="s">
        <v>146</v>
      </c>
      <c r="E840" s="20" t="s">
        <v>1183</v>
      </c>
      <c r="H840" s="32"/>
      <c r="I840" s="8"/>
      <c r="J840" s="8"/>
      <c r="K840" s="8"/>
    </row>
    <row r="841" spans="1:11" x14ac:dyDescent="0.2">
      <c r="A841" s="30">
        <v>2050</v>
      </c>
      <c r="B841" s="187" t="s">
        <v>2900</v>
      </c>
      <c r="C841" s="187"/>
      <c r="D841" s="1" t="s">
        <v>655</v>
      </c>
      <c r="E841" s="20" t="s">
        <v>1183</v>
      </c>
      <c r="F841" s="21">
        <v>2.86</v>
      </c>
      <c r="G841" s="22">
        <v>1.39</v>
      </c>
      <c r="H841" s="32">
        <f>SUM(F841:G841)</f>
        <v>4.25</v>
      </c>
      <c r="I841" s="8"/>
      <c r="J841" s="8"/>
      <c r="K841" s="8"/>
    </row>
    <row r="842" spans="1:11" x14ac:dyDescent="0.2">
      <c r="A842" s="30">
        <v>2052</v>
      </c>
      <c r="B842" s="187" t="s">
        <v>2901</v>
      </c>
      <c r="C842" s="187"/>
      <c r="D842" s="1" t="s">
        <v>656</v>
      </c>
      <c r="E842" s="20" t="s">
        <v>1183</v>
      </c>
      <c r="F842" s="21">
        <v>6.25</v>
      </c>
      <c r="G842" s="22">
        <v>1.39</v>
      </c>
      <c r="H842" s="32">
        <f t="shared" ref="H842:H854" si="13">SUM(F842:G842)</f>
        <v>7.64</v>
      </c>
      <c r="I842" s="8"/>
      <c r="J842" s="8"/>
      <c r="K842" s="8"/>
    </row>
    <row r="843" spans="1:11" x14ac:dyDescent="0.2">
      <c r="A843" s="30">
        <v>2054</v>
      </c>
      <c r="B843" s="187" t="s">
        <v>2902</v>
      </c>
      <c r="C843" s="187"/>
      <c r="D843" s="1" t="s">
        <v>657</v>
      </c>
      <c r="E843" s="20" t="s">
        <v>1183</v>
      </c>
      <c r="F843" s="21">
        <v>6.25</v>
      </c>
      <c r="G843" s="22">
        <v>1.39</v>
      </c>
      <c r="H843" s="32">
        <f t="shared" si="13"/>
        <v>7.64</v>
      </c>
      <c r="I843" s="8"/>
      <c r="J843" s="8"/>
      <c r="K843" s="8"/>
    </row>
    <row r="844" spans="1:11" x14ac:dyDescent="0.2">
      <c r="A844" s="30">
        <v>2056</v>
      </c>
      <c r="B844" s="187" t="s">
        <v>2903</v>
      </c>
      <c r="C844" s="187"/>
      <c r="D844" s="1" t="s">
        <v>1227</v>
      </c>
      <c r="E844" s="20" t="s">
        <v>1183</v>
      </c>
      <c r="F844" s="21">
        <v>3.15</v>
      </c>
      <c r="G844" s="22">
        <v>1.39</v>
      </c>
      <c r="H844" s="32">
        <f t="shared" si="13"/>
        <v>4.54</v>
      </c>
      <c r="I844" s="8"/>
      <c r="J844" s="8"/>
      <c r="K844" s="8"/>
    </row>
    <row r="845" spans="1:11" x14ac:dyDescent="0.2">
      <c r="A845" s="30">
        <v>2058</v>
      </c>
      <c r="B845" s="187" t="s">
        <v>2904</v>
      </c>
      <c r="C845" s="187"/>
      <c r="D845" s="1" t="s">
        <v>1230</v>
      </c>
      <c r="E845" s="20" t="s">
        <v>1183</v>
      </c>
      <c r="F845" s="21">
        <v>7.7</v>
      </c>
      <c r="G845" s="22">
        <v>1.39</v>
      </c>
      <c r="H845" s="32">
        <f t="shared" si="13"/>
        <v>9.09</v>
      </c>
      <c r="I845" s="8"/>
      <c r="J845" s="8"/>
      <c r="K845" s="8"/>
    </row>
    <row r="846" spans="1:11" x14ac:dyDescent="0.2">
      <c r="A846" s="30">
        <v>2059</v>
      </c>
      <c r="B846" s="187"/>
      <c r="C846" s="187"/>
      <c r="D846" s="1" t="s">
        <v>1380</v>
      </c>
      <c r="E846" s="20" t="s">
        <v>1183</v>
      </c>
      <c r="F846" s="21">
        <v>9.5</v>
      </c>
      <c r="G846" s="22">
        <v>0.33</v>
      </c>
      <c r="H846" s="32">
        <f t="shared" si="13"/>
        <v>9.83</v>
      </c>
      <c r="I846" s="8"/>
      <c r="J846" s="8"/>
      <c r="K846" s="8"/>
    </row>
    <row r="847" spans="1:11" x14ac:dyDescent="0.2">
      <c r="A847" s="30">
        <v>2060</v>
      </c>
      <c r="B847" s="187" t="s">
        <v>2905</v>
      </c>
      <c r="C847" s="187"/>
      <c r="D847" s="1" t="s">
        <v>1231</v>
      </c>
      <c r="E847" s="20" t="s">
        <v>1183</v>
      </c>
      <c r="F847" s="21">
        <v>9.23</v>
      </c>
      <c r="G847" s="22">
        <v>1.39</v>
      </c>
      <c r="H847" s="32">
        <f t="shared" si="13"/>
        <v>10.620000000000001</v>
      </c>
      <c r="I847" s="8"/>
      <c r="J847" s="8"/>
      <c r="K847" s="8"/>
    </row>
    <row r="848" spans="1:11" x14ac:dyDescent="0.2">
      <c r="A848" s="30">
        <v>2062</v>
      </c>
      <c r="B848" s="187"/>
      <c r="C848" s="187"/>
      <c r="D848" s="1" t="s">
        <v>706</v>
      </c>
      <c r="E848" s="20" t="s">
        <v>1183</v>
      </c>
      <c r="F848" s="21">
        <v>5.4</v>
      </c>
      <c r="G848" s="22">
        <v>0.33</v>
      </c>
      <c r="H848" s="32">
        <f t="shared" si="13"/>
        <v>5.73</v>
      </c>
      <c r="I848" s="8"/>
      <c r="J848" s="8"/>
      <c r="K848" s="8"/>
    </row>
    <row r="849" spans="1:11" x14ac:dyDescent="0.2">
      <c r="A849" s="30">
        <v>2064</v>
      </c>
      <c r="B849" s="187"/>
      <c r="C849" s="187"/>
      <c r="D849" s="1" t="s">
        <v>1691</v>
      </c>
      <c r="E849" s="20" t="s">
        <v>1183</v>
      </c>
      <c r="F849" s="21">
        <v>1.75</v>
      </c>
      <c r="G849" s="22">
        <v>0.33</v>
      </c>
      <c r="H849" s="32">
        <f t="shared" si="13"/>
        <v>2.08</v>
      </c>
      <c r="I849" s="8"/>
      <c r="J849" s="8"/>
      <c r="K849" s="8"/>
    </row>
    <row r="850" spans="1:11" x14ac:dyDescent="0.2">
      <c r="A850" s="30">
        <v>2066</v>
      </c>
      <c r="B850" s="187"/>
      <c r="C850" s="187"/>
      <c r="D850" s="1" t="s">
        <v>1330</v>
      </c>
      <c r="E850" s="20" t="s">
        <v>1183</v>
      </c>
      <c r="F850" s="21">
        <v>0.84</v>
      </c>
      <c r="G850" s="22">
        <v>0.35</v>
      </c>
      <c r="H850" s="32">
        <f t="shared" si="13"/>
        <v>1.19</v>
      </c>
      <c r="I850" s="8"/>
      <c r="J850" s="8"/>
      <c r="K850" s="8"/>
    </row>
    <row r="851" spans="1:11" x14ac:dyDescent="0.2">
      <c r="A851" s="30">
        <v>2067</v>
      </c>
      <c r="B851" s="187"/>
      <c r="C851" s="187"/>
      <c r="D851" s="1" t="s">
        <v>1329</v>
      </c>
      <c r="E851" s="20" t="s">
        <v>1183</v>
      </c>
      <c r="F851" s="21">
        <v>0.84</v>
      </c>
      <c r="G851" s="22">
        <v>0.35</v>
      </c>
      <c r="H851" s="32">
        <f t="shared" si="13"/>
        <v>1.19</v>
      </c>
      <c r="I851" s="8"/>
      <c r="J851" s="8"/>
      <c r="K851" s="8"/>
    </row>
    <row r="852" spans="1:11" x14ac:dyDescent="0.2">
      <c r="A852" s="30">
        <v>2101</v>
      </c>
      <c r="B852" s="187"/>
      <c r="C852" s="187"/>
      <c r="D852" s="1" t="s">
        <v>1331</v>
      </c>
      <c r="E852" s="20" t="s">
        <v>1183</v>
      </c>
      <c r="F852" s="21">
        <v>1.1499999999999999</v>
      </c>
      <c r="G852" s="22">
        <v>0.45</v>
      </c>
      <c r="H852" s="32">
        <f t="shared" si="13"/>
        <v>1.5999999999999999</v>
      </c>
      <c r="I852" s="8"/>
      <c r="J852" s="8"/>
      <c r="K852" s="8"/>
    </row>
    <row r="853" spans="1:11" x14ac:dyDescent="0.2">
      <c r="A853" s="30">
        <v>2106</v>
      </c>
      <c r="B853" s="187"/>
      <c r="C853" s="187"/>
      <c r="D853" s="1" t="s">
        <v>978</v>
      </c>
      <c r="E853" s="20" t="s">
        <v>1183</v>
      </c>
      <c r="H853" s="32">
        <f t="shared" si="13"/>
        <v>0</v>
      </c>
      <c r="I853" s="8"/>
      <c r="J853" s="8"/>
      <c r="K853" s="8"/>
    </row>
    <row r="854" spans="1:11" x14ac:dyDescent="0.2">
      <c r="A854" s="30">
        <v>2109</v>
      </c>
      <c r="B854" s="187"/>
      <c r="C854" s="187"/>
      <c r="D854" s="1" t="s">
        <v>1082</v>
      </c>
      <c r="E854" s="20" t="s">
        <v>1183</v>
      </c>
      <c r="H854" s="32">
        <f t="shared" si="13"/>
        <v>0</v>
      </c>
      <c r="I854" s="8"/>
      <c r="J854" s="8"/>
      <c r="K854" s="8"/>
    </row>
    <row r="855" spans="1:11" x14ac:dyDescent="0.2">
      <c r="A855" s="30">
        <v>2194</v>
      </c>
      <c r="B855" s="187"/>
      <c r="C855" s="187"/>
      <c r="D855" s="118" t="s">
        <v>2353</v>
      </c>
      <c r="H855" s="32"/>
      <c r="I855" s="8"/>
      <c r="J855" s="8"/>
      <c r="K855" s="8"/>
    </row>
    <row r="856" spans="1:11" x14ac:dyDescent="0.2">
      <c r="A856" s="30">
        <v>2195</v>
      </c>
      <c r="B856" s="187"/>
      <c r="C856" s="187"/>
      <c r="D856" s="118" t="s">
        <v>2354</v>
      </c>
      <c r="H856" s="32"/>
      <c r="I856" s="8"/>
      <c r="J856" s="8"/>
      <c r="K856" s="8"/>
    </row>
    <row r="857" spans="1:11" x14ac:dyDescent="0.2">
      <c r="A857" s="30">
        <v>2068</v>
      </c>
      <c r="B857" s="187"/>
      <c r="C857" s="187"/>
      <c r="D857" s="1" t="s">
        <v>792</v>
      </c>
      <c r="E857" s="20" t="s">
        <v>1183</v>
      </c>
      <c r="F857" s="21">
        <v>1.75</v>
      </c>
      <c r="G857" s="22">
        <v>0.33</v>
      </c>
      <c r="H857" s="32">
        <f t="shared" si="12"/>
        <v>2.08</v>
      </c>
      <c r="I857" s="8"/>
      <c r="J857" s="8"/>
      <c r="K857" s="8"/>
    </row>
    <row r="858" spans="1:11" x14ac:dyDescent="0.2">
      <c r="A858" s="30">
        <v>2070</v>
      </c>
      <c r="B858" s="187"/>
      <c r="C858" s="187"/>
      <c r="D858" s="1" t="s">
        <v>1884</v>
      </c>
      <c r="E858" s="20" t="s">
        <v>1183</v>
      </c>
      <c r="F858" s="21">
        <v>2.56</v>
      </c>
      <c r="G858" s="22">
        <v>0.45</v>
      </c>
      <c r="H858" s="32">
        <f t="shared" si="12"/>
        <v>3.0100000000000002</v>
      </c>
      <c r="I858" s="8"/>
      <c r="J858" s="8"/>
      <c r="K858" s="8"/>
    </row>
    <row r="859" spans="1:11" x14ac:dyDescent="0.2">
      <c r="A859" s="30">
        <v>2071</v>
      </c>
      <c r="B859" s="187"/>
      <c r="C859" s="187"/>
      <c r="D859" s="1" t="s">
        <v>1626</v>
      </c>
      <c r="E859" s="20" t="s">
        <v>1183</v>
      </c>
      <c r="F859" s="21">
        <v>2.56</v>
      </c>
      <c r="G859" s="22">
        <v>0.45</v>
      </c>
      <c r="H859" s="32">
        <f t="shared" si="12"/>
        <v>3.0100000000000002</v>
      </c>
      <c r="I859" s="8"/>
      <c r="J859" s="8"/>
      <c r="K859" s="8"/>
    </row>
    <row r="860" spans="1:11" x14ac:dyDescent="0.2">
      <c r="A860" s="30">
        <v>2179</v>
      </c>
      <c r="B860" s="187"/>
      <c r="C860" s="187"/>
      <c r="D860" s="118" t="s">
        <v>2641</v>
      </c>
      <c r="E860" s="20" t="s">
        <v>1183</v>
      </c>
      <c r="H860" s="32"/>
      <c r="I860" s="8"/>
      <c r="J860" s="8"/>
      <c r="K860" s="8"/>
    </row>
    <row r="861" spans="1:11" x14ac:dyDescent="0.2">
      <c r="B861" s="187"/>
      <c r="C861" s="187"/>
      <c r="H861" s="32"/>
      <c r="I861" s="8"/>
      <c r="J861" s="8"/>
      <c r="K861" s="8"/>
    </row>
    <row r="862" spans="1:11" x14ac:dyDescent="0.2">
      <c r="A862" s="30">
        <v>2072</v>
      </c>
      <c r="B862" s="187"/>
      <c r="C862" s="187"/>
      <c r="D862" s="1" t="s">
        <v>1885</v>
      </c>
      <c r="E862" s="20" t="s">
        <v>1183</v>
      </c>
      <c r="F862" s="21">
        <v>6.85</v>
      </c>
      <c r="G862" s="22">
        <v>0.65</v>
      </c>
      <c r="H862" s="32">
        <f t="shared" si="12"/>
        <v>7.5</v>
      </c>
      <c r="I862" s="8"/>
      <c r="J862" s="8"/>
      <c r="K862" s="8"/>
    </row>
    <row r="863" spans="1:11" x14ac:dyDescent="0.2">
      <c r="A863" s="30">
        <v>2074</v>
      </c>
      <c r="B863" s="187"/>
      <c r="C863" s="187"/>
      <c r="D863" s="1" t="s">
        <v>1386</v>
      </c>
      <c r="E863" s="20" t="s">
        <v>1183</v>
      </c>
      <c r="F863" s="21">
        <v>4.5</v>
      </c>
      <c r="G863" s="22">
        <v>0.65</v>
      </c>
      <c r="H863" s="32">
        <f t="shared" si="12"/>
        <v>5.15</v>
      </c>
      <c r="I863" s="8"/>
      <c r="J863" s="8"/>
      <c r="K863" s="8"/>
    </row>
    <row r="864" spans="1:11" x14ac:dyDescent="0.2">
      <c r="B864" s="187"/>
      <c r="C864" s="187"/>
      <c r="H864" s="32">
        <f t="shared" si="12"/>
        <v>0</v>
      </c>
      <c r="I864" s="8"/>
      <c r="J864" s="8"/>
      <c r="K864" s="8"/>
    </row>
    <row r="865" spans="1:11" ht="25.5" x14ac:dyDescent="0.2">
      <c r="A865" s="30">
        <v>2073</v>
      </c>
      <c r="B865" s="187"/>
      <c r="C865" s="187"/>
      <c r="D865" s="1" t="s">
        <v>1511</v>
      </c>
      <c r="E865" s="20" t="s">
        <v>1183</v>
      </c>
      <c r="F865" s="21">
        <v>2.15</v>
      </c>
      <c r="G865" s="22">
        <v>0.65</v>
      </c>
      <c r="H865" s="32">
        <f t="shared" si="12"/>
        <v>2.8</v>
      </c>
      <c r="I865" s="8"/>
      <c r="J865" s="8"/>
      <c r="K865" s="8"/>
    </row>
    <row r="866" spans="1:11" ht="25.5" x14ac:dyDescent="0.2">
      <c r="A866" s="30">
        <v>2075</v>
      </c>
      <c r="B866" s="187"/>
      <c r="C866" s="187"/>
      <c r="D866" s="1" t="s">
        <v>1510</v>
      </c>
      <c r="E866" s="20" t="s">
        <v>1183</v>
      </c>
      <c r="F866" s="21">
        <v>2.15</v>
      </c>
      <c r="G866" s="22">
        <v>0.65</v>
      </c>
      <c r="H866" s="32">
        <f t="shared" ref="H866:H874" si="14">G866+F866</f>
        <v>2.8</v>
      </c>
      <c r="I866" s="8"/>
      <c r="J866" s="8"/>
      <c r="K866" s="8"/>
    </row>
    <row r="867" spans="1:11" x14ac:dyDescent="0.2">
      <c r="A867" s="31"/>
      <c r="B867" s="187"/>
      <c r="C867" s="187"/>
      <c r="D867" s="60"/>
      <c r="E867" s="36"/>
      <c r="H867" s="32">
        <f t="shared" si="14"/>
        <v>0</v>
      </c>
      <c r="I867" s="8"/>
      <c r="J867" s="8"/>
      <c r="K867" s="8"/>
    </row>
    <row r="868" spans="1:11" x14ac:dyDescent="0.2">
      <c r="A868" s="30">
        <v>2076</v>
      </c>
      <c r="B868" s="187"/>
      <c r="C868" s="187"/>
      <c r="D868" s="118" t="s">
        <v>2734</v>
      </c>
      <c r="E868" s="20" t="s">
        <v>1183</v>
      </c>
      <c r="H868" s="32">
        <f t="shared" si="14"/>
        <v>0</v>
      </c>
      <c r="I868" s="8"/>
      <c r="J868" s="8"/>
      <c r="K868" s="8"/>
    </row>
    <row r="869" spans="1:11" x14ac:dyDescent="0.2">
      <c r="A869" s="30">
        <v>2077</v>
      </c>
      <c r="B869" s="187"/>
      <c r="C869" s="187"/>
      <c r="D869" s="118" t="s">
        <v>2735</v>
      </c>
      <c r="E869" s="20" t="s">
        <v>1183</v>
      </c>
      <c r="H869" s="32">
        <f t="shared" si="14"/>
        <v>0</v>
      </c>
      <c r="I869" s="8"/>
      <c r="J869" s="8"/>
      <c r="K869" s="8"/>
    </row>
    <row r="870" spans="1:11" x14ac:dyDescent="0.2">
      <c r="A870" s="30">
        <v>2078</v>
      </c>
      <c r="B870" s="187"/>
      <c r="C870" s="187"/>
      <c r="D870" s="118" t="s">
        <v>2736</v>
      </c>
      <c r="E870" s="20" t="s">
        <v>1183</v>
      </c>
      <c r="H870" s="32">
        <f t="shared" si="14"/>
        <v>0</v>
      </c>
      <c r="I870" s="8"/>
      <c r="J870" s="8"/>
      <c r="K870" s="8"/>
    </row>
    <row r="871" spans="1:11" x14ac:dyDescent="0.2">
      <c r="B871" s="187"/>
      <c r="C871" s="187"/>
      <c r="H871" s="32">
        <f t="shared" si="14"/>
        <v>0</v>
      </c>
      <c r="I871" s="8"/>
      <c r="J871" s="8"/>
      <c r="K871" s="8"/>
    </row>
    <row r="872" spans="1:11" x14ac:dyDescent="0.2">
      <c r="A872" s="30">
        <v>2110</v>
      </c>
      <c r="B872" s="187"/>
      <c r="C872" s="187"/>
      <c r="D872" s="118" t="s">
        <v>2738</v>
      </c>
      <c r="E872" s="20" t="s">
        <v>1183</v>
      </c>
      <c r="F872" s="21">
        <v>12.34</v>
      </c>
      <c r="G872" s="22">
        <v>0.65</v>
      </c>
      <c r="H872" s="32">
        <f t="shared" si="14"/>
        <v>12.99</v>
      </c>
      <c r="I872" s="8"/>
      <c r="J872" s="8"/>
      <c r="K872" s="8"/>
    </row>
    <row r="873" spans="1:11" x14ac:dyDescent="0.2">
      <c r="A873" s="30">
        <v>2112</v>
      </c>
      <c r="B873" s="187"/>
      <c r="C873" s="187"/>
      <c r="D873" s="118" t="s">
        <v>2739</v>
      </c>
      <c r="E873" s="20" t="s">
        <v>1183</v>
      </c>
      <c r="H873" s="32">
        <f t="shared" si="14"/>
        <v>0</v>
      </c>
      <c r="I873" s="8"/>
      <c r="J873" s="8"/>
      <c r="K873" s="8"/>
    </row>
    <row r="874" spans="1:11" x14ac:dyDescent="0.2">
      <c r="A874" s="30">
        <v>2114</v>
      </c>
      <c r="B874" s="187"/>
      <c r="C874" s="187"/>
      <c r="D874" s="118" t="s">
        <v>2741</v>
      </c>
      <c r="E874" s="20" t="s">
        <v>1183</v>
      </c>
      <c r="H874" s="32">
        <f t="shared" si="14"/>
        <v>0</v>
      </c>
      <c r="I874" s="8"/>
      <c r="J874" s="8"/>
      <c r="K874" s="8"/>
    </row>
    <row r="875" spans="1:11" x14ac:dyDescent="0.2">
      <c r="A875" s="30">
        <v>2113</v>
      </c>
      <c r="B875" s="187"/>
      <c r="C875" s="187"/>
      <c r="D875" s="118" t="s">
        <v>2740</v>
      </c>
      <c r="E875" s="20" t="s">
        <v>1183</v>
      </c>
      <c r="H875" s="32"/>
      <c r="I875" s="8"/>
      <c r="J875" s="8"/>
      <c r="K875" s="8"/>
    </row>
    <row r="876" spans="1:11" x14ac:dyDescent="0.2">
      <c r="B876" s="187"/>
      <c r="C876" s="187"/>
      <c r="H876" s="32"/>
      <c r="I876" s="8"/>
      <c r="J876" s="8"/>
      <c r="K876" s="8"/>
    </row>
    <row r="877" spans="1:11" x14ac:dyDescent="0.2">
      <c r="A877" s="30">
        <v>2116</v>
      </c>
      <c r="B877" s="187"/>
      <c r="C877" s="187"/>
      <c r="D877" s="118" t="s">
        <v>2737</v>
      </c>
      <c r="E877" s="20" t="s">
        <v>1183</v>
      </c>
      <c r="F877" s="21">
        <v>12.34</v>
      </c>
      <c r="G877" s="22">
        <v>0.65</v>
      </c>
      <c r="H877" s="32">
        <f>G877+F877</f>
        <v>12.99</v>
      </c>
      <c r="I877" s="8"/>
      <c r="J877" s="8"/>
      <c r="K877" s="8"/>
    </row>
    <row r="878" spans="1:11" x14ac:dyDescent="0.2">
      <c r="B878" s="187"/>
      <c r="C878" s="187"/>
      <c r="H878" s="32"/>
      <c r="I878" s="8"/>
      <c r="J878" s="8"/>
      <c r="K878" s="8"/>
    </row>
    <row r="879" spans="1:11" x14ac:dyDescent="0.2">
      <c r="A879" s="142">
        <v>2181</v>
      </c>
      <c r="B879" s="187"/>
      <c r="C879" s="187"/>
      <c r="D879" s="118" t="s">
        <v>2607</v>
      </c>
      <c r="E879" s="119" t="s">
        <v>1183</v>
      </c>
      <c r="H879" s="32"/>
      <c r="I879" s="8"/>
      <c r="J879" s="8"/>
      <c r="K879" s="8"/>
    </row>
    <row r="880" spans="1:11" x14ac:dyDescent="0.2">
      <c r="A880" s="142">
        <v>2183</v>
      </c>
      <c r="B880" s="187"/>
      <c r="C880" s="187"/>
      <c r="D880" s="118" t="s">
        <v>2608</v>
      </c>
      <c r="E880" s="119" t="s">
        <v>1183</v>
      </c>
      <c r="H880" s="32"/>
      <c r="I880" s="8"/>
      <c r="J880" s="8"/>
      <c r="K880" s="8"/>
    </row>
    <row r="881" spans="1:11" x14ac:dyDescent="0.2">
      <c r="A881" s="142">
        <v>2186</v>
      </c>
      <c r="B881" s="187"/>
      <c r="C881" s="187"/>
      <c r="D881" s="118" t="s">
        <v>2609</v>
      </c>
      <c r="E881" s="119" t="s">
        <v>1183</v>
      </c>
      <c r="H881" s="32"/>
      <c r="I881" s="8"/>
      <c r="J881" s="8"/>
      <c r="K881" s="8"/>
    </row>
    <row r="882" spans="1:11" x14ac:dyDescent="0.2">
      <c r="A882" s="142">
        <v>2187</v>
      </c>
      <c r="B882" s="187"/>
      <c r="C882" s="187"/>
      <c r="D882" s="118" t="s">
        <v>2610</v>
      </c>
      <c r="E882" s="119" t="s">
        <v>1183</v>
      </c>
      <c r="H882" s="32"/>
      <c r="I882" s="8"/>
      <c r="J882" s="8"/>
      <c r="K882" s="8"/>
    </row>
    <row r="883" spans="1:11" x14ac:dyDescent="0.2">
      <c r="B883" s="187"/>
      <c r="C883" s="187"/>
      <c r="H883" s="32"/>
      <c r="I883" s="8"/>
      <c r="J883" s="8"/>
      <c r="K883" s="8"/>
    </row>
    <row r="884" spans="1:11" x14ac:dyDescent="0.2">
      <c r="B884" s="187"/>
      <c r="C884" s="187"/>
      <c r="H884" s="32"/>
      <c r="I884" s="8"/>
      <c r="J884" s="8"/>
      <c r="K884" s="8"/>
    </row>
    <row r="885" spans="1:11" x14ac:dyDescent="0.2">
      <c r="B885" s="187"/>
      <c r="C885" s="187"/>
      <c r="D885" s="53" t="s">
        <v>2253</v>
      </c>
      <c r="H885" s="32"/>
      <c r="I885" s="8"/>
      <c r="J885" s="8"/>
      <c r="K885" s="8"/>
    </row>
    <row r="886" spans="1:11" ht="25.5" x14ac:dyDescent="0.2">
      <c r="A886" s="30">
        <v>2167</v>
      </c>
      <c r="B886" s="187"/>
      <c r="C886" s="187"/>
      <c r="D886" s="1" t="s">
        <v>2256</v>
      </c>
      <c r="E886" s="20" t="s">
        <v>1183</v>
      </c>
      <c r="H886" s="32"/>
      <c r="I886" s="8"/>
      <c r="J886" s="8"/>
      <c r="K886" s="8"/>
    </row>
    <row r="887" spans="1:11" ht="15" x14ac:dyDescent="0.25">
      <c r="A887" s="30">
        <v>2169</v>
      </c>
      <c r="B887" s="187"/>
      <c r="C887" s="187"/>
      <c r="D887" s="101" t="s">
        <v>2254</v>
      </c>
      <c r="E887" s="20" t="s">
        <v>1183</v>
      </c>
      <c r="H887" s="32"/>
      <c r="I887" s="8"/>
      <c r="J887" s="8"/>
      <c r="K887" s="8"/>
    </row>
    <row r="888" spans="1:11" ht="25.5" x14ac:dyDescent="0.2">
      <c r="A888" s="30">
        <v>2173</v>
      </c>
      <c r="B888" s="187"/>
      <c r="C888" s="187"/>
      <c r="D888" s="1" t="s">
        <v>2255</v>
      </c>
      <c r="E888" s="20" t="s">
        <v>1183</v>
      </c>
      <c r="H888" s="32"/>
      <c r="I888" s="8"/>
      <c r="J888" s="8"/>
      <c r="K888" s="8"/>
    </row>
    <row r="889" spans="1:11" x14ac:dyDescent="0.2">
      <c r="B889" s="187"/>
      <c r="C889" s="187"/>
      <c r="H889" s="32"/>
      <c r="I889" s="8"/>
      <c r="J889" s="8"/>
      <c r="K889" s="8"/>
    </row>
    <row r="890" spans="1:11" x14ac:dyDescent="0.2">
      <c r="A890" s="31"/>
      <c r="B890" s="187"/>
      <c r="C890" s="187"/>
      <c r="D890" s="60"/>
      <c r="E890" s="36"/>
      <c r="H890" s="32"/>
      <c r="I890" s="8"/>
      <c r="J890" s="8"/>
      <c r="K890" s="8"/>
    </row>
    <row r="891" spans="1:11" x14ac:dyDescent="0.2">
      <c r="A891" s="31"/>
      <c r="B891" s="187"/>
      <c r="C891" s="187"/>
      <c r="D891" s="53" t="s">
        <v>1982</v>
      </c>
      <c r="E891" s="36"/>
      <c r="H891" s="32"/>
      <c r="I891" s="8"/>
      <c r="J891" s="8"/>
      <c r="K891" s="8"/>
    </row>
    <row r="892" spans="1:11" x14ac:dyDescent="0.2">
      <c r="A892" s="30">
        <v>4001</v>
      </c>
      <c r="B892" s="187"/>
      <c r="C892" s="187"/>
      <c r="D892" s="1" t="s">
        <v>273</v>
      </c>
      <c r="E892" s="20" t="s">
        <v>1857</v>
      </c>
      <c r="F892" s="21">
        <v>1.85</v>
      </c>
      <c r="G892" s="22">
        <v>6.4</v>
      </c>
      <c r="H892" s="32">
        <f>F892+G892</f>
        <v>8.25</v>
      </c>
      <c r="I892" s="8"/>
      <c r="J892" s="8"/>
      <c r="K892" s="8"/>
    </row>
    <row r="893" spans="1:11" x14ac:dyDescent="0.2">
      <c r="A893" s="30">
        <v>4000</v>
      </c>
      <c r="B893" s="187" t="s">
        <v>2906</v>
      </c>
      <c r="C893" s="187"/>
      <c r="D893" s="1" t="s">
        <v>1170</v>
      </c>
      <c r="E893" s="20" t="s">
        <v>1857</v>
      </c>
      <c r="F893" s="21">
        <v>2.46</v>
      </c>
      <c r="G893" s="22">
        <v>8.98</v>
      </c>
      <c r="H893" s="32">
        <f t="shared" ref="H893:H900" si="15">F893+G893</f>
        <v>11.440000000000001</v>
      </c>
      <c r="I893" s="8"/>
      <c r="J893" s="8"/>
      <c r="K893" s="8"/>
    </row>
    <row r="894" spans="1:11" x14ac:dyDescent="0.2">
      <c r="A894" s="30">
        <v>4002</v>
      </c>
      <c r="B894" s="187" t="s">
        <v>2907</v>
      </c>
      <c r="C894" s="187"/>
      <c r="D894" s="1" t="s">
        <v>1169</v>
      </c>
      <c r="E894" s="20" t="s">
        <v>1857</v>
      </c>
      <c r="F894" s="21">
        <v>3.85</v>
      </c>
      <c r="G894" s="22">
        <v>8.98</v>
      </c>
      <c r="H894" s="32">
        <f t="shared" si="15"/>
        <v>12.83</v>
      </c>
      <c r="I894" s="8"/>
      <c r="J894" s="8"/>
      <c r="K894" s="8"/>
    </row>
    <row r="895" spans="1:11" x14ac:dyDescent="0.2">
      <c r="A895" s="30">
        <v>4003</v>
      </c>
      <c r="B895" s="187" t="s">
        <v>2908</v>
      </c>
      <c r="C895" s="187"/>
      <c r="D895" s="1" t="s">
        <v>1669</v>
      </c>
      <c r="E895" s="20" t="s">
        <v>1857</v>
      </c>
      <c r="F895" s="21">
        <v>5.13</v>
      </c>
      <c r="G895" s="22">
        <v>13.47</v>
      </c>
      <c r="H895" s="32">
        <f t="shared" si="15"/>
        <v>18.600000000000001</v>
      </c>
      <c r="I895" s="8"/>
      <c r="J895" s="8"/>
      <c r="K895" s="8"/>
    </row>
    <row r="896" spans="1:11" x14ac:dyDescent="0.2">
      <c r="A896" s="30">
        <v>4004</v>
      </c>
      <c r="B896" s="187" t="s">
        <v>2909</v>
      </c>
      <c r="C896" s="187"/>
      <c r="D896" s="1" t="s">
        <v>2056</v>
      </c>
      <c r="E896" s="20" t="s">
        <v>1857</v>
      </c>
      <c r="F896" s="21">
        <v>5.63</v>
      </c>
      <c r="G896" s="22">
        <v>13.47</v>
      </c>
      <c r="H896" s="32">
        <f t="shared" si="15"/>
        <v>19.100000000000001</v>
      </c>
      <c r="I896" s="8"/>
      <c r="J896" s="8"/>
      <c r="K896" s="8"/>
    </row>
    <row r="897" spans="1:11" x14ac:dyDescent="0.2">
      <c r="A897" s="30">
        <v>4006</v>
      </c>
      <c r="B897" s="187" t="s">
        <v>2910</v>
      </c>
      <c r="C897" s="187"/>
      <c r="D897" s="1" t="s">
        <v>13</v>
      </c>
      <c r="E897" s="20" t="s">
        <v>1857</v>
      </c>
      <c r="F897" s="21">
        <v>9.2100000000000009</v>
      </c>
      <c r="G897" s="22">
        <v>13.47</v>
      </c>
      <c r="H897" s="32">
        <f t="shared" si="15"/>
        <v>22.68</v>
      </c>
      <c r="I897" s="8"/>
      <c r="J897" s="8"/>
      <c r="K897" s="8"/>
    </row>
    <row r="898" spans="1:11" x14ac:dyDescent="0.2">
      <c r="A898" s="30">
        <v>4008</v>
      </c>
      <c r="B898" s="187" t="s">
        <v>2911</v>
      </c>
      <c r="C898" s="187"/>
      <c r="D898" s="1" t="s">
        <v>180</v>
      </c>
      <c r="E898" s="20" t="s">
        <v>1857</v>
      </c>
      <c r="F898" s="21">
        <v>13.44</v>
      </c>
      <c r="G898" s="22">
        <v>17.96</v>
      </c>
      <c r="H898" s="32">
        <f t="shared" si="15"/>
        <v>31.4</v>
      </c>
      <c r="I898" s="8"/>
      <c r="J898" s="8"/>
      <c r="K898" s="8"/>
    </row>
    <row r="899" spans="1:11" x14ac:dyDescent="0.2">
      <c r="A899" s="30">
        <v>4010</v>
      </c>
      <c r="B899" s="187" t="s">
        <v>2912</v>
      </c>
      <c r="C899" s="187"/>
      <c r="D899" s="1" t="s">
        <v>181</v>
      </c>
      <c r="E899" s="20" t="s">
        <v>1857</v>
      </c>
      <c r="F899" s="21">
        <v>16.850000000000001</v>
      </c>
      <c r="G899" s="22">
        <v>17.96</v>
      </c>
      <c r="H899" s="32">
        <f t="shared" si="15"/>
        <v>34.81</v>
      </c>
      <c r="I899" s="8"/>
      <c r="J899" s="8"/>
      <c r="K899" s="8"/>
    </row>
    <row r="900" spans="1:11" x14ac:dyDescent="0.2">
      <c r="A900" s="30">
        <v>4012</v>
      </c>
      <c r="B900" s="187" t="s">
        <v>2913</v>
      </c>
      <c r="C900" s="187"/>
      <c r="D900" s="1" t="s">
        <v>182</v>
      </c>
      <c r="E900" s="20" t="s">
        <v>1857</v>
      </c>
      <c r="F900" s="21">
        <v>26.55</v>
      </c>
      <c r="G900" s="22">
        <v>17.96</v>
      </c>
      <c r="H900" s="32">
        <f t="shared" si="15"/>
        <v>44.510000000000005</v>
      </c>
      <c r="I900" s="8"/>
      <c r="J900" s="8"/>
      <c r="K900" s="8"/>
    </row>
    <row r="901" spans="1:11" x14ac:dyDescent="0.2">
      <c r="A901" s="31"/>
      <c r="B901" s="187"/>
      <c r="C901" s="187"/>
      <c r="D901" s="60"/>
      <c r="E901" s="36"/>
      <c r="H901" s="32"/>
      <c r="I901" s="8"/>
      <c r="J901" s="8"/>
      <c r="K901" s="8"/>
    </row>
    <row r="902" spans="1:11" x14ac:dyDescent="0.2">
      <c r="A902" s="30">
        <v>4040</v>
      </c>
      <c r="B902" s="187"/>
      <c r="C902" s="187"/>
      <c r="D902" s="1" t="s">
        <v>1883</v>
      </c>
      <c r="E902" s="20" t="s">
        <v>1857</v>
      </c>
      <c r="H902" s="32">
        <v>18.73</v>
      </c>
      <c r="I902" s="8"/>
      <c r="J902" s="8"/>
      <c r="K902" s="8"/>
    </row>
    <row r="903" spans="1:11" x14ac:dyDescent="0.2">
      <c r="A903" s="30">
        <v>4042</v>
      </c>
      <c r="B903" s="187" t="s">
        <v>2914</v>
      </c>
      <c r="C903" s="187"/>
      <c r="D903" s="1" t="s">
        <v>1222</v>
      </c>
      <c r="E903" s="20" t="s">
        <v>1857</v>
      </c>
      <c r="H903" s="32">
        <v>19.39</v>
      </c>
      <c r="I903" s="8"/>
      <c r="J903" s="8"/>
      <c r="K903" s="8"/>
    </row>
    <row r="904" spans="1:11" x14ac:dyDescent="0.2">
      <c r="A904" s="30">
        <v>4043</v>
      </c>
      <c r="B904" s="187"/>
      <c r="C904" s="187"/>
      <c r="D904" s="1" t="s">
        <v>1223</v>
      </c>
      <c r="E904" s="20" t="s">
        <v>1857</v>
      </c>
      <c r="H904" s="32"/>
      <c r="I904" s="8"/>
      <c r="J904" s="8"/>
      <c r="K904" s="8"/>
    </row>
    <row r="905" spans="1:11" x14ac:dyDescent="0.2">
      <c r="A905" s="30">
        <v>4044</v>
      </c>
      <c r="B905" s="187" t="s">
        <v>2915</v>
      </c>
      <c r="C905" s="187"/>
      <c r="D905" s="1" t="s">
        <v>374</v>
      </c>
      <c r="E905" s="20" t="s">
        <v>1857</v>
      </c>
      <c r="H905" s="32">
        <v>31.54</v>
      </c>
      <c r="I905" s="8"/>
      <c r="J905" s="8"/>
      <c r="K905" s="8"/>
    </row>
    <row r="906" spans="1:11" x14ac:dyDescent="0.2">
      <c r="A906" s="30">
        <v>4046</v>
      </c>
      <c r="B906" s="187" t="s">
        <v>2916</v>
      </c>
      <c r="C906" s="187"/>
      <c r="D906" s="1" t="s">
        <v>1305</v>
      </c>
      <c r="E906" s="20" t="s">
        <v>1857</v>
      </c>
      <c r="H906" s="32">
        <v>34.18</v>
      </c>
      <c r="I906" s="8"/>
      <c r="J906" s="8"/>
      <c r="K906" s="8"/>
    </row>
    <row r="907" spans="1:11" x14ac:dyDescent="0.2">
      <c r="A907" s="30">
        <v>4048</v>
      </c>
      <c r="B907" s="187" t="s">
        <v>2898</v>
      </c>
      <c r="C907" s="187"/>
      <c r="D907" s="1" t="s">
        <v>545</v>
      </c>
      <c r="E907" s="20" t="s">
        <v>1857</v>
      </c>
      <c r="H907" s="32">
        <v>46.85</v>
      </c>
      <c r="I907" s="8"/>
      <c r="J907" s="8"/>
      <c r="K907" s="8"/>
    </row>
    <row r="908" spans="1:11" x14ac:dyDescent="0.2">
      <c r="A908" s="30">
        <v>4050</v>
      </c>
      <c r="B908" s="187" t="s">
        <v>2917</v>
      </c>
      <c r="C908" s="187"/>
      <c r="D908" s="1" t="s">
        <v>1306</v>
      </c>
      <c r="E908" s="20" t="s">
        <v>1857</v>
      </c>
      <c r="H908" s="32">
        <v>53.19</v>
      </c>
      <c r="I908" s="8"/>
      <c r="J908" s="8"/>
      <c r="K908" s="8"/>
    </row>
    <row r="909" spans="1:11" x14ac:dyDescent="0.2">
      <c r="A909" s="30">
        <v>4051</v>
      </c>
      <c r="B909" s="187"/>
      <c r="C909" s="187"/>
      <c r="D909" s="1" t="s">
        <v>89</v>
      </c>
      <c r="E909" s="20" t="s">
        <v>1857</v>
      </c>
      <c r="H909" s="32"/>
      <c r="I909" s="8"/>
      <c r="J909" s="8"/>
      <c r="K909" s="8"/>
    </row>
    <row r="910" spans="1:11" x14ac:dyDescent="0.2">
      <c r="B910" s="187"/>
      <c r="C910" s="187"/>
      <c r="H910" s="32"/>
      <c r="I910" s="8"/>
      <c r="J910" s="8"/>
      <c r="K910" s="8"/>
    </row>
    <row r="911" spans="1:11" x14ac:dyDescent="0.2">
      <c r="A911" s="30">
        <v>4022</v>
      </c>
      <c r="B911" s="187">
        <v>1201004040</v>
      </c>
      <c r="C911" s="187"/>
      <c r="D911" s="1" t="s">
        <v>172</v>
      </c>
      <c r="E911" s="20" t="s">
        <v>1857</v>
      </c>
      <c r="H911" s="32">
        <f t="shared" ref="H911:H918" si="16">G911+F911</f>
        <v>0</v>
      </c>
      <c r="I911" s="8"/>
      <c r="J911" s="8"/>
      <c r="K911" s="8"/>
    </row>
    <row r="912" spans="1:11" x14ac:dyDescent="0.2">
      <c r="A912" s="30">
        <v>4024</v>
      </c>
      <c r="B912" s="187"/>
      <c r="C912" s="187"/>
      <c r="D912" s="1" t="s">
        <v>173</v>
      </c>
      <c r="E912" s="20" t="s">
        <v>1857</v>
      </c>
      <c r="H912" s="32">
        <f t="shared" si="16"/>
        <v>0</v>
      </c>
      <c r="I912" s="8"/>
      <c r="J912" s="8"/>
      <c r="K912" s="8"/>
    </row>
    <row r="913" spans="1:11" x14ac:dyDescent="0.2">
      <c r="A913" s="30">
        <v>4025</v>
      </c>
      <c r="B913" s="187"/>
      <c r="C913" s="187"/>
      <c r="D913" s="118" t="s">
        <v>2651</v>
      </c>
      <c r="E913" s="20" t="s">
        <v>1857</v>
      </c>
      <c r="H913" s="32"/>
      <c r="I913" s="8"/>
      <c r="J913" s="8"/>
      <c r="K913" s="8"/>
    </row>
    <row r="914" spans="1:11" x14ac:dyDescent="0.2">
      <c r="A914" s="30">
        <v>4026</v>
      </c>
      <c r="B914" s="187"/>
      <c r="C914" s="187"/>
      <c r="D914" s="1" t="s">
        <v>174</v>
      </c>
      <c r="E914" s="20" t="s">
        <v>1857</v>
      </c>
      <c r="H914" s="32">
        <f t="shared" si="16"/>
        <v>0</v>
      </c>
      <c r="I914" s="8"/>
      <c r="J914" s="8"/>
      <c r="K914" s="8"/>
    </row>
    <row r="915" spans="1:11" x14ac:dyDescent="0.2">
      <c r="A915" s="30">
        <v>4028</v>
      </c>
      <c r="B915" s="187"/>
      <c r="C915" s="187"/>
      <c r="D915" s="1" t="s">
        <v>1177</v>
      </c>
      <c r="E915" s="20" t="s">
        <v>1857</v>
      </c>
      <c r="H915" s="32">
        <f t="shared" si="16"/>
        <v>0</v>
      </c>
      <c r="I915" s="8"/>
      <c r="J915" s="8"/>
      <c r="K915" s="8"/>
    </row>
    <row r="916" spans="1:11" x14ac:dyDescent="0.2">
      <c r="A916" s="30">
        <v>4030</v>
      </c>
      <c r="B916" s="187"/>
      <c r="C916" s="187"/>
      <c r="D916" s="1" t="s">
        <v>1402</v>
      </c>
      <c r="E916" s="20" t="s">
        <v>1857</v>
      </c>
      <c r="H916" s="32">
        <f t="shared" si="16"/>
        <v>0</v>
      </c>
      <c r="I916" s="8"/>
      <c r="J916" s="8"/>
      <c r="K916" s="8"/>
    </row>
    <row r="917" spans="1:11" x14ac:dyDescent="0.2">
      <c r="A917" s="30">
        <v>4032</v>
      </c>
      <c r="B917" s="187"/>
      <c r="C917" s="187"/>
      <c r="D917" s="1" t="s">
        <v>1971</v>
      </c>
      <c r="E917" s="20" t="s">
        <v>1857</v>
      </c>
      <c r="H917" s="32">
        <f t="shared" si="16"/>
        <v>0</v>
      </c>
      <c r="I917" s="8"/>
      <c r="J917" s="8"/>
      <c r="K917" s="8"/>
    </row>
    <row r="918" spans="1:11" x14ac:dyDescent="0.2">
      <c r="A918" s="30">
        <v>4020</v>
      </c>
      <c r="B918" s="187" t="s">
        <v>2918</v>
      </c>
      <c r="C918" s="187"/>
      <c r="D918" s="1" t="s">
        <v>1307</v>
      </c>
      <c r="E918" s="20" t="s">
        <v>1857</v>
      </c>
      <c r="F918" s="21">
        <v>76.400000000000006</v>
      </c>
      <c r="G918" s="22">
        <v>119.72</v>
      </c>
      <c r="H918" s="32">
        <f t="shared" si="16"/>
        <v>196.12</v>
      </c>
      <c r="I918" s="8"/>
      <c r="J918" s="8"/>
      <c r="K918" s="8"/>
    </row>
    <row r="919" spans="1:11" x14ac:dyDescent="0.2">
      <c r="B919" s="187"/>
      <c r="C919" s="187"/>
      <c r="H919" s="32"/>
      <c r="I919" s="8"/>
      <c r="J919" s="8"/>
      <c r="K919" s="8"/>
    </row>
    <row r="920" spans="1:11" ht="25.5" x14ac:dyDescent="0.2">
      <c r="B920" s="187"/>
      <c r="C920" s="187"/>
      <c r="D920" s="48" t="s">
        <v>120</v>
      </c>
      <c r="H920" s="32"/>
      <c r="I920" s="8"/>
      <c r="J920" s="8"/>
      <c r="K920" s="8"/>
    </row>
    <row r="921" spans="1:11" x14ac:dyDescent="0.2">
      <c r="A921" s="30">
        <v>4031</v>
      </c>
      <c r="B921" s="187"/>
      <c r="C921" s="187"/>
      <c r="D921" s="1" t="s">
        <v>121</v>
      </c>
      <c r="E921" s="20" t="s">
        <v>1183</v>
      </c>
      <c r="H921" s="32"/>
      <c r="I921" s="8"/>
      <c r="J921" s="8"/>
      <c r="K921" s="8"/>
    </row>
    <row r="922" spans="1:11" x14ac:dyDescent="0.2">
      <c r="A922" s="30">
        <v>4033</v>
      </c>
      <c r="B922" s="187"/>
      <c r="C922" s="187"/>
      <c r="D922" s="1" t="s">
        <v>122</v>
      </c>
      <c r="E922" s="20" t="s">
        <v>1183</v>
      </c>
      <c r="H922" s="32"/>
      <c r="I922" s="8"/>
      <c r="J922" s="8"/>
      <c r="K922" s="8"/>
    </row>
    <row r="923" spans="1:11" x14ac:dyDescent="0.2">
      <c r="B923" s="187"/>
      <c r="C923" s="187"/>
      <c r="H923" s="32"/>
      <c r="I923" s="8"/>
      <c r="J923" s="8"/>
      <c r="K923" s="8"/>
    </row>
    <row r="924" spans="1:11" x14ac:dyDescent="0.2">
      <c r="A924" s="30">
        <v>4034</v>
      </c>
      <c r="B924" s="187"/>
      <c r="C924" s="187"/>
      <c r="D924" s="1" t="s">
        <v>133</v>
      </c>
      <c r="E924" s="20" t="s">
        <v>1183</v>
      </c>
      <c r="H924" s="32"/>
      <c r="I924" s="8"/>
      <c r="J924" s="8"/>
      <c r="K924" s="8"/>
    </row>
    <row r="925" spans="1:11" x14ac:dyDescent="0.2">
      <c r="A925" s="30">
        <v>4035</v>
      </c>
      <c r="B925" s="187"/>
      <c r="C925" s="187"/>
      <c r="D925" s="1" t="s">
        <v>134</v>
      </c>
      <c r="E925" s="20" t="s">
        <v>1183</v>
      </c>
      <c r="H925" s="32"/>
      <c r="I925" s="8"/>
      <c r="J925" s="8"/>
      <c r="K925" s="8"/>
    </row>
    <row r="926" spans="1:11" x14ac:dyDescent="0.2">
      <c r="B926" s="187"/>
      <c r="C926" s="187"/>
      <c r="H926" s="32"/>
      <c r="I926" s="8"/>
      <c r="J926" s="8"/>
      <c r="K926" s="8"/>
    </row>
    <row r="927" spans="1:11" x14ac:dyDescent="0.2">
      <c r="A927" s="30">
        <v>4036</v>
      </c>
      <c r="B927" s="187"/>
      <c r="C927" s="187"/>
      <c r="D927" s="1" t="s">
        <v>137</v>
      </c>
      <c r="E927" s="20" t="s">
        <v>1183</v>
      </c>
      <c r="H927" s="32"/>
      <c r="I927" s="8"/>
      <c r="J927" s="8"/>
      <c r="K927" s="8"/>
    </row>
    <row r="928" spans="1:11" x14ac:dyDescent="0.2">
      <c r="A928" s="30">
        <v>4037</v>
      </c>
      <c r="B928" s="187"/>
      <c r="C928" s="187"/>
      <c r="D928" s="1" t="s">
        <v>138</v>
      </c>
      <c r="E928" s="20" t="s">
        <v>1183</v>
      </c>
      <c r="H928" s="32"/>
      <c r="I928" s="8"/>
      <c r="J928" s="8"/>
      <c r="K928" s="8"/>
    </row>
    <row r="929" spans="1:11" x14ac:dyDescent="0.2">
      <c r="B929" s="187"/>
      <c r="C929" s="187"/>
      <c r="H929" s="32"/>
      <c r="I929" s="8"/>
      <c r="J929" s="8"/>
      <c r="K929" s="8"/>
    </row>
    <row r="930" spans="1:11" x14ac:dyDescent="0.2">
      <c r="A930" s="30">
        <v>4038</v>
      </c>
      <c r="B930" s="187"/>
      <c r="C930" s="187"/>
      <c r="D930" s="1" t="s">
        <v>123</v>
      </c>
      <c r="E930" s="20" t="s">
        <v>1183</v>
      </c>
      <c r="H930" s="32"/>
      <c r="I930" s="8"/>
      <c r="J930" s="8"/>
      <c r="K930" s="8"/>
    </row>
    <row r="931" spans="1:11" x14ac:dyDescent="0.2">
      <c r="A931" s="30">
        <v>4039</v>
      </c>
      <c r="B931" s="187"/>
      <c r="C931" s="187"/>
      <c r="D931" s="1" t="s">
        <v>145</v>
      </c>
      <c r="E931" s="20" t="s">
        <v>1183</v>
      </c>
      <c r="H931" s="32"/>
      <c r="I931" s="8"/>
      <c r="J931" s="8"/>
      <c r="K931" s="8"/>
    </row>
    <row r="932" spans="1:11" x14ac:dyDescent="0.2">
      <c r="B932" s="187"/>
      <c r="C932" s="187"/>
      <c r="H932" s="32"/>
      <c r="I932" s="8"/>
      <c r="J932" s="8"/>
      <c r="K932" s="8"/>
    </row>
    <row r="933" spans="1:11" x14ac:dyDescent="0.2">
      <c r="A933" s="30">
        <v>4041</v>
      </c>
      <c r="B933" s="187"/>
      <c r="C933" s="187"/>
      <c r="D933" s="1" t="s">
        <v>124</v>
      </c>
      <c r="E933" s="20" t="s">
        <v>1183</v>
      </c>
      <c r="H933" s="32"/>
      <c r="I933" s="8"/>
      <c r="J933" s="8"/>
      <c r="K933" s="8"/>
    </row>
    <row r="934" spans="1:11" x14ac:dyDescent="0.2">
      <c r="B934" s="187"/>
      <c r="C934" s="187"/>
      <c r="H934" s="32"/>
      <c r="I934" s="8"/>
      <c r="J934" s="8"/>
      <c r="K934" s="8"/>
    </row>
    <row r="935" spans="1:11" x14ac:dyDescent="0.2">
      <c r="A935" s="30">
        <v>4045</v>
      </c>
      <c r="B935" s="187"/>
      <c r="C935" s="187"/>
      <c r="D935" s="1" t="s">
        <v>129</v>
      </c>
      <c r="E935" s="20" t="s">
        <v>1183</v>
      </c>
      <c r="H935" s="32"/>
      <c r="I935" s="8"/>
      <c r="J935" s="8"/>
      <c r="K935" s="8"/>
    </row>
    <row r="936" spans="1:11" x14ac:dyDescent="0.2">
      <c r="A936" s="30">
        <v>4047</v>
      </c>
      <c r="B936" s="187"/>
      <c r="C936" s="187"/>
      <c r="D936" s="1" t="s">
        <v>130</v>
      </c>
      <c r="E936" s="20" t="s">
        <v>1183</v>
      </c>
      <c r="H936" s="32"/>
      <c r="I936" s="8"/>
      <c r="J936" s="8"/>
      <c r="K936" s="8"/>
    </row>
    <row r="937" spans="1:11" x14ac:dyDescent="0.2">
      <c r="B937" s="187"/>
      <c r="C937" s="187"/>
      <c r="H937" s="32"/>
      <c r="I937" s="8"/>
      <c r="J937" s="8"/>
      <c r="K937" s="8"/>
    </row>
    <row r="938" spans="1:11" x14ac:dyDescent="0.2">
      <c r="A938" s="30">
        <v>4052</v>
      </c>
      <c r="B938" s="187"/>
      <c r="C938" s="187"/>
      <c r="D938" s="1" t="s">
        <v>131</v>
      </c>
      <c r="E938" s="20" t="s">
        <v>1183</v>
      </c>
      <c r="H938" s="32"/>
      <c r="I938" s="8"/>
      <c r="J938" s="8"/>
      <c r="K938" s="8"/>
    </row>
    <row r="939" spans="1:11" x14ac:dyDescent="0.2">
      <c r="A939" s="30">
        <v>4053</v>
      </c>
      <c r="B939" s="187"/>
      <c r="C939" s="187"/>
      <c r="D939" s="1" t="s">
        <v>132</v>
      </c>
      <c r="E939" s="20" t="s">
        <v>1183</v>
      </c>
      <c r="H939" s="32"/>
      <c r="I939" s="8"/>
      <c r="J939" s="8"/>
      <c r="K939" s="8"/>
    </row>
    <row r="940" spans="1:11" x14ac:dyDescent="0.2">
      <c r="B940" s="187"/>
      <c r="C940" s="187"/>
      <c r="H940" s="32"/>
      <c r="I940" s="8"/>
      <c r="J940" s="8"/>
      <c r="K940" s="8"/>
    </row>
    <row r="941" spans="1:11" x14ac:dyDescent="0.2">
      <c r="A941" s="30">
        <v>4054</v>
      </c>
      <c r="B941" s="187"/>
      <c r="C941" s="187"/>
      <c r="D941" s="1" t="s">
        <v>135</v>
      </c>
      <c r="E941" s="20" t="s">
        <v>1183</v>
      </c>
      <c r="H941" s="32"/>
      <c r="I941" s="8"/>
      <c r="J941" s="8"/>
      <c r="K941" s="8"/>
    </row>
    <row r="942" spans="1:11" x14ac:dyDescent="0.2">
      <c r="A942" s="30">
        <v>4055</v>
      </c>
      <c r="B942" s="187"/>
      <c r="C942" s="187"/>
      <c r="D942" s="1" t="s">
        <v>136</v>
      </c>
      <c r="E942" s="20" t="s">
        <v>1183</v>
      </c>
      <c r="H942" s="32"/>
      <c r="I942" s="8"/>
      <c r="J942" s="8"/>
      <c r="K942" s="8"/>
    </row>
    <row r="943" spans="1:11" x14ac:dyDescent="0.2">
      <c r="B943" s="187"/>
      <c r="C943" s="187"/>
      <c r="H943" s="32"/>
      <c r="I943" s="8"/>
      <c r="J943" s="8"/>
      <c r="K943" s="8"/>
    </row>
    <row r="944" spans="1:11" x14ac:dyDescent="0.2">
      <c r="A944" s="30">
        <v>4056</v>
      </c>
      <c r="B944" s="187"/>
      <c r="C944" s="187"/>
      <c r="D944" s="1" t="s">
        <v>139</v>
      </c>
      <c r="E944" s="20" t="s">
        <v>1183</v>
      </c>
      <c r="H944" s="32"/>
      <c r="I944" s="8"/>
      <c r="J944" s="8"/>
      <c r="K944" s="8"/>
    </row>
    <row r="945" spans="1:11" x14ac:dyDescent="0.2">
      <c r="A945" s="30">
        <v>4057</v>
      </c>
      <c r="B945" s="187"/>
      <c r="C945" s="187"/>
      <c r="D945" s="1" t="s">
        <v>140</v>
      </c>
      <c r="E945" s="20" t="s">
        <v>1183</v>
      </c>
      <c r="H945" s="32"/>
      <c r="I945" s="8"/>
      <c r="J945" s="8"/>
      <c r="K945" s="8"/>
    </row>
    <row r="946" spans="1:11" x14ac:dyDescent="0.2">
      <c r="A946" s="30">
        <v>4058</v>
      </c>
      <c r="B946" s="187"/>
      <c r="C946" s="187"/>
      <c r="D946" s="1" t="s">
        <v>141</v>
      </c>
      <c r="E946" s="20" t="s">
        <v>1183</v>
      </c>
      <c r="H946" s="32"/>
      <c r="I946" s="8"/>
      <c r="J946" s="8"/>
      <c r="K946" s="8"/>
    </row>
    <row r="947" spans="1:11" x14ac:dyDescent="0.2">
      <c r="A947" s="31">
        <v>4061</v>
      </c>
      <c r="B947" s="187"/>
      <c r="C947" s="187"/>
      <c r="D947" s="60" t="s">
        <v>142</v>
      </c>
      <c r="E947" s="20" t="s">
        <v>1183</v>
      </c>
      <c r="H947" s="32"/>
      <c r="I947" s="8"/>
      <c r="J947" s="8"/>
      <c r="K947" s="8"/>
    </row>
    <row r="948" spans="1:11" x14ac:dyDescent="0.2">
      <c r="A948" s="31">
        <v>4063</v>
      </c>
      <c r="B948" s="187"/>
      <c r="C948" s="187"/>
      <c r="D948" s="60" t="s">
        <v>143</v>
      </c>
      <c r="E948" s="20" t="s">
        <v>1183</v>
      </c>
      <c r="H948" s="32"/>
      <c r="I948" s="8"/>
      <c r="J948" s="8"/>
      <c r="K948" s="8"/>
    </row>
    <row r="949" spans="1:11" x14ac:dyDescent="0.2">
      <c r="A949" s="31">
        <v>4065</v>
      </c>
      <c r="B949" s="187"/>
      <c r="C949" s="187"/>
      <c r="D949" s="60" t="s">
        <v>144</v>
      </c>
      <c r="E949" s="20" t="s">
        <v>1183</v>
      </c>
      <c r="H949" s="32"/>
      <c r="I949" s="8"/>
      <c r="J949" s="8"/>
      <c r="K949" s="8"/>
    </row>
    <row r="950" spans="1:11" x14ac:dyDescent="0.2">
      <c r="A950" s="31"/>
      <c r="B950" s="187"/>
      <c r="C950" s="187"/>
      <c r="D950" s="60"/>
      <c r="E950" s="36"/>
      <c r="H950" s="32"/>
      <c r="I950" s="8"/>
      <c r="J950" s="8"/>
      <c r="K950" s="8"/>
    </row>
    <row r="951" spans="1:11" x14ac:dyDescent="0.2">
      <c r="B951" s="187"/>
      <c r="C951" s="187"/>
      <c r="D951" s="48" t="s">
        <v>611</v>
      </c>
      <c r="H951" s="32">
        <f t="shared" ref="H951:H974" si="17">G951+F951</f>
        <v>0</v>
      </c>
      <c r="I951" s="8"/>
      <c r="J951" s="8"/>
      <c r="K951" s="8"/>
    </row>
    <row r="952" spans="1:11" x14ac:dyDescent="0.2">
      <c r="A952" s="30">
        <v>4059</v>
      </c>
      <c r="B952" s="187"/>
      <c r="C952" s="187"/>
      <c r="D952" s="1" t="s">
        <v>1839</v>
      </c>
      <c r="E952" s="20" t="s">
        <v>1183</v>
      </c>
      <c r="F952" s="21">
        <v>0.5</v>
      </c>
      <c r="G952" s="22">
        <v>0.05</v>
      </c>
      <c r="H952" s="32">
        <f t="shared" si="17"/>
        <v>0.55000000000000004</v>
      </c>
      <c r="I952" s="8"/>
      <c r="J952" s="8"/>
      <c r="K952" s="8"/>
    </row>
    <row r="953" spans="1:11" x14ac:dyDescent="0.2">
      <c r="A953" s="30">
        <v>4060</v>
      </c>
      <c r="B953" s="187"/>
      <c r="C953" s="187"/>
      <c r="D953" s="1" t="s">
        <v>1483</v>
      </c>
      <c r="E953" s="20" t="s">
        <v>1183</v>
      </c>
      <c r="F953" s="21">
        <v>0.5</v>
      </c>
      <c r="G953" s="22">
        <v>0.05</v>
      </c>
      <c r="H953" s="32">
        <f t="shared" si="17"/>
        <v>0.55000000000000004</v>
      </c>
      <c r="I953" s="8"/>
      <c r="J953" s="8"/>
      <c r="K953" s="8"/>
    </row>
    <row r="954" spans="1:11" x14ac:dyDescent="0.2">
      <c r="A954" s="30">
        <v>4062</v>
      </c>
      <c r="B954" s="187"/>
      <c r="C954" s="187"/>
      <c r="D954" s="1" t="s">
        <v>1484</v>
      </c>
      <c r="E954" s="20" t="s">
        <v>1183</v>
      </c>
      <c r="F954" s="21">
        <v>0.74</v>
      </c>
      <c r="G954" s="22">
        <v>0.05</v>
      </c>
      <c r="H954" s="32">
        <f t="shared" si="17"/>
        <v>0.79</v>
      </c>
      <c r="I954" s="8"/>
      <c r="J954" s="8"/>
      <c r="K954" s="8"/>
    </row>
    <row r="955" spans="1:11" x14ac:dyDescent="0.2">
      <c r="A955" s="30">
        <v>4064</v>
      </c>
      <c r="B955" s="187"/>
      <c r="C955" s="187"/>
      <c r="D955" s="1" t="s">
        <v>1673</v>
      </c>
      <c r="E955" s="20" t="s">
        <v>1183</v>
      </c>
      <c r="F955" s="21">
        <v>1.03</v>
      </c>
      <c r="G955" s="22">
        <v>0.05</v>
      </c>
      <c r="H955" s="32">
        <f t="shared" si="17"/>
        <v>1.08</v>
      </c>
      <c r="I955" s="8"/>
      <c r="J955" s="8"/>
      <c r="K955" s="8"/>
    </row>
    <row r="956" spans="1:11" x14ac:dyDescent="0.2">
      <c r="A956" s="30">
        <v>4066</v>
      </c>
      <c r="B956" s="187"/>
      <c r="C956" s="187"/>
      <c r="D956" s="1" t="s">
        <v>1674</v>
      </c>
      <c r="E956" s="20" t="s">
        <v>1183</v>
      </c>
      <c r="F956" s="21">
        <v>1.3</v>
      </c>
      <c r="G956" s="22">
        <v>0.05</v>
      </c>
      <c r="H956" s="32">
        <f t="shared" si="17"/>
        <v>1.35</v>
      </c>
      <c r="I956" s="8"/>
      <c r="J956" s="8"/>
      <c r="K956" s="8"/>
    </row>
    <row r="957" spans="1:11" x14ac:dyDescent="0.2">
      <c r="A957" s="30">
        <v>4068</v>
      </c>
      <c r="B957" s="187"/>
      <c r="C957" s="187"/>
      <c r="D957" s="1" t="s">
        <v>1344</v>
      </c>
      <c r="E957" s="20" t="s">
        <v>1183</v>
      </c>
      <c r="F957" s="21">
        <v>2.0299999999999998</v>
      </c>
      <c r="G957" s="22">
        <v>0.05</v>
      </c>
      <c r="H957" s="32">
        <f t="shared" si="17"/>
        <v>2.0799999999999996</v>
      </c>
      <c r="I957" s="8"/>
      <c r="J957" s="8"/>
      <c r="K957" s="8"/>
    </row>
    <row r="958" spans="1:11" x14ac:dyDescent="0.2">
      <c r="A958" s="30">
        <v>4070</v>
      </c>
      <c r="B958" s="187"/>
      <c r="C958" s="187"/>
      <c r="D958" s="1" t="s">
        <v>1690</v>
      </c>
      <c r="E958" s="20" t="s">
        <v>1183</v>
      </c>
      <c r="F958" s="21">
        <v>2.57</v>
      </c>
      <c r="G958" s="22">
        <v>0.05</v>
      </c>
      <c r="H958" s="32">
        <f t="shared" si="17"/>
        <v>2.6199999999999997</v>
      </c>
      <c r="I958" s="8"/>
      <c r="J958" s="8"/>
      <c r="K958" s="8"/>
    </row>
    <row r="959" spans="1:11" x14ac:dyDescent="0.2">
      <c r="A959" s="30">
        <v>4072</v>
      </c>
      <c r="B959" s="187"/>
      <c r="C959" s="187"/>
      <c r="D959" s="1" t="s">
        <v>1345</v>
      </c>
      <c r="E959" s="20" t="s">
        <v>1183</v>
      </c>
      <c r="F959" s="21">
        <v>6.2</v>
      </c>
      <c r="G959" s="22">
        <v>0.05</v>
      </c>
      <c r="H959" s="32">
        <f t="shared" si="17"/>
        <v>6.25</v>
      </c>
      <c r="I959" s="8"/>
      <c r="J959" s="8"/>
      <c r="K959" s="8"/>
    </row>
    <row r="960" spans="1:11" x14ac:dyDescent="0.2">
      <c r="A960" s="30">
        <v>4074</v>
      </c>
      <c r="B960" s="187"/>
      <c r="C960" s="187"/>
      <c r="D960" s="1" t="s">
        <v>1346</v>
      </c>
      <c r="E960" s="20" t="s">
        <v>1183</v>
      </c>
      <c r="F960" s="21">
        <v>15.18</v>
      </c>
      <c r="G960" s="22">
        <v>0.05</v>
      </c>
      <c r="H960" s="32">
        <f t="shared" si="17"/>
        <v>15.23</v>
      </c>
      <c r="I960" s="8"/>
      <c r="J960" s="8"/>
      <c r="K960" s="8"/>
    </row>
    <row r="961" spans="1:11" x14ac:dyDescent="0.2">
      <c r="B961" s="187"/>
      <c r="C961" s="187"/>
      <c r="H961" s="32">
        <f t="shared" si="17"/>
        <v>0</v>
      </c>
      <c r="I961" s="8"/>
      <c r="J961" s="8"/>
      <c r="K961" s="8"/>
    </row>
    <row r="962" spans="1:11" x14ac:dyDescent="0.2">
      <c r="A962" s="30">
        <v>4075</v>
      </c>
      <c r="B962" s="187"/>
      <c r="C962" s="187"/>
      <c r="D962" s="1" t="s">
        <v>1840</v>
      </c>
      <c r="E962" s="20" t="s">
        <v>1183</v>
      </c>
      <c r="F962" s="21">
        <v>0.45</v>
      </c>
      <c r="G962" s="22">
        <v>0.05</v>
      </c>
      <c r="H962" s="32">
        <f t="shared" si="17"/>
        <v>0.5</v>
      </c>
      <c r="I962" s="8"/>
      <c r="J962" s="8"/>
      <c r="K962" s="8"/>
    </row>
    <row r="963" spans="1:11" x14ac:dyDescent="0.2">
      <c r="A963" s="30">
        <v>4076</v>
      </c>
      <c r="B963" s="187"/>
      <c r="C963" s="187"/>
      <c r="D963" s="1" t="s">
        <v>1347</v>
      </c>
      <c r="E963" s="20" t="s">
        <v>1183</v>
      </c>
      <c r="F963" s="21">
        <v>0.45</v>
      </c>
      <c r="G963" s="22">
        <v>0.05</v>
      </c>
      <c r="H963" s="32">
        <f t="shared" si="17"/>
        <v>0.5</v>
      </c>
      <c r="I963" s="8"/>
      <c r="J963" s="8"/>
      <c r="K963" s="8"/>
    </row>
    <row r="964" spans="1:11" x14ac:dyDescent="0.2">
      <c r="A964" s="30">
        <v>4078</v>
      </c>
      <c r="B964" s="187"/>
      <c r="C964" s="187"/>
      <c r="D964" s="1" t="s">
        <v>1348</v>
      </c>
      <c r="E964" s="20" t="s">
        <v>1183</v>
      </c>
      <c r="F964" s="21">
        <v>0.74</v>
      </c>
      <c r="G964" s="22">
        <v>0.05</v>
      </c>
      <c r="H964" s="32">
        <f t="shared" si="17"/>
        <v>0.79</v>
      </c>
      <c r="I964" s="8"/>
      <c r="J964" s="8"/>
      <c r="K964" s="8"/>
    </row>
    <row r="965" spans="1:11" x14ac:dyDescent="0.2">
      <c r="A965" s="30">
        <v>4080</v>
      </c>
      <c r="B965" s="187"/>
      <c r="C965" s="187"/>
      <c r="D965" s="1" t="s">
        <v>1349</v>
      </c>
      <c r="E965" s="20" t="s">
        <v>1183</v>
      </c>
      <c r="F965" s="21">
        <v>1.1599999999999999</v>
      </c>
      <c r="G965" s="22">
        <v>0.05</v>
      </c>
      <c r="H965" s="32">
        <f t="shared" si="17"/>
        <v>1.21</v>
      </c>
      <c r="I965" s="8"/>
      <c r="J965" s="8"/>
      <c r="K965" s="8"/>
    </row>
    <row r="966" spans="1:11" x14ac:dyDescent="0.2">
      <c r="A966" s="30">
        <v>4082</v>
      </c>
      <c r="B966" s="187"/>
      <c r="C966" s="187"/>
      <c r="D966" s="1" t="s">
        <v>860</v>
      </c>
      <c r="E966" s="20" t="s">
        <v>1183</v>
      </c>
      <c r="F966" s="21">
        <v>0.91</v>
      </c>
      <c r="G966" s="22">
        <v>0.05</v>
      </c>
      <c r="H966" s="32">
        <f t="shared" si="17"/>
        <v>0.96000000000000008</v>
      </c>
      <c r="I966" s="8"/>
      <c r="J966" s="8"/>
      <c r="K966" s="8"/>
    </row>
    <row r="967" spans="1:11" x14ac:dyDescent="0.2">
      <c r="A967" s="30">
        <v>4084</v>
      </c>
      <c r="B967" s="187"/>
      <c r="C967" s="187"/>
      <c r="D967" s="1" t="s">
        <v>861</v>
      </c>
      <c r="E967" s="20" t="s">
        <v>1183</v>
      </c>
      <c r="F967" s="21">
        <v>1.52</v>
      </c>
      <c r="G967" s="22">
        <v>0.05</v>
      </c>
      <c r="H967" s="32">
        <f t="shared" si="17"/>
        <v>1.57</v>
      </c>
      <c r="I967" s="8"/>
      <c r="J967" s="8"/>
      <c r="K967" s="8"/>
    </row>
    <row r="968" spans="1:11" x14ac:dyDescent="0.2">
      <c r="A968" s="30">
        <v>4086</v>
      </c>
      <c r="B968" s="187"/>
      <c r="C968" s="187"/>
      <c r="D968" s="1" t="s">
        <v>862</v>
      </c>
      <c r="E968" s="20" t="s">
        <v>1183</v>
      </c>
      <c r="F968" s="21">
        <v>4.25</v>
      </c>
      <c r="G968" s="22">
        <v>0.05</v>
      </c>
      <c r="H968" s="32">
        <f t="shared" si="17"/>
        <v>4.3</v>
      </c>
      <c r="I968" s="8"/>
      <c r="J968" s="8"/>
      <c r="K968" s="8"/>
    </row>
    <row r="969" spans="1:11" x14ac:dyDescent="0.2">
      <c r="A969" s="30">
        <v>4088</v>
      </c>
      <c r="B969" s="187"/>
      <c r="C969" s="187"/>
      <c r="D969" s="1" t="s">
        <v>1289</v>
      </c>
      <c r="E969" s="20" t="s">
        <v>1183</v>
      </c>
      <c r="F969" s="21">
        <v>5.0999999999999996</v>
      </c>
      <c r="G969" s="22">
        <v>0.05</v>
      </c>
      <c r="H969" s="32">
        <f t="shared" si="17"/>
        <v>5.1499999999999995</v>
      </c>
      <c r="I969" s="8"/>
      <c r="J969" s="8"/>
      <c r="K969" s="8"/>
    </row>
    <row r="970" spans="1:11" x14ac:dyDescent="0.2">
      <c r="A970" s="30">
        <v>4090</v>
      </c>
      <c r="B970" s="187"/>
      <c r="C970" s="187"/>
      <c r="D970" s="1" t="s">
        <v>503</v>
      </c>
      <c r="E970" s="20" t="s">
        <v>1183</v>
      </c>
      <c r="F970" s="21">
        <v>13.4</v>
      </c>
      <c r="G970" s="22">
        <v>0.05</v>
      </c>
      <c r="H970" s="32">
        <f t="shared" si="17"/>
        <v>13.450000000000001</v>
      </c>
      <c r="I970" s="8"/>
      <c r="J970" s="8"/>
      <c r="K970" s="8"/>
    </row>
    <row r="971" spans="1:11" x14ac:dyDescent="0.2">
      <c r="A971" s="31"/>
      <c r="B971" s="187"/>
      <c r="C971" s="187"/>
      <c r="D971" s="60"/>
      <c r="E971" s="36"/>
      <c r="H971" s="32">
        <f t="shared" si="17"/>
        <v>0</v>
      </c>
      <c r="I971" s="8"/>
      <c r="J971" s="8"/>
      <c r="K971" s="8"/>
    </row>
    <row r="972" spans="1:11" x14ac:dyDescent="0.2">
      <c r="A972" s="30">
        <v>4089</v>
      </c>
      <c r="B972" s="187"/>
      <c r="C972" s="187"/>
      <c r="D972" s="1" t="s">
        <v>1841</v>
      </c>
      <c r="E972" s="20" t="s">
        <v>1184</v>
      </c>
      <c r="H972" s="32">
        <f t="shared" si="17"/>
        <v>0</v>
      </c>
      <c r="I972" s="8"/>
      <c r="J972" s="8"/>
      <c r="K972" s="8"/>
    </row>
    <row r="973" spans="1:11" x14ac:dyDescent="0.2">
      <c r="A973" s="30">
        <v>4092</v>
      </c>
      <c r="B973" s="187" t="s">
        <v>2919</v>
      </c>
      <c r="C973" s="187"/>
      <c r="D973" s="1" t="s">
        <v>504</v>
      </c>
      <c r="E973" s="20" t="s">
        <v>1184</v>
      </c>
      <c r="F973" s="21">
        <v>1.04</v>
      </c>
      <c r="G973" s="22">
        <v>0.3</v>
      </c>
      <c r="H973" s="32">
        <f t="shared" si="17"/>
        <v>1.34</v>
      </c>
      <c r="I973" s="8"/>
      <c r="J973" s="8"/>
      <c r="K973" s="8"/>
    </row>
    <row r="974" spans="1:11" x14ac:dyDescent="0.2">
      <c r="A974" s="30">
        <v>4094</v>
      </c>
      <c r="B974" s="187" t="s">
        <v>2920</v>
      </c>
      <c r="C974" s="187"/>
      <c r="D974" s="1" t="s">
        <v>505</v>
      </c>
      <c r="E974" s="20" t="s">
        <v>1184</v>
      </c>
      <c r="F974" s="21">
        <v>0.96</v>
      </c>
      <c r="G974" s="22">
        <v>0.3</v>
      </c>
      <c r="H974" s="32">
        <f t="shared" si="17"/>
        <v>1.26</v>
      </c>
      <c r="I974" s="8"/>
      <c r="J974" s="8"/>
      <c r="K974" s="8"/>
    </row>
    <row r="975" spans="1:11" x14ac:dyDescent="0.2">
      <c r="A975" s="30">
        <v>4096</v>
      </c>
      <c r="B975" s="187" t="s">
        <v>2921</v>
      </c>
      <c r="C975" s="187"/>
      <c r="D975" s="1" t="s">
        <v>506</v>
      </c>
      <c r="E975" s="20" t="s">
        <v>1184</v>
      </c>
      <c r="F975" s="21">
        <v>2.38</v>
      </c>
      <c r="G975" s="22">
        <v>0.3</v>
      </c>
      <c r="H975" s="32">
        <f t="shared" ref="H975:H1043" si="18">G975+F975</f>
        <v>2.6799999999999997</v>
      </c>
      <c r="I975" s="8"/>
      <c r="J975" s="8"/>
      <c r="K975" s="8"/>
    </row>
    <row r="976" spans="1:11" x14ac:dyDescent="0.2">
      <c r="A976" s="30">
        <v>4098</v>
      </c>
      <c r="B976" s="187" t="s">
        <v>2922</v>
      </c>
      <c r="C976" s="187"/>
      <c r="D976" s="1" t="s">
        <v>507</v>
      </c>
      <c r="E976" s="20" t="s">
        <v>1184</v>
      </c>
      <c r="F976" s="21">
        <v>2.41</v>
      </c>
      <c r="G976" s="22">
        <v>0.3</v>
      </c>
      <c r="H976" s="32">
        <f t="shared" si="18"/>
        <v>2.71</v>
      </c>
      <c r="I976" s="8"/>
      <c r="J976" s="8"/>
      <c r="K976" s="8"/>
    </row>
    <row r="977" spans="1:11" x14ac:dyDescent="0.2">
      <c r="A977" s="30">
        <v>4100</v>
      </c>
      <c r="B977" s="187" t="s">
        <v>2923</v>
      </c>
      <c r="C977" s="187"/>
      <c r="D977" s="1" t="s">
        <v>508</v>
      </c>
      <c r="E977" s="20" t="s">
        <v>1184</v>
      </c>
      <c r="F977" s="21">
        <v>3.46</v>
      </c>
      <c r="G977" s="22">
        <v>0.3</v>
      </c>
      <c r="H977" s="32">
        <f t="shared" si="18"/>
        <v>3.76</v>
      </c>
      <c r="I977" s="8"/>
      <c r="J977" s="8"/>
      <c r="K977" s="8"/>
    </row>
    <row r="978" spans="1:11" x14ac:dyDescent="0.2">
      <c r="A978" s="30">
        <v>4102</v>
      </c>
      <c r="B978" s="187" t="s">
        <v>2924</v>
      </c>
      <c r="C978" s="187"/>
      <c r="D978" s="1" t="s">
        <v>726</v>
      </c>
      <c r="E978" s="20" t="s">
        <v>1184</v>
      </c>
      <c r="F978" s="21">
        <v>3.85</v>
      </c>
      <c r="G978" s="22">
        <v>0.3</v>
      </c>
      <c r="H978" s="32">
        <f t="shared" si="18"/>
        <v>4.1500000000000004</v>
      </c>
      <c r="I978" s="8"/>
      <c r="J978" s="8"/>
      <c r="K978" s="8"/>
    </row>
    <row r="979" spans="1:11" x14ac:dyDescent="0.2">
      <c r="A979" s="30">
        <v>4104</v>
      </c>
      <c r="B979" s="187" t="s">
        <v>2925</v>
      </c>
      <c r="C979" s="187"/>
      <c r="D979" s="1" t="s">
        <v>727</v>
      </c>
      <c r="E979" s="20" t="s">
        <v>1184</v>
      </c>
      <c r="F979" s="21">
        <v>5.5</v>
      </c>
      <c r="G979" s="22">
        <v>0.3</v>
      </c>
      <c r="H979" s="32">
        <f t="shared" si="18"/>
        <v>5.8</v>
      </c>
      <c r="I979" s="8"/>
      <c r="J979" s="8"/>
      <c r="K979" s="8"/>
    </row>
    <row r="980" spans="1:11" x14ac:dyDescent="0.2">
      <c r="A980" s="30">
        <v>4106</v>
      </c>
      <c r="B980" s="187" t="s">
        <v>2926</v>
      </c>
      <c r="C980" s="187"/>
      <c r="D980" s="1" t="s">
        <v>728</v>
      </c>
      <c r="E980" s="20" t="s">
        <v>1184</v>
      </c>
      <c r="F980" s="21">
        <v>12.8</v>
      </c>
      <c r="G980" s="22">
        <v>0.3</v>
      </c>
      <c r="H980" s="32">
        <f t="shared" si="18"/>
        <v>13.100000000000001</v>
      </c>
      <c r="I980" s="8"/>
      <c r="J980" s="8"/>
      <c r="K980" s="8"/>
    </row>
    <row r="981" spans="1:11" x14ac:dyDescent="0.2">
      <c r="A981" s="31"/>
      <c r="B981" s="187"/>
      <c r="C981" s="187"/>
      <c r="D981" s="60"/>
      <c r="E981" s="36"/>
      <c r="H981" s="32">
        <f t="shared" si="18"/>
        <v>0</v>
      </c>
      <c r="I981" s="8"/>
      <c r="J981" s="8"/>
      <c r="K981" s="8"/>
    </row>
    <row r="982" spans="1:11" x14ac:dyDescent="0.2">
      <c r="A982" s="30">
        <v>4163</v>
      </c>
      <c r="B982" s="187"/>
      <c r="C982" s="187"/>
      <c r="D982" s="1" t="s">
        <v>326</v>
      </c>
      <c r="E982" s="20" t="s">
        <v>1183</v>
      </c>
      <c r="H982" s="32">
        <f t="shared" si="18"/>
        <v>0</v>
      </c>
      <c r="I982" s="8"/>
      <c r="J982" s="8"/>
      <c r="K982" s="8"/>
    </row>
    <row r="983" spans="1:11" x14ac:dyDescent="0.2">
      <c r="A983" s="30">
        <v>4164</v>
      </c>
      <c r="B983" s="187"/>
      <c r="C983" s="187"/>
      <c r="D983" s="1" t="s">
        <v>1568</v>
      </c>
      <c r="E983" s="20" t="s">
        <v>1183</v>
      </c>
      <c r="H983" s="32">
        <f t="shared" si="18"/>
        <v>0</v>
      </c>
      <c r="I983" s="8"/>
      <c r="J983" s="8"/>
      <c r="K983" s="8"/>
    </row>
    <row r="984" spans="1:11" x14ac:dyDescent="0.2">
      <c r="A984" s="30">
        <v>4165</v>
      </c>
      <c r="B984" s="187"/>
      <c r="C984" s="187"/>
      <c r="D984" s="1" t="s">
        <v>1569</v>
      </c>
      <c r="E984" s="20" t="s">
        <v>1183</v>
      </c>
      <c r="H984" s="32">
        <f t="shared" si="18"/>
        <v>0</v>
      </c>
      <c r="I984" s="8"/>
      <c r="J984" s="8"/>
      <c r="K984" s="8"/>
    </row>
    <row r="985" spans="1:11" x14ac:dyDescent="0.2">
      <c r="A985" s="30">
        <v>4166</v>
      </c>
      <c r="B985" s="187"/>
      <c r="C985" s="187"/>
      <c r="D985" s="1" t="s">
        <v>1570</v>
      </c>
      <c r="E985" s="20" t="s">
        <v>1183</v>
      </c>
      <c r="H985" s="32">
        <f t="shared" si="18"/>
        <v>0</v>
      </c>
      <c r="I985" s="8"/>
      <c r="J985" s="8"/>
      <c r="K985" s="8"/>
    </row>
    <row r="986" spans="1:11" x14ac:dyDescent="0.2">
      <c r="A986" s="30">
        <v>4167</v>
      </c>
      <c r="B986" s="187"/>
      <c r="C986" s="187"/>
      <c r="D986" s="1" t="s">
        <v>1571</v>
      </c>
      <c r="E986" s="20" t="s">
        <v>1183</v>
      </c>
      <c r="H986" s="32">
        <f t="shared" si="18"/>
        <v>0</v>
      </c>
      <c r="I986" s="8"/>
      <c r="J986" s="8"/>
      <c r="K986" s="8"/>
    </row>
    <row r="987" spans="1:11" x14ac:dyDescent="0.2">
      <c r="A987" s="30">
        <v>4168</v>
      </c>
      <c r="B987" s="187"/>
      <c r="C987" s="187"/>
      <c r="D987" s="1" t="s">
        <v>1574</v>
      </c>
      <c r="E987" s="20" t="s">
        <v>1183</v>
      </c>
      <c r="H987" s="32">
        <f t="shared" si="18"/>
        <v>0</v>
      </c>
      <c r="I987" s="8"/>
      <c r="J987" s="8"/>
      <c r="K987" s="8"/>
    </row>
    <row r="988" spans="1:11" x14ac:dyDescent="0.2">
      <c r="A988" s="30">
        <v>4169</v>
      </c>
      <c r="B988" s="187"/>
      <c r="C988" s="187"/>
      <c r="D988" s="1" t="s">
        <v>1572</v>
      </c>
      <c r="E988" s="20" t="s">
        <v>1183</v>
      </c>
      <c r="H988" s="32">
        <f t="shared" si="18"/>
        <v>0</v>
      </c>
      <c r="I988" s="8"/>
      <c r="J988" s="8"/>
      <c r="K988" s="8"/>
    </row>
    <row r="989" spans="1:11" x14ac:dyDescent="0.2">
      <c r="A989" s="30">
        <v>4170</v>
      </c>
      <c r="B989" s="187"/>
      <c r="C989" s="187"/>
      <c r="D989" s="1" t="s">
        <v>1573</v>
      </c>
      <c r="E989" s="20" t="s">
        <v>1183</v>
      </c>
      <c r="H989" s="32">
        <f t="shared" si="18"/>
        <v>0</v>
      </c>
      <c r="I989" s="8"/>
      <c r="J989" s="8"/>
      <c r="K989" s="8"/>
    </row>
    <row r="990" spans="1:11" x14ac:dyDescent="0.2">
      <c r="B990" s="187"/>
      <c r="C990" s="187"/>
      <c r="H990" s="32">
        <f t="shared" si="18"/>
        <v>0</v>
      </c>
      <c r="I990" s="8"/>
      <c r="J990" s="8"/>
      <c r="K990" s="8"/>
    </row>
    <row r="991" spans="1:11" x14ac:dyDescent="0.2">
      <c r="A991" s="30">
        <v>4171</v>
      </c>
      <c r="B991" s="187"/>
      <c r="C991" s="187"/>
      <c r="D991" s="1" t="s">
        <v>1757</v>
      </c>
      <c r="E991" s="20" t="s">
        <v>1183</v>
      </c>
      <c r="H991" s="32">
        <f t="shared" si="18"/>
        <v>0</v>
      </c>
      <c r="I991" s="8"/>
      <c r="J991" s="8"/>
      <c r="K991" s="8"/>
    </row>
    <row r="992" spans="1:11" x14ac:dyDescent="0.2">
      <c r="A992" s="30">
        <v>4172</v>
      </c>
      <c r="B992" s="187"/>
      <c r="C992" s="187"/>
      <c r="D992" s="1" t="s">
        <v>72</v>
      </c>
      <c r="E992" s="20" t="s">
        <v>1183</v>
      </c>
      <c r="H992" s="32">
        <f t="shared" si="18"/>
        <v>0</v>
      </c>
      <c r="I992" s="8"/>
      <c r="J992" s="8"/>
      <c r="K992" s="8"/>
    </row>
    <row r="993" spans="1:11" x14ac:dyDescent="0.2">
      <c r="A993" s="30">
        <v>4173</v>
      </c>
      <c r="B993" s="187"/>
      <c r="C993" s="187"/>
      <c r="D993" s="1" t="s">
        <v>73</v>
      </c>
      <c r="E993" s="20" t="s">
        <v>1183</v>
      </c>
      <c r="H993" s="32">
        <f t="shared" si="18"/>
        <v>0</v>
      </c>
      <c r="I993" s="8"/>
      <c r="J993" s="8"/>
      <c r="K993" s="8"/>
    </row>
    <row r="994" spans="1:11" x14ac:dyDescent="0.2">
      <c r="A994" s="30">
        <v>4174</v>
      </c>
      <c r="B994" s="187"/>
      <c r="C994" s="187"/>
      <c r="D994" s="1" t="s">
        <v>74</v>
      </c>
      <c r="E994" s="20" t="s">
        <v>1183</v>
      </c>
      <c r="H994" s="32">
        <f t="shared" si="18"/>
        <v>0</v>
      </c>
      <c r="I994" s="8"/>
      <c r="J994" s="8"/>
      <c r="K994" s="8"/>
    </row>
    <row r="995" spans="1:11" x14ac:dyDescent="0.2">
      <c r="A995" s="30">
        <v>4175</v>
      </c>
      <c r="B995" s="187"/>
      <c r="C995" s="187"/>
      <c r="D995" s="1" t="s">
        <v>75</v>
      </c>
      <c r="E995" s="20" t="s">
        <v>1183</v>
      </c>
      <c r="H995" s="32">
        <f t="shared" si="18"/>
        <v>0</v>
      </c>
      <c r="I995" s="8"/>
      <c r="J995" s="8"/>
      <c r="K995" s="8"/>
    </row>
    <row r="996" spans="1:11" x14ac:dyDescent="0.2">
      <c r="A996" s="30">
        <v>4176</v>
      </c>
      <c r="B996" s="187"/>
      <c r="C996" s="187"/>
      <c r="D996" s="1" t="s">
        <v>76</v>
      </c>
      <c r="E996" s="20" t="s">
        <v>1183</v>
      </c>
      <c r="H996" s="32">
        <f t="shared" si="18"/>
        <v>0</v>
      </c>
      <c r="I996" s="8"/>
      <c r="J996" s="8"/>
      <c r="K996" s="8"/>
    </row>
    <row r="997" spans="1:11" x14ac:dyDescent="0.2">
      <c r="A997" s="30">
        <v>4177</v>
      </c>
      <c r="B997" s="187"/>
      <c r="C997" s="187"/>
      <c r="D997" s="1" t="s">
        <v>77</v>
      </c>
      <c r="E997" s="20" t="s">
        <v>1183</v>
      </c>
      <c r="H997" s="32">
        <f t="shared" si="18"/>
        <v>0</v>
      </c>
      <c r="I997" s="8"/>
      <c r="J997" s="8"/>
      <c r="K997" s="8"/>
    </row>
    <row r="998" spans="1:11" x14ac:dyDescent="0.2">
      <c r="A998" s="30">
        <v>4178</v>
      </c>
      <c r="B998" s="187"/>
      <c r="C998" s="187"/>
      <c r="D998" s="1" t="s">
        <v>569</v>
      </c>
      <c r="E998" s="20" t="s">
        <v>1183</v>
      </c>
      <c r="H998" s="32">
        <f t="shared" si="18"/>
        <v>0</v>
      </c>
      <c r="I998" s="8"/>
      <c r="J998" s="8"/>
      <c r="K998" s="8"/>
    </row>
    <row r="999" spans="1:11" x14ac:dyDescent="0.2">
      <c r="B999" s="187"/>
      <c r="C999" s="187"/>
      <c r="H999" s="32">
        <f t="shared" si="18"/>
        <v>0</v>
      </c>
      <c r="I999" s="8"/>
      <c r="J999" s="8"/>
      <c r="K999" s="8"/>
    </row>
    <row r="1000" spans="1:11" x14ac:dyDescent="0.2">
      <c r="A1000" s="30">
        <v>4140</v>
      </c>
      <c r="B1000" s="187"/>
      <c r="C1000" s="187"/>
      <c r="D1000" s="1" t="s">
        <v>372</v>
      </c>
      <c r="E1000" s="20" t="s">
        <v>1183</v>
      </c>
      <c r="F1000" s="21">
        <v>2.7</v>
      </c>
      <c r="G1000" s="22">
        <v>0.85</v>
      </c>
      <c r="H1000" s="32">
        <f t="shared" si="18"/>
        <v>3.5500000000000003</v>
      </c>
      <c r="I1000" s="8"/>
      <c r="J1000" s="8"/>
      <c r="K1000" s="8"/>
    </row>
    <row r="1001" spans="1:11" x14ac:dyDescent="0.2">
      <c r="A1001" s="30">
        <v>4142</v>
      </c>
      <c r="B1001" s="187"/>
      <c r="C1001" s="187"/>
      <c r="D1001" s="1" t="s">
        <v>373</v>
      </c>
      <c r="E1001" s="20" t="s">
        <v>1183</v>
      </c>
      <c r="F1001" s="21">
        <v>4.2</v>
      </c>
      <c r="G1001" s="22">
        <v>0.85</v>
      </c>
      <c r="H1001" s="32">
        <f t="shared" si="18"/>
        <v>5.05</v>
      </c>
      <c r="I1001" s="8"/>
      <c r="J1001" s="8"/>
      <c r="K1001" s="8"/>
    </row>
    <row r="1002" spans="1:11" x14ac:dyDescent="0.2">
      <c r="A1002" s="30">
        <v>4143</v>
      </c>
      <c r="B1002" s="187"/>
      <c r="C1002" s="187"/>
      <c r="D1002" s="1" t="s">
        <v>1565</v>
      </c>
      <c r="E1002" s="20" t="s">
        <v>1183</v>
      </c>
      <c r="F1002" s="21">
        <v>7.2</v>
      </c>
      <c r="G1002" s="22">
        <v>0.85</v>
      </c>
      <c r="H1002" s="32">
        <f t="shared" si="18"/>
        <v>8.0500000000000007</v>
      </c>
      <c r="I1002" s="8"/>
      <c r="J1002" s="8"/>
      <c r="K1002" s="8"/>
    </row>
    <row r="1003" spans="1:11" x14ac:dyDescent="0.2">
      <c r="A1003" s="30">
        <v>4144</v>
      </c>
      <c r="B1003" s="187"/>
      <c r="C1003" s="187"/>
      <c r="D1003" s="1" t="s">
        <v>546</v>
      </c>
      <c r="E1003" s="20" t="s">
        <v>1183</v>
      </c>
      <c r="F1003" s="21">
        <v>6</v>
      </c>
      <c r="G1003" s="22">
        <v>2.2999999999999998</v>
      </c>
      <c r="H1003" s="32">
        <f t="shared" si="18"/>
        <v>8.3000000000000007</v>
      </c>
      <c r="I1003" s="8"/>
      <c r="J1003" s="8"/>
      <c r="K1003" s="8"/>
    </row>
    <row r="1004" spans="1:11" x14ac:dyDescent="0.2">
      <c r="A1004" s="30">
        <v>4146</v>
      </c>
      <c r="B1004" s="187"/>
      <c r="C1004" s="187"/>
      <c r="D1004" s="1" t="s">
        <v>930</v>
      </c>
      <c r="E1004" s="20" t="s">
        <v>1183</v>
      </c>
      <c r="F1004" s="21">
        <v>10</v>
      </c>
      <c r="G1004" s="22">
        <v>2.2999999999999998</v>
      </c>
      <c r="H1004" s="32">
        <f t="shared" si="18"/>
        <v>12.3</v>
      </c>
      <c r="I1004" s="8"/>
      <c r="J1004" s="8"/>
      <c r="K1004" s="8"/>
    </row>
    <row r="1005" spans="1:11" x14ac:dyDescent="0.2">
      <c r="A1005" s="30">
        <v>4148</v>
      </c>
      <c r="B1005" s="187"/>
      <c r="C1005" s="187"/>
      <c r="D1005" s="1" t="s">
        <v>838</v>
      </c>
      <c r="E1005" s="20" t="s">
        <v>1183</v>
      </c>
      <c r="F1005" s="21">
        <v>22</v>
      </c>
      <c r="G1005" s="22">
        <v>2.2999999999999998</v>
      </c>
      <c r="H1005" s="32">
        <f t="shared" si="18"/>
        <v>24.3</v>
      </c>
      <c r="I1005" s="8"/>
      <c r="J1005" s="8"/>
      <c r="K1005" s="8"/>
    </row>
    <row r="1006" spans="1:11" x14ac:dyDescent="0.2">
      <c r="A1006" s="30">
        <v>4149</v>
      </c>
      <c r="B1006" s="187"/>
      <c r="C1006" s="187"/>
      <c r="D1006" s="1" t="s">
        <v>839</v>
      </c>
      <c r="E1006" s="20" t="s">
        <v>1183</v>
      </c>
      <c r="F1006" s="21">
        <v>31</v>
      </c>
      <c r="G1006" s="22">
        <v>2.2999999999999998</v>
      </c>
      <c r="H1006" s="32">
        <f t="shared" si="18"/>
        <v>33.299999999999997</v>
      </c>
      <c r="I1006" s="8"/>
      <c r="J1006" s="8"/>
      <c r="K1006" s="8"/>
    </row>
    <row r="1007" spans="1:11" x14ac:dyDescent="0.2">
      <c r="A1007" s="30">
        <v>4150</v>
      </c>
      <c r="B1007" s="187"/>
      <c r="C1007" s="187"/>
      <c r="D1007" s="1" t="s">
        <v>1111</v>
      </c>
      <c r="E1007" s="20" t="s">
        <v>1183</v>
      </c>
      <c r="F1007" s="21">
        <v>57</v>
      </c>
      <c r="G1007" s="22">
        <v>1.1000000000000001</v>
      </c>
      <c r="H1007" s="32">
        <f t="shared" si="18"/>
        <v>58.1</v>
      </c>
      <c r="I1007" s="8"/>
      <c r="J1007" s="8"/>
      <c r="K1007" s="8"/>
    </row>
    <row r="1008" spans="1:11" x14ac:dyDescent="0.2">
      <c r="A1008" s="31"/>
      <c r="B1008" s="187"/>
      <c r="C1008" s="187"/>
      <c r="D1008" s="60"/>
      <c r="E1008" s="36"/>
      <c r="H1008" s="32">
        <f t="shared" si="18"/>
        <v>0</v>
      </c>
      <c r="I1008" s="8"/>
      <c r="J1008" s="8"/>
      <c r="K1008" s="8"/>
    </row>
    <row r="1009" spans="1:11" x14ac:dyDescent="0.2">
      <c r="A1009" s="30">
        <v>4107</v>
      </c>
      <c r="B1009" s="187"/>
      <c r="C1009" s="187"/>
      <c r="D1009" s="1" t="s">
        <v>1567</v>
      </c>
      <c r="E1009" s="20" t="s">
        <v>1183</v>
      </c>
      <c r="F1009" s="21">
        <v>2.1</v>
      </c>
      <c r="G1009" s="22">
        <v>0.05</v>
      </c>
      <c r="H1009" s="32">
        <f t="shared" si="18"/>
        <v>2.15</v>
      </c>
      <c r="I1009" s="8"/>
      <c r="J1009" s="8"/>
      <c r="K1009" s="8"/>
    </row>
    <row r="1010" spans="1:11" x14ac:dyDescent="0.2">
      <c r="A1010" s="30">
        <v>4108</v>
      </c>
      <c r="B1010" s="187"/>
      <c r="C1010" s="187"/>
      <c r="D1010" s="1" t="s">
        <v>247</v>
      </c>
      <c r="E1010" s="20" t="s">
        <v>1183</v>
      </c>
      <c r="F1010" s="21">
        <v>2.2000000000000002</v>
      </c>
      <c r="G1010" s="22">
        <v>0.05</v>
      </c>
      <c r="H1010" s="32">
        <f t="shared" si="18"/>
        <v>2.25</v>
      </c>
      <c r="I1010" s="8"/>
      <c r="J1010" s="8"/>
      <c r="K1010" s="8"/>
    </row>
    <row r="1011" spans="1:11" x14ac:dyDescent="0.2">
      <c r="A1011" s="30">
        <v>4110</v>
      </c>
      <c r="B1011" s="187"/>
      <c r="C1011" s="187"/>
      <c r="D1011" s="1" t="s">
        <v>1845</v>
      </c>
      <c r="E1011" s="20" t="s">
        <v>1183</v>
      </c>
      <c r="F1011" s="21">
        <v>7.8</v>
      </c>
      <c r="G1011" s="22">
        <v>0.05</v>
      </c>
      <c r="H1011" s="32">
        <f t="shared" si="18"/>
        <v>7.85</v>
      </c>
      <c r="I1011" s="8"/>
      <c r="J1011" s="8"/>
      <c r="K1011" s="8"/>
    </row>
    <row r="1012" spans="1:11" x14ac:dyDescent="0.2">
      <c r="A1012" s="30">
        <v>4109</v>
      </c>
      <c r="B1012" s="187"/>
      <c r="C1012" s="187"/>
      <c r="D1012" s="1" t="s">
        <v>1566</v>
      </c>
      <c r="E1012" s="20" t="s">
        <v>1183</v>
      </c>
      <c r="F1012" s="21">
        <v>9.6999999999999993</v>
      </c>
      <c r="G1012" s="22">
        <v>0.05</v>
      </c>
      <c r="H1012" s="32">
        <f t="shared" si="18"/>
        <v>9.75</v>
      </c>
      <c r="I1012" s="8"/>
      <c r="J1012" s="8"/>
      <c r="K1012" s="8"/>
    </row>
    <row r="1013" spans="1:11" x14ac:dyDescent="0.2">
      <c r="A1013" s="30">
        <v>4112</v>
      </c>
      <c r="B1013" s="187"/>
      <c r="C1013" s="187"/>
      <c r="D1013" s="1" t="s">
        <v>39</v>
      </c>
      <c r="E1013" s="20" t="s">
        <v>1183</v>
      </c>
      <c r="F1013" s="21">
        <v>11.68</v>
      </c>
      <c r="G1013" s="22">
        <v>0.05</v>
      </c>
      <c r="H1013" s="32">
        <f t="shared" si="18"/>
        <v>11.73</v>
      </c>
      <c r="I1013" s="8"/>
      <c r="J1013" s="8"/>
      <c r="K1013" s="8"/>
    </row>
    <row r="1014" spans="1:11" x14ac:dyDescent="0.2">
      <c r="A1014" s="30">
        <v>4114</v>
      </c>
      <c r="B1014" s="187"/>
      <c r="C1014" s="187"/>
      <c r="D1014" s="1" t="s">
        <v>1076</v>
      </c>
      <c r="E1014" s="20" t="s">
        <v>1183</v>
      </c>
      <c r="F1014" s="21">
        <v>24.6</v>
      </c>
      <c r="G1014" s="22">
        <v>0.05</v>
      </c>
      <c r="H1014" s="32">
        <f t="shared" si="18"/>
        <v>24.650000000000002</v>
      </c>
      <c r="I1014" s="8"/>
      <c r="J1014" s="8"/>
      <c r="K1014" s="8"/>
    </row>
    <row r="1015" spans="1:11" x14ac:dyDescent="0.2">
      <c r="A1015" s="30">
        <v>4116</v>
      </c>
      <c r="B1015" s="187"/>
      <c r="C1015" s="187"/>
      <c r="D1015" s="1" t="s">
        <v>1077</v>
      </c>
      <c r="E1015" s="20" t="s">
        <v>1183</v>
      </c>
      <c r="F1015" s="21">
        <v>26</v>
      </c>
      <c r="G1015" s="22">
        <v>0.05</v>
      </c>
      <c r="H1015" s="32">
        <f t="shared" si="18"/>
        <v>26.05</v>
      </c>
      <c r="I1015" s="8"/>
      <c r="J1015" s="8"/>
      <c r="K1015" s="8"/>
    </row>
    <row r="1016" spans="1:11" x14ac:dyDescent="0.2">
      <c r="A1016" s="30">
        <v>4118</v>
      </c>
      <c r="B1016" s="187"/>
      <c r="C1016" s="187"/>
      <c r="D1016" s="1" t="s">
        <v>865</v>
      </c>
      <c r="E1016" s="20" t="s">
        <v>1183</v>
      </c>
      <c r="F1016" s="21">
        <v>60.57</v>
      </c>
      <c r="G1016" s="22">
        <v>0.05</v>
      </c>
      <c r="H1016" s="32">
        <f t="shared" si="18"/>
        <v>60.62</v>
      </c>
      <c r="I1016" s="8"/>
      <c r="J1016" s="8"/>
      <c r="K1016" s="8"/>
    </row>
    <row r="1017" spans="1:11" x14ac:dyDescent="0.2">
      <c r="B1017" s="187"/>
      <c r="C1017" s="187"/>
      <c r="H1017" s="32">
        <f t="shared" si="18"/>
        <v>0</v>
      </c>
      <c r="I1017" s="8"/>
      <c r="J1017" s="8"/>
      <c r="K1017" s="8"/>
    </row>
    <row r="1018" spans="1:11" x14ac:dyDescent="0.2">
      <c r="A1018" s="30">
        <v>4119</v>
      </c>
      <c r="B1018" s="187"/>
      <c r="C1018" s="187"/>
      <c r="D1018" s="1" t="s">
        <v>375</v>
      </c>
      <c r="E1018" s="20" t="s">
        <v>1183</v>
      </c>
      <c r="F1018" s="21">
        <v>0.45</v>
      </c>
      <c r="G1018" s="22">
        <v>0.05</v>
      </c>
      <c r="H1018" s="32">
        <f t="shared" si="18"/>
        <v>0.5</v>
      </c>
      <c r="I1018" s="8"/>
      <c r="J1018" s="8"/>
      <c r="K1018" s="8"/>
    </row>
    <row r="1019" spans="1:11" x14ac:dyDescent="0.2">
      <c r="A1019" s="30">
        <v>4120</v>
      </c>
      <c r="B1019" s="187"/>
      <c r="C1019" s="187"/>
      <c r="D1019" s="1" t="s">
        <v>521</v>
      </c>
      <c r="E1019" s="20" t="s">
        <v>1183</v>
      </c>
      <c r="F1019" s="21">
        <v>0.57999999999999996</v>
      </c>
      <c r="G1019" s="22">
        <v>0.05</v>
      </c>
      <c r="H1019" s="32">
        <f t="shared" si="18"/>
        <v>0.63</v>
      </c>
      <c r="I1019" s="8"/>
      <c r="J1019" s="8"/>
      <c r="K1019" s="8"/>
    </row>
    <row r="1020" spans="1:11" x14ac:dyDescent="0.2">
      <c r="A1020" s="30">
        <v>4121</v>
      </c>
      <c r="B1020" s="187"/>
      <c r="C1020" s="187"/>
      <c r="D1020" s="1" t="s">
        <v>1579</v>
      </c>
      <c r="E1020" s="20" t="s">
        <v>1183</v>
      </c>
      <c r="F1020" s="21">
        <v>0.85</v>
      </c>
      <c r="G1020" s="22">
        <v>0.05</v>
      </c>
      <c r="H1020" s="32">
        <f t="shared" si="18"/>
        <v>0.9</v>
      </c>
      <c r="I1020" s="8"/>
      <c r="J1020" s="8"/>
      <c r="K1020" s="8"/>
    </row>
    <row r="1021" spans="1:11" x14ac:dyDescent="0.2">
      <c r="A1021" s="30">
        <v>4122</v>
      </c>
      <c r="B1021" s="187"/>
      <c r="C1021" s="187"/>
      <c r="D1021" s="1" t="s">
        <v>522</v>
      </c>
      <c r="E1021" s="20" t="s">
        <v>1183</v>
      </c>
      <c r="F1021" s="21">
        <v>1.4</v>
      </c>
      <c r="G1021" s="22">
        <v>2.2999999999999998</v>
      </c>
      <c r="H1021" s="32">
        <f t="shared" si="18"/>
        <v>3.6999999999999997</v>
      </c>
      <c r="I1021" s="8"/>
      <c r="J1021" s="8"/>
      <c r="K1021" s="8"/>
    </row>
    <row r="1022" spans="1:11" x14ac:dyDescent="0.2">
      <c r="A1022" s="30">
        <v>4124</v>
      </c>
      <c r="B1022" s="187"/>
      <c r="C1022" s="187"/>
      <c r="D1022" s="1" t="s">
        <v>784</v>
      </c>
      <c r="E1022" s="20" t="s">
        <v>1183</v>
      </c>
      <c r="F1022" s="21">
        <v>2</v>
      </c>
      <c r="G1022" s="22">
        <v>2.2999999999999998</v>
      </c>
      <c r="H1022" s="32">
        <f t="shared" si="18"/>
        <v>4.3</v>
      </c>
      <c r="I1022" s="8"/>
      <c r="J1022" s="8"/>
      <c r="K1022" s="8"/>
    </row>
    <row r="1023" spans="1:11" x14ac:dyDescent="0.2">
      <c r="A1023" s="30">
        <v>4126</v>
      </c>
      <c r="B1023" s="187"/>
      <c r="C1023" s="187"/>
      <c r="D1023" s="1" t="s">
        <v>167</v>
      </c>
      <c r="E1023" s="20" t="s">
        <v>1183</v>
      </c>
      <c r="F1023" s="21">
        <v>2.7</v>
      </c>
      <c r="G1023" s="22">
        <v>2.2999999999999998</v>
      </c>
      <c r="H1023" s="32">
        <f t="shared" si="18"/>
        <v>5</v>
      </c>
      <c r="I1023" s="8"/>
      <c r="J1023" s="8"/>
      <c r="K1023" s="8"/>
    </row>
    <row r="1024" spans="1:11" x14ac:dyDescent="0.2">
      <c r="A1024" s="30">
        <v>4128</v>
      </c>
      <c r="B1024" s="187"/>
      <c r="C1024" s="187"/>
      <c r="D1024" s="1" t="s">
        <v>168</v>
      </c>
      <c r="E1024" s="20" t="s">
        <v>1183</v>
      </c>
      <c r="F1024" s="21">
        <v>4.57</v>
      </c>
      <c r="G1024" s="22">
        <v>2.2999999999999998</v>
      </c>
      <c r="H1024" s="32">
        <f t="shared" si="18"/>
        <v>6.87</v>
      </c>
      <c r="I1024" s="8"/>
      <c r="J1024" s="8"/>
      <c r="K1024" s="8"/>
    </row>
    <row r="1025" spans="1:11" x14ac:dyDescent="0.2">
      <c r="A1025" s="30">
        <v>4130</v>
      </c>
      <c r="B1025" s="187"/>
      <c r="C1025" s="187"/>
      <c r="D1025" s="1" t="s">
        <v>169</v>
      </c>
      <c r="E1025" s="20" t="s">
        <v>1183</v>
      </c>
      <c r="F1025" s="21">
        <v>7.4</v>
      </c>
      <c r="G1025" s="22">
        <v>0.05</v>
      </c>
      <c r="H1025" s="32">
        <f t="shared" si="18"/>
        <v>7.45</v>
      </c>
      <c r="I1025" s="8"/>
      <c r="J1025" s="8"/>
      <c r="K1025" s="8"/>
    </row>
    <row r="1026" spans="1:11" x14ac:dyDescent="0.2">
      <c r="A1026" s="31"/>
      <c r="B1026" s="187"/>
      <c r="C1026" s="187"/>
      <c r="D1026" s="60"/>
      <c r="E1026" s="36"/>
      <c r="H1026" s="32">
        <f t="shared" si="18"/>
        <v>0</v>
      </c>
      <c r="I1026" s="8"/>
      <c r="J1026" s="8"/>
      <c r="K1026" s="8"/>
    </row>
    <row r="1027" spans="1:11" x14ac:dyDescent="0.2">
      <c r="A1027" s="30">
        <v>4200</v>
      </c>
      <c r="B1027" s="187"/>
      <c r="C1027" s="187"/>
      <c r="D1027" s="1" t="s">
        <v>170</v>
      </c>
      <c r="E1027" s="20" t="s">
        <v>1857</v>
      </c>
      <c r="F1027" s="21">
        <v>0.31</v>
      </c>
      <c r="G1027" s="22">
        <v>1.61</v>
      </c>
      <c r="H1027" s="32">
        <f t="shared" si="18"/>
        <v>1.9200000000000002</v>
      </c>
      <c r="I1027" s="8"/>
      <c r="J1027" s="8"/>
      <c r="K1027" s="8"/>
    </row>
    <row r="1028" spans="1:11" x14ac:dyDescent="0.2">
      <c r="A1028" s="30">
        <v>4202</v>
      </c>
      <c r="B1028" s="187"/>
      <c r="C1028" s="187"/>
      <c r="D1028" s="1" t="s">
        <v>260</v>
      </c>
      <c r="E1028" s="20" t="s">
        <v>1857</v>
      </c>
      <c r="F1028" s="21">
        <v>0.43</v>
      </c>
      <c r="G1028" s="22">
        <v>2.42</v>
      </c>
      <c r="H1028" s="32">
        <f t="shared" si="18"/>
        <v>2.85</v>
      </c>
      <c r="I1028" s="8"/>
      <c r="J1028" s="8"/>
      <c r="K1028" s="8"/>
    </row>
    <row r="1029" spans="1:11" x14ac:dyDescent="0.2">
      <c r="A1029" s="30">
        <v>4204</v>
      </c>
      <c r="B1029" s="187"/>
      <c r="C1029" s="187"/>
      <c r="D1029" s="1" t="s">
        <v>261</v>
      </c>
      <c r="E1029" s="20" t="s">
        <v>1857</v>
      </c>
      <c r="F1029" s="21">
        <v>0.68</v>
      </c>
      <c r="G1029" s="22">
        <v>2.68</v>
      </c>
      <c r="H1029" s="32">
        <f t="shared" si="18"/>
        <v>3.3600000000000003</v>
      </c>
      <c r="I1029" s="8"/>
      <c r="J1029" s="8"/>
      <c r="K1029" s="8"/>
    </row>
    <row r="1030" spans="1:11" x14ac:dyDescent="0.2">
      <c r="A1030" s="30">
        <v>4206</v>
      </c>
      <c r="B1030" s="187"/>
      <c r="C1030" s="187"/>
      <c r="D1030" s="1" t="s">
        <v>1105</v>
      </c>
      <c r="E1030" s="20" t="s">
        <v>1857</v>
      </c>
      <c r="F1030" s="21">
        <v>0.89</v>
      </c>
      <c r="G1030" s="22">
        <v>0.32</v>
      </c>
      <c r="H1030" s="32">
        <f t="shared" si="18"/>
        <v>1.21</v>
      </c>
      <c r="I1030" s="8"/>
      <c r="J1030" s="8"/>
      <c r="K1030" s="8"/>
    </row>
    <row r="1031" spans="1:11" x14ac:dyDescent="0.2">
      <c r="A1031" s="30">
        <v>4208</v>
      </c>
      <c r="B1031" s="187"/>
      <c r="C1031" s="187"/>
      <c r="D1031" s="1" t="s">
        <v>1094</v>
      </c>
      <c r="E1031" s="20" t="s">
        <v>1857</v>
      </c>
      <c r="F1031" s="21">
        <v>1.4</v>
      </c>
      <c r="G1031" s="22">
        <v>3.77</v>
      </c>
      <c r="H1031" s="32">
        <f t="shared" si="18"/>
        <v>5.17</v>
      </c>
      <c r="I1031" s="8"/>
      <c r="J1031" s="8"/>
      <c r="K1031" s="8"/>
    </row>
    <row r="1032" spans="1:11" x14ac:dyDescent="0.2">
      <c r="A1032" s="30">
        <v>4300</v>
      </c>
      <c r="B1032" s="187"/>
      <c r="C1032" s="187"/>
      <c r="D1032" s="1" t="s">
        <v>270</v>
      </c>
      <c r="E1032" s="20" t="s">
        <v>1857</v>
      </c>
      <c r="F1032" s="21">
        <v>1</v>
      </c>
      <c r="G1032" s="22">
        <v>4.74</v>
      </c>
      <c r="H1032" s="32">
        <f t="shared" si="18"/>
        <v>5.74</v>
      </c>
      <c r="I1032" s="8"/>
      <c r="J1032" s="8"/>
      <c r="K1032" s="8"/>
    </row>
    <row r="1033" spans="1:11" x14ac:dyDescent="0.2">
      <c r="B1033" s="187"/>
      <c r="C1033" s="187"/>
      <c r="H1033" s="32">
        <f t="shared" si="18"/>
        <v>0</v>
      </c>
      <c r="I1033" s="8"/>
      <c r="J1033" s="8"/>
      <c r="K1033" s="8"/>
    </row>
    <row r="1034" spans="1:11" x14ac:dyDescent="0.2">
      <c r="A1034" s="30">
        <v>4302</v>
      </c>
      <c r="B1034" s="187"/>
      <c r="C1034" s="187"/>
      <c r="D1034" s="1" t="s">
        <v>369</v>
      </c>
      <c r="E1034" s="20" t="s">
        <v>1857</v>
      </c>
      <c r="F1034" s="21">
        <v>5.71</v>
      </c>
      <c r="G1034" s="22">
        <v>26.88</v>
      </c>
      <c r="H1034" s="32">
        <f t="shared" si="18"/>
        <v>32.589999999999996</v>
      </c>
      <c r="I1034" s="8"/>
      <c r="J1034" s="8"/>
      <c r="K1034" s="8"/>
    </row>
    <row r="1035" spans="1:11" x14ac:dyDescent="0.2">
      <c r="B1035" s="187"/>
      <c r="C1035" s="187"/>
      <c r="H1035" s="32"/>
      <c r="I1035" s="8"/>
      <c r="J1035" s="8"/>
      <c r="K1035" s="8"/>
    </row>
    <row r="1036" spans="1:11" x14ac:dyDescent="0.2">
      <c r="B1036" s="187"/>
      <c r="C1036" s="187"/>
      <c r="D1036" s="118" t="s">
        <v>2597</v>
      </c>
      <c r="H1036" s="32">
        <f t="shared" si="18"/>
        <v>0</v>
      </c>
      <c r="I1036" s="8"/>
      <c r="J1036" s="8"/>
      <c r="K1036" s="8"/>
    </row>
    <row r="1037" spans="1:11" x14ac:dyDescent="0.2">
      <c r="A1037" s="30">
        <v>4311</v>
      </c>
      <c r="B1037" s="187"/>
      <c r="C1037" s="187"/>
      <c r="D1037" s="118" t="s">
        <v>2590</v>
      </c>
      <c r="E1037" s="20" t="s">
        <v>1857</v>
      </c>
      <c r="F1037" s="21">
        <v>3.75</v>
      </c>
      <c r="G1037" s="22">
        <v>3.14</v>
      </c>
      <c r="H1037" s="32">
        <f t="shared" si="18"/>
        <v>6.8900000000000006</v>
      </c>
      <c r="I1037" s="8"/>
      <c r="J1037" s="8"/>
      <c r="K1037" s="8"/>
    </row>
    <row r="1038" spans="1:11" x14ac:dyDescent="0.2">
      <c r="A1038" s="30">
        <v>4312</v>
      </c>
      <c r="B1038" s="187"/>
      <c r="C1038" s="187"/>
      <c r="D1038" s="118" t="s">
        <v>2591</v>
      </c>
      <c r="E1038" s="20" t="s">
        <v>1857</v>
      </c>
      <c r="F1038" s="21">
        <v>4.62</v>
      </c>
      <c r="G1038" s="22">
        <v>3.85</v>
      </c>
      <c r="H1038" s="32">
        <f t="shared" si="18"/>
        <v>8.4700000000000006</v>
      </c>
      <c r="I1038" s="8"/>
      <c r="J1038" s="8"/>
      <c r="K1038" s="8"/>
    </row>
    <row r="1039" spans="1:11" x14ac:dyDescent="0.2">
      <c r="A1039" s="30">
        <v>4313</v>
      </c>
      <c r="B1039" s="187"/>
      <c r="C1039" s="187"/>
      <c r="D1039" s="118" t="s">
        <v>2592</v>
      </c>
      <c r="E1039" s="20" t="s">
        <v>1857</v>
      </c>
      <c r="H1039" s="32"/>
      <c r="I1039" s="8"/>
      <c r="J1039" s="8"/>
      <c r="K1039" s="8"/>
    </row>
    <row r="1040" spans="1:11" x14ac:dyDescent="0.2">
      <c r="A1040" s="30">
        <v>4314</v>
      </c>
      <c r="B1040" s="187"/>
      <c r="C1040" s="187"/>
      <c r="D1040" s="118" t="s">
        <v>2593</v>
      </c>
      <c r="E1040" s="20" t="s">
        <v>1857</v>
      </c>
      <c r="H1040" s="32"/>
      <c r="I1040" s="8"/>
      <c r="J1040" s="8"/>
      <c r="K1040" s="8"/>
    </row>
    <row r="1041" spans="1:11" x14ac:dyDescent="0.2">
      <c r="B1041" s="187"/>
      <c r="C1041" s="187"/>
      <c r="D1041" s="118"/>
      <c r="H1041" s="32"/>
      <c r="I1041" s="8"/>
      <c r="J1041" s="8"/>
      <c r="K1041" s="8"/>
    </row>
    <row r="1042" spans="1:11" x14ac:dyDescent="0.2">
      <c r="B1042" s="187"/>
      <c r="C1042" s="187"/>
      <c r="D1042" s="118" t="s">
        <v>2598</v>
      </c>
      <c r="H1042" s="32"/>
      <c r="I1042" s="8"/>
      <c r="J1042" s="8"/>
      <c r="K1042" s="8"/>
    </row>
    <row r="1043" spans="1:11" ht="25.5" x14ac:dyDescent="0.2">
      <c r="B1043" s="187"/>
      <c r="C1043" s="187"/>
      <c r="D1043" s="118" t="s">
        <v>2596</v>
      </c>
      <c r="E1043" s="119" t="s">
        <v>1857</v>
      </c>
      <c r="H1043" s="32">
        <f t="shared" si="18"/>
        <v>0</v>
      </c>
      <c r="I1043" s="8"/>
      <c r="J1043" s="8"/>
      <c r="K1043" s="8"/>
    </row>
    <row r="1044" spans="1:11" x14ac:dyDescent="0.2">
      <c r="A1044" s="30">
        <v>4220</v>
      </c>
      <c r="B1044" s="187"/>
      <c r="C1044" s="187"/>
      <c r="D1044" s="118" t="s">
        <v>2599</v>
      </c>
      <c r="E1044" s="20" t="s">
        <v>1857</v>
      </c>
      <c r="F1044" s="21">
        <v>1.43</v>
      </c>
      <c r="G1044" s="22">
        <v>2.62</v>
      </c>
      <c r="H1044" s="32">
        <f t="shared" ref="H1044:H1121" si="19">G1044+F1044</f>
        <v>4.05</v>
      </c>
      <c r="I1044" s="8"/>
      <c r="J1044" s="8"/>
      <c r="K1044" s="8"/>
    </row>
    <row r="1045" spans="1:11" x14ac:dyDescent="0.2">
      <c r="A1045" s="30">
        <v>4221</v>
      </c>
      <c r="B1045" s="187"/>
      <c r="C1045" s="187"/>
      <c r="D1045" s="118" t="s">
        <v>2600</v>
      </c>
      <c r="E1045" s="20" t="s">
        <v>1857</v>
      </c>
      <c r="F1045" s="21">
        <v>1.7</v>
      </c>
      <c r="G1045" s="22">
        <v>3.14</v>
      </c>
      <c r="H1045" s="32">
        <f t="shared" si="19"/>
        <v>4.84</v>
      </c>
      <c r="I1045" s="8"/>
      <c r="J1045" s="8"/>
      <c r="K1045" s="8"/>
    </row>
    <row r="1046" spans="1:11" x14ac:dyDescent="0.2">
      <c r="A1046" s="30">
        <v>4222</v>
      </c>
      <c r="B1046" s="187"/>
      <c r="C1046" s="187"/>
      <c r="D1046" s="118" t="s">
        <v>2601</v>
      </c>
      <c r="E1046" s="20" t="s">
        <v>1857</v>
      </c>
      <c r="F1046" s="21">
        <v>3.4</v>
      </c>
      <c r="G1046" s="22">
        <v>3.85</v>
      </c>
      <c r="H1046" s="32">
        <f t="shared" si="19"/>
        <v>7.25</v>
      </c>
      <c r="I1046" s="8"/>
      <c r="J1046" s="8"/>
      <c r="K1046" s="8"/>
    </row>
    <row r="1047" spans="1:11" x14ac:dyDescent="0.2">
      <c r="B1047" s="187"/>
      <c r="C1047" s="187"/>
      <c r="H1047" s="32"/>
      <c r="I1047" s="8"/>
      <c r="J1047" s="8"/>
      <c r="K1047" s="8"/>
    </row>
    <row r="1048" spans="1:11" x14ac:dyDescent="0.2">
      <c r="A1048" s="30">
        <v>4223</v>
      </c>
      <c r="B1048" s="187"/>
      <c r="C1048" s="187"/>
      <c r="D1048" s="118" t="s">
        <v>2602</v>
      </c>
      <c r="E1048" s="20" t="s">
        <v>1857</v>
      </c>
      <c r="H1048" s="32"/>
      <c r="I1048" s="8"/>
      <c r="J1048" s="8"/>
      <c r="K1048" s="8"/>
    </row>
    <row r="1049" spans="1:11" x14ac:dyDescent="0.2">
      <c r="A1049" s="30">
        <v>4224</v>
      </c>
      <c r="B1049" s="187"/>
      <c r="C1049" s="187"/>
      <c r="D1049" s="118" t="s">
        <v>2604</v>
      </c>
      <c r="E1049" s="119" t="s">
        <v>1857</v>
      </c>
      <c r="F1049" s="21">
        <v>2.1800000000000002</v>
      </c>
      <c r="G1049" s="22">
        <v>3.14</v>
      </c>
      <c r="H1049" s="32">
        <f t="shared" si="19"/>
        <v>5.32</v>
      </c>
      <c r="I1049" s="8"/>
      <c r="J1049" s="8"/>
      <c r="K1049" s="8"/>
    </row>
    <row r="1050" spans="1:11" x14ac:dyDescent="0.2">
      <c r="A1050" s="30">
        <v>4225</v>
      </c>
      <c r="B1050" s="187"/>
      <c r="C1050" s="187"/>
      <c r="D1050" s="118" t="s">
        <v>2603</v>
      </c>
      <c r="E1050" s="119" t="s">
        <v>1857</v>
      </c>
      <c r="F1050" s="21">
        <v>4.24</v>
      </c>
      <c r="G1050" s="22">
        <v>3.85</v>
      </c>
      <c r="H1050" s="32">
        <f t="shared" si="19"/>
        <v>8.09</v>
      </c>
      <c r="I1050" s="8"/>
      <c r="J1050" s="8"/>
      <c r="K1050" s="8"/>
    </row>
    <row r="1051" spans="1:11" x14ac:dyDescent="0.2">
      <c r="B1051" s="187"/>
      <c r="C1051" s="187"/>
      <c r="H1051" s="32"/>
      <c r="I1051" s="8"/>
      <c r="J1051" s="8"/>
      <c r="K1051" s="8"/>
    </row>
    <row r="1052" spans="1:11" x14ac:dyDescent="0.2">
      <c r="B1052" s="187"/>
      <c r="C1052" s="187"/>
      <c r="H1052" s="32">
        <f t="shared" si="19"/>
        <v>0</v>
      </c>
      <c r="I1052" s="8"/>
      <c r="J1052" s="8"/>
      <c r="K1052" s="8"/>
    </row>
    <row r="1053" spans="1:11" x14ac:dyDescent="0.2">
      <c r="B1053" s="187"/>
      <c r="C1053" s="187"/>
      <c r="D1053" s="53" t="s">
        <v>88</v>
      </c>
      <c r="H1053" s="32">
        <f t="shared" si="19"/>
        <v>0</v>
      </c>
      <c r="I1053" s="8"/>
      <c r="J1053" s="8"/>
      <c r="K1053" s="8"/>
    </row>
    <row r="1054" spans="1:11" x14ac:dyDescent="0.2">
      <c r="A1054" s="30">
        <v>4600</v>
      </c>
      <c r="B1054" s="187"/>
      <c r="C1054" s="187"/>
      <c r="D1054" s="1" t="s">
        <v>1487</v>
      </c>
      <c r="E1054" s="20" t="s">
        <v>1857</v>
      </c>
      <c r="F1054" s="21">
        <v>3.7</v>
      </c>
      <c r="G1054" s="22">
        <v>5.22</v>
      </c>
      <c r="H1054" s="32">
        <f t="shared" si="19"/>
        <v>8.92</v>
      </c>
      <c r="I1054" s="8"/>
      <c r="J1054" s="8"/>
      <c r="K1054" s="8"/>
    </row>
    <row r="1055" spans="1:11" x14ac:dyDescent="0.2">
      <c r="A1055" s="30">
        <v>4601</v>
      </c>
      <c r="B1055" s="187"/>
      <c r="C1055" s="187"/>
      <c r="D1055" s="1" t="s">
        <v>441</v>
      </c>
      <c r="E1055" s="20" t="s">
        <v>1857</v>
      </c>
      <c r="F1055" s="21">
        <v>4.4000000000000004</v>
      </c>
      <c r="G1055" s="22">
        <v>6.28</v>
      </c>
      <c r="H1055" s="32">
        <f t="shared" si="19"/>
        <v>10.68</v>
      </c>
      <c r="I1055" s="8"/>
      <c r="J1055" s="8"/>
      <c r="K1055" s="8"/>
    </row>
    <row r="1056" spans="1:11" x14ac:dyDescent="0.2">
      <c r="A1056" s="30">
        <v>4602</v>
      </c>
      <c r="B1056" s="187"/>
      <c r="C1056" s="187"/>
      <c r="D1056" s="1" t="s">
        <v>2011</v>
      </c>
      <c r="E1056" s="20" t="s">
        <v>1857</v>
      </c>
      <c r="F1056" s="21">
        <v>6.5</v>
      </c>
      <c r="G1056" s="22">
        <v>7.31</v>
      </c>
      <c r="H1056" s="32">
        <f t="shared" si="19"/>
        <v>13.809999999999999</v>
      </c>
      <c r="I1056" s="8"/>
      <c r="J1056" s="8"/>
      <c r="K1056" s="8"/>
    </row>
    <row r="1057" spans="1:11" x14ac:dyDescent="0.2">
      <c r="A1057" s="30">
        <v>4603</v>
      </c>
      <c r="B1057" s="187"/>
      <c r="C1057" s="187"/>
      <c r="D1057" s="1" t="s">
        <v>2024</v>
      </c>
      <c r="E1057" s="20" t="s">
        <v>1857</v>
      </c>
      <c r="F1057" s="21">
        <v>7.8</v>
      </c>
      <c r="G1057" s="22">
        <v>9.41</v>
      </c>
      <c r="H1057" s="32">
        <f t="shared" si="19"/>
        <v>17.21</v>
      </c>
      <c r="I1057" s="8"/>
      <c r="J1057" s="8"/>
      <c r="K1057" s="8"/>
    </row>
    <row r="1058" spans="1:11" x14ac:dyDescent="0.2">
      <c r="A1058" s="30">
        <v>4604</v>
      </c>
      <c r="B1058" s="187"/>
      <c r="C1058" s="187"/>
      <c r="D1058" s="1" t="s">
        <v>2025</v>
      </c>
      <c r="E1058" s="20" t="s">
        <v>1857</v>
      </c>
      <c r="F1058" s="21">
        <v>8.5</v>
      </c>
      <c r="G1058" s="22">
        <v>10.44</v>
      </c>
      <c r="H1058" s="32">
        <f t="shared" si="19"/>
        <v>18.939999999999998</v>
      </c>
      <c r="I1058" s="8"/>
      <c r="J1058" s="8"/>
      <c r="K1058" s="8"/>
    </row>
    <row r="1059" spans="1:11" x14ac:dyDescent="0.2">
      <c r="A1059" s="30">
        <v>4605</v>
      </c>
      <c r="B1059" s="187"/>
      <c r="C1059" s="187"/>
      <c r="D1059" s="1" t="s">
        <v>2026</v>
      </c>
      <c r="E1059" s="20" t="s">
        <v>1857</v>
      </c>
      <c r="F1059" s="21">
        <v>11.6</v>
      </c>
      <c r="G1059" s="22">
        <v>12.55</v>
      </c>
      <c r="H1059" s="32">
        <f t="shared" si="19"/>
        <v>24.15</v>
      </c>
      <c r="I1059" s="8"/>
      <c r="J1059" s="8"/>
      <c r="K1059" s="8"/>
    </row>
    <row r="1060" spans="1:11" x14ac:dyDescent="0.2">
      <c r="A1060" s="30">
        <v>4606</v>
      </c>
      <c r="B1060" s="187"/>
      <c r="C1060" s="187"/>
      <c r="D1060" s="1" t="s">
        <v>2028</v>
      </c>
      <c r="E1060" s="20" t="s">
        <v>1857</v>
      </c>
      <c r="H1060" s="32">
        <f t="shared" si="19"/>
        <v>0</v>
      </c>
      <c r="I1060" s="8"/>
      <c r="J1060" s="8"/>
      <c r="K1060" s="8"/>
    </row>
    <row r="1061" spans="1:11" x14ac:dyDescent="0.2">
      <c r="A1061" s="30">
        <v>4607</v>
      </c>
      <c r="B1061" s="187"/>
      <c r="C1061" s="187"/>
      <c r="D1061" s="1" t="s">
        <v>2027</v>
      </c>
      <c r="E1061" s="20" t="s">
        <v>1857</v>
      </c>
      <c r="H1061" s="32">
        <f t="shared" si="19"/>
        <v>0</v>
      </c>
      <c r="I1061" s="8"/>
      <c r="J1061" s="8"/>
      <c r="K1061" s="8"/>
    </row>
    <row r="1062" spans="1:11" x14ac:dyDescent="0.2">
      <c r="B1062" s="187"/>
      <c r="C1062" s="187"/>
      <c r="H1062" s="32">
        <f t="shared" si="19"/>
        <v>0</v>
      </c>
      <c r="I1062" s="8"/>
      <c r="J1062" s="8"/>
      <c r="K1062" s="8"/>
    </row>
    <row r="1063" spans="1:11" x14ac:dyDescent="0.2">
      <c r="A1063" s="30">
        <v>4608</v>
      </c>
      <c r="B1063" s="187"/>
      <c r="C1063" s="187"/>
      <c r="D1063" s="1" t="s">
        <v>1793</v>
      </c>
      <c r="E1063" s="20" t="s">
        <v>399</v>
      </c>
      <c r="H1063" s="32">
        <f t="shared" si="19"/>
        <v>0</v>
      </c>
      <c r="I1063" s="8"/>
      <c r="J1063" s="8"/>
      <c r="K1063" s="8"/>
    </row>
    <row r="1064" spans="1:11" x14ac:dyDescent="0.2">
      <c r="A1064" s="30">
        <v>4609</v>
      </c>
      <c r="B1064" s="187"/>
      <c r="C1064" s="187"/>
      <c r="D1064" s="1" t="s">
        <v>531</v>
      </c>
      <c r="E1064" s="20" t="s">
        <v>399</v>
      </c>
      <c r="H1064" s="32">
        <f t="shared" si="19"/>
        <v>0</v>
      </c>
      <c r="I1064" s="8"/>
      <c r="J1064" s="8"/>
      <c r="K1064" s="8"/>
    </row>
    <row r="1065" spans="1:11" x14ac:dyDescent="0.2">
      <c r="A1065" s="30">
        <v>4610</v>
      </c>
      <c r="B1065" s="187"/>
      <c r="C1065" s="187"/>
      <c r="D1065" s="1" t="s">
        <v>532</v>
      </c>
      <c r="E1065" s="20" t="s">
        <v>399</v>
      </c>
      <c r="H1065" s="32">
        <f t="shared" si="19"/>
        <v>0</v>
      </c>
      <c r="I1065" s="8"/>
      <c r="J1065" s="8"/>
      <c r="K1065" s="8"/>
    </row>
    <row r="1066" spans="1:11" x14ac:dyDescent="0.2">
      <c r="A1066" s="30">
        <v>4611</v>
      </c>
      <c r="B1066" s="187"/>
      <c r="C1066" s="187"/>
      <c r="D1066" s="1" t="s">
        <v>1371</v>
      </c>
      <c r="E1066" s="20" t="s">
        <v>399</v>
      </c>
      <c r="H1066" s="32">
        <f t="shared" si="19"/>
        <v>0</v>
      </c>
      <c r="I1066" s="8"/>
      <c r="J1066" s="8"/>
      <c r="K1066" s="8"/>
    </row>
    <row r="1067" spans="1:11" x14ac:dyDescent="0.2">
      <c r="A1067" s="30">
        <v>4612</v>
      </c>
      <c r="B1067" s="187"/>
      <c r="C1067" s="187"/>
      <c r="D1067" s="1" t="s">
        <v>1372</v>
      </c>
      <c r="E1067" s="20" t="s">
        <v>399</v>
      </c>
      <c r="H1067" s="32">
        <f t="shared" si="19"/>
        <v>0</v>
      </c>
      <c r="I1067" s="8"/>
      <c r="J1067" s="8"/>
      <c r="K1067" s="8"/>
    </row>
    <row r="1068" spans="1:11" x14ac:dyDescent="0.2">
      <c r="A1068" s="30">
        <v>4613</v>
      </c>
      <c r="B1068" s="187"/>
      <c r="C1068" s="187"/>
      <c r="D1068" s="1" t="s">
        <v>457</v>
      </c>
      <c r="E1068" s="20" t="s">
        <v>399</v>
      </c>
      <c r="H1068" s="32">
        <f t="shared" si="19"/>
        <v>0</v>
      </c>
      <c r="I1068" s="8"/>
      <c r="J1068" s="8"/>
      <c r="K1068" s="8"/>
    </row>
    <row r="1069" spans="1:11" x14ac:dyDescent="0.2">
      <c r="A1069" s="30">
        <v>4614</v>
      </c>
      <c r="B1069" s="187"/>
      <c r="C1069" s="187"/>
      <c r="D1069" s="1" t="s">
        <v>458</v>
      </c>
      <c r="E1069" s="20" t="s">
        <v>399</v>
      </c>
      <c r="H1069" s="32">
        <f t="shared" si="19"/>
        <v>0</v>
      </c>
      <c r="I1069" s="8"/>
      <c r="J1069" s="8"/>
      <c r="K1069" s="8"/>
    </row>
    <row r="1070" spans="1:11" x14ac:dyDescent="0.2">
      <c r="A1070" s="30">
        <v>4615</v>
      </c>
      <c r="B1070" s="187"/>
      <c r="C1070" s="187"/>
      <c r="D1070" s="1" t="s">
        <v>459</v>
      </c>
      <c r="E1070" s="20" t="s">
        <v>399</v>
      </c>
      <c r="H1070" s="32">
        <f t="shared" si="19"/>
        <v>0</v>
      </c>
      <c r="I1070" s="8"/>
      <c r="J1070" s="8"/>
      <c r="K1070" s="8"/>
    </row>
    <row r="1071" spans="1:11" x14ac:dyDescent="0.2">
      <c r="B1071" s="187"/>
      <c r="C1071" s="187"/>
      <c r="H1071" s="32">
        <f t="shared" si="19"/>
        <v>0</v>
      </c>
      <c r="I1071" s="8"/>
      <c r="J1071" s="8"/>
      <c r="K1071" s="8"/>
    </row>
    <row r="1072" spans="1:11" x14ac:dyDescent="0.2">
      <c r="A1072" s="30">
        <v>4616</v>
      </c>
      <c r="B1072" s="187"/>
      <c r="C1072" s="187"/>
      <c r="D1072" s="1" t="s">
        <v>1794</v>
      </c>
      <c r="E1072" s="20" t="s">
        <v>399</v>
      </c>
      <c r="F1072" s="21">
        <v>2.8</v>
      </c>
      <c r="H1072" s="32">
        <f t="shared" si="19"/>
        <v>2.8</v>
      </c>
      <c r="I1072" s="8"/>
      <c r="J1072" s="8"/>
      <c r="K1072" s="8"/>
    </row>
    <row r="1073" spans="1:11" x14ac:dyDescent="0.2">
      <c r="A1073" s="30">
        <v>4617</v>
      </c>
      <c r="B1073" s="187"/>
      <c r="C1073" s="187"/>
      <c r="D1073" s="1" t="s">
        <v>460</v>
      </c>
      <c r="E1073" s="20" t="s">
        <v>399</v>
      </c>
      <c r="F1073" s="21">
        <v>3.7</v>
      </c>
      <c r="H1073" s="32">
        <f t="shared" si="19"/>
        <v>3.7</v>
      </c>
      <c r="I1073" s="8"/>
      <c r="J1073" s="8"/>
      <c r="K1073" s="8"/>
    </row>
    <row r="1074" spans="1:11" x14ac:dyDescent="0.2">
      <c r="A1074" s="30">
        <v>4618</v>
      </c>
      <c r="B1074" s="187"/>
      <c r="C1074" s="187"/>
      <c r="D1074" s="1" t="s">
        <v>583</v>
      </c>
      <c r="E1074" s="20" t="s">
        <v>399</v>
      </c>
      <c r="F1074" s="21">
        <v>4</v>
      </c>
      <c r="H1074" s="32">
        <f t="shared" si="19"/>
        <v>4</v>
      </c>
      <c r="I1074" s="8"/>
      <c r="J1074" s="8"/>
      <c r="K1074" s="8"/>
    </row>
    <row r="1075" spans="1:11" x14ac:dyDescent="0.2">
      <c r="A1075" s="30">
        <v>4619</v>
      </c>
      <c r="B1075" s="187"/>
      <c r="C1075" s="187"/>
      <c r="D1075" s="1" t="s">
        <v>1951</v>
      </c>
      <c r="E1075" s="20" t="s">
        <v>399</v>
      </c>
      <c r="F1075" s="21">
        <v>4.2</v>
      </c>
      <c r="H1075" s="32">
        <f t="shared" si="19"/>
        <v>4.2</v>
      </c>
      <c r="I1075" s="8"/>
      <c r="J1075" s="8"/>
      <c r="K1075" s="8"/>
    </row>
    <row r="1076" spans="1:11" x14ac:dyDescent="0.2">
      <c r="A1076" s="30">
        <v>4620</v>
      </c>
      <c r="B1076" s="187"/>
      <c r="C1076" s="187"/>
      <c r="D1076" s="1" t="s">
        <v>1952</v>
      </c>
      <c r="E1076" s="20" t="s">
        <v>399</v>
      </c>
      <c r="F1076" s="21">
        <v>4.97</v>
      </c>
      <c r="H1076" s="32">
        <f t="shared" si="19"/>
        <v>4.97</v>
      </c>
      <c r="I1076" s="8"/>
      <c r="J1076" s="8"/>
      <c r="K1076" s="8"/>
    </row>
    <row r="1077" spans="1:11" x14ac:dyDescent="0.2">
      <c r="A1077" s="30">
        <v>4621</v>
      </c>
      <c r="B1077" s="187"/>
      <c r="C1077" s="187"/>
      <c r="D1077" s="1" t="s">
        <v>1953</v>
      </c>
      <c r="E1077" s="20" t="s">
        <v>399</v>
      </c>
      <c r="F1077" s="21">
        <v>5.7</v>
      </c>
      <c r="H1077" s="32">
        <f t="shared" si="19"/>
        <v>5.7</v>
      </c>
      <c r="I1077" s="8"/>
      <c r="J1077" s="8"/>
      <c r="K1077" s="8"/>
    </row>
    <row r="1078" spans="1:11" x14ac:dyDescent="0.2">
      <c r="A1078" s="30">
        <v>4622</v>
      </c>
      <c r="B1078" s="187"/>
      <c r="C1078" s="187"/>
      <c r="D1078" s="1" t="s">
        <v>1502</v>
      </c>
      <c r="E1078" s="20" t="s">
        <v>399</v>
      </c>
      <c r="H1078" s="32">
        <f t="shared" si="19"/>
        <v>0</v>
      </c>
      <c r="I1078" s="8"/>
      <c r="J1078" s="8"/>
      <c r="K1078" s="8"/>
    </row>
    <row r="1079" spans="1:11" x14ac:dyDescent="0.2">
      <c r="A1079" s="30">
        <v>4623</v>
      </c>
      <c r="B1079" s="187"/>
      <c r="C1079" s="187"/>
      <c r="D1079" s="1" t="s">
        <v>268</v>
      </c>
      <c r="E1079" s="20" t="s">
        <v>399</v>
      </c>
      <c r="H1079" s="32">
        <f t="shared" si="19"/>
        <v>0</v>
      </c>
      <c r="I1079" s="8"/>
      <c r="J1079" s="8"/>
      <c r="K1079" s="8"/>
    </row>
    <row r="1080" spans="1:11" x14ac:dyDescent="0.2">
      <c r="B1080" s="187"/>
      <c r="C1080" s="187"/>
      <c r="H1080" s="32">
        <f t="shared" si="19"/>
        <v>0</v>
      </c>
      <c r="I1080" s="8"/>
      <c r="J1080" s="8"/>
      <c r="K1080" s="8"/>
    </row>
    <row r="1081" spans="1:11" x14ac:dyDescent="0.2">
      <c r="A1081" s="30">
        <v>4624</v>
      </c>
      <c r="B1081" s="187"/>
      <c r="C1081" s="187"/>
      <c r="D1081" s="1" t="s">
        <v>1795</v>
      </c>
      <c r="E1081" s="20" t="s">
        <v>399</v>
      </c>
      <c r="H1081" s="32">
        <f t="shared" si="19"/>
        <v>0</v>
      </c>
      <c r="I1081" s="8"/>
      <c r="J1081" s="8"/>
      <c r="K1081" s="8"/>
    </row>
    <row r="1082" spans="1:11" x14ac:dyDescent="0.2">
      <c r="A1082" s="30">
        <v>4625</v>
      </c>
      <c r="B1082" s="187"/>
      <c r="C1082" s="187"/>
      <c r="D1082" s="1" t="s">
        <v>269</v>
      </c>
      <c r="E1082" s="20" t="s">
        <v>399</v>
      </c>
      <c r="H1082" s="32">
        <f t="shared" si="19"/>
        <v>0</v>
      </c>
      <c r="I1082" s="8"/>
      <c r="J1082" s="8"/>
      <c r="K1082" s="8"/>
    </row>
    <row r="1083" spans="1:11" x14ac:dyDescent="0.2">
      <c r="A1083" s="30">
        <v>4626</v>
      </c>
      <c r="B1083" s="187"/>
      <c r="C1083" s="187"/>
      <c r="D1083" s="1" t="s">
        <v>1890</v>
      </c>
      <c r="E1083" s="20" t="s">
        <v>399</v>
      </c>
      <c r="H1083" s="32">
        <f t="shared" si="19"/>
        <v>0</v>
      </c>
      <c r="I1083" s="8"/>
      <c r="J1083" s="8"/>
      <c r="K1083" s="8"/>
    </row>
    <row r="1084" spans="1:11" x14ac:dyDescent="0.2">
      <c r="A1084" s="30">
        <v>4627</v>
      </c>
      <c r="B1084" s="187"/>
      <c r="C1084" s="187"/>
      <c r="D1084" s="1" t="s">
        <v>1891</v>
      </c>
      <c r="E1084" s="20" t="s">
        <v>399</v>
      </c>
      <c r="H1084" s="32">
        <f t="shared" si="19"/>
        <v>0</v>
      </c>
      <c r="I1084" s="8"/>
      <c r="J1084" s="8"/>
      <c r="K1084" s="8"/>
    </row>
    <row r="1085" spans="1:11" x14ac:dyDescent="0.2">
      <c r="A1085" s="30">
        <v>4628</v>
      </c>
      <c r="B1085" s="187"/>
      <c r="C1085" s="187"/>
      <c r="D1085" s="1" t="s">
        <v>1892</v>
      </c>
      <c r="E1085" s="20" t="s">
        <v>399</v>
      </c>
      <c r="H1085" s="32">
        <f t="shared" si="19"/>
        <v>0</v>
      </c>
      <c r="I1085" s="8"/>
      <c r="J1085" s="8"/>
      <c r="K1085" s="8"/>
    </row>
    <row r="1086" spans="1:11" x14ac:dyDescent="0.2">
      <c r="A1086" s="30">
        <v>4629</v>
      </c>
      <c r="B1086" s="187"/>
      <c r="C1086" s="187"/>
      <c r="D1086" s="1" t="s">
        <v>988</v>
      </c>
      <c r="E1086" s="20" t="s">
        <v>399</v>
      </c>
      <c r="H1086" s="32">
        <f t="shared" si="19"/>
        <v>0</v>
      </c>
      <c r="I1086" s="8"/>
      <c r="J1086" s="8"/>
      <c r="K1086" s="8"/>
    </row>
    <row r="1087" spans="1:11" x14ac:dyDescent="0.2">
      <c r="A1087" s="30">
        <v>4630</v>
      </c>
      <c r="B1087" s="187"/>
      <c r="C1087" s="187"/>
      <c r="D1087" s="1" t="s">
        <v>989</v>
      </c>
      <c r="E1087" s="20" t="s">
        <v>399</v>
      </c>
      <c r="H1087" s="32">
        <f t="shared" si="19"/>
        <v>0</v>
      </c>
      <c r="I1087" s="8"/>
      <c r="J1087" s="8"/>
      <c r="K1087" s="8"/>
    </row>
    <row r="1088" spans="1:11" x14ac:dyDescent="0.2">
      <c r="A1088" s="30">
        <v>4631</v>
      </c>
      <c r="B1088" s="187"/>
      <c r="C1088" s="187"/>
      <c r="D1088" s="1" t="s">
        <v>990</v>
      </c>
      <c r="E1088" s="20" t="s">
        <v>399</v>
      </c>
      <c r="H1088" s="32">
        <f t="shared" si="19"/>
        <v>0</v>
      </c>
      <c r="I1088" s="8"/>
      <c r="J1088" s="8"/>
      <c r="K1088" s="8"/>
    </row>
    <row r="1089" spans="1:11" x14ac:dyDescent="0.2">
      <c r="B1089" s="187"/>
      <c r="C1089" s="187"/>
      <c r="H1089" s="32">
        <f t="shared" si="19"/>
        <v>0</v>
      </c>
      <c r="I1089" s="8"/>
      <c r="J1089" s="8"/>
      <c r="K1089" s="8"/>
    </row>
    <row r="1090" spans="1:11" x14ac:dyDescent="0.2">
      <c r="A1090" s="30">
        <v>4650</v>
      </c>
      <c r="B1090" s="187"/>
      <c r="C1090" s="187"/>
      <c r="D1090" s="1" t="s">
        <v>530</v>
      </c>
      <c r="E1090" s="20" t="s">
        <v>1857</v>
      </c>
      <c r="H1090" s="32">
        <f t="shared" si="19"/>
        <v>0</v>
      </c>
      <c r="I1090" s="8"/>
      <c r="J1090" s="8"/>
      <c r="K1090" s="8"/>
    </row>
    <row r="1091" spans="1:11" x14ac:dyDescent="0.2">
      <c r="B1091" s="187"/>
      <c r="C1091" s="187"/>
      <c r="H1091" s="32"/>
      <c r="I1091" s="8"/>
      <c r="J1091" s="8"/>
      <c r="K1091" s="8"/>
    </row>
    <row r="1092" spans="1:11" s="202" customFormat="1" x14ac:dyDescent="0.2">
      <c r="A1092" s="194">
        <v>7099</v>
      </c>
      <c r="B1092" s="195">
        <v>1201007074</v>
      </c>
      <c r="C1092" s="195"/>
      <c r="D1092" s="196" t="s">
        <v>43</v>
      </c>
      <c r="E1092" s="197" t="s">
        <v>1857</v>
      </c>
      <c r="F1092" s="198">
        <v>0.55000000000000004</v>
      </c>
      <c r="G1092" s="199">
        <v>3.78</v>
      </c>
      <c r="H1092" s="200">
        <f>G1092+F1092</f>
        <v>4.33</v>
      </c>
      <c r="I1092" s="201"/>
      <c r="J1092" s="201"/>
      <c r="K1092" s="201"/>
    </row>
    <row r="1093" spans="1:11" s="202" customFormat="1" x14ac:dyDescent="0.2">
      <c r="A1093" s="194"/>
      <c r="B1093" s="195"/>
      <c r="C1093" s="195"/>
      <c r="D1093" s="196"/>
      <c r="E1093" s="197"/>
      <c r="F1093" s="198"/>
      <c r="G1093" s="199"/>
      <c r="H1093" s="200"/>
      <c r="I1093" s="201"/>
      <c r="J1093" s="201"/>
      <c r="K1093" s="201"/>
    </row>
    <row r="1094" spans="1:11" s="202" customFormat="1" ht="25.5" x14ac:dyDescent="0.2">
      <c r="A1094" s="203">
        <v>7261</v>
      </c>
      <c r="B1094" s="204">
        <v>1301006064</v>
      </c>
      <c r="C1094" s="204"/>
      <c r="D1094" s="205" t="s">
        <v>2776</v>
      </c>
      <c r="E1094" s="206" t="s">
        <v>1857</v>
      </c>
      <c r="F1094" s="207">
        <v>0</v>
      </c>
      <c r="G1094" s="208">
        <v>3.7</v>
      </c>
      <c r="H1094" s="209">
        <f>F1094+G1094</f>
        <v>3.7</v>
      </c>
      <c r="I1094" s="201"/>
      <c r="J1094" s="201"/>
      <c r="K1094" s="201"/>
    </row>
    <row r="1095" spans="1:11" s="202" customFormat="1" ht="25.5" x14ac:dyDescent="0.2">
      <c r="A1095" s="203">
        <v>7263</v>
      </c>
      <c r="B1095" s="204">
        <v>1301006067</v>
      </c>
      <c r="C1095" s="204"/>
      <c r="D1095" s="205" t="s">
        <v>2777</v>
      </c>
      <c r="E1095" s="206" t="s">
        <v>1857</v>
      </c>
      <c r="F1095" s="207">
        <v>0</v>
      </c>
      <c r="G1095" s="208">
        <v>3.62</v>
      </c>
      <c r="H1095" s="209">
        <f>F1095+G1095</f>
        <v>3.62</v>
      </c>
      <c r="I1095" s="201"/>
      <c r="J1095" s="201"/>
      <c r="K1095" s="201"/>
    </row>
    <row r="1096" spans="1:11" s="202" customFormat="1" ht="25.5" x14ac:dyDescent="0.2">
      <c r="A1096" s="203">
        <v>7262</v>
      </c>
      <c r="B1096" s="204">
        <v>1301006065</v>
      </c>
      <c r="C1096" s="204"/>
      <c r="D1096" s="205" t="s">
        <v>3313</v>
      </c>
      <c r="E1096" s="206" t="s">
        <v>1857</v>
      </c>
      <c r="F1096" s="207"/>
      <c r="G1096" s="208"/>
      <c r="H1096" s="209"/>
      <c r="I1096" s="201"/>
      <c r="J1096" s="201"/>
      <c r="K1096" s="201"/>
    </row>
    <row r="1097" spans="1:11" s="202" customFormat="1" ht="25.5" x14ac:dyDescent="0.2">
      <c r="A1097" s="203">
        <v>7264</v>
      </c>
      <c r="B1097" s="204">
        <v>1301006068</v>
      </c>
      <c r="C1097" s="204"/>
      <c r="D1097" s="205" t="s">
        <v>3314</v>
      </c>
      <c r="E1097" s="206" t="s">
        <v>1857</v>
      </c>
      <c r="F1097" s="207"/>
      <c r="G1097" s="208"/>
      <c r="H1097" s="209"/>
      <c r="I1097" s="201"/>
      <c r="J1097" s="201"/>
      <c r="K1097" s="201"/>
    </row>
    <row r="1098" spans="1:11" s="202" customFormat="1" x14ac:dyDescent="0.2">
      <c r="A1098" s="203"/>
      <c r="B1098" s="204"/>
      <c r="C1098" s="204"/>
      <c r="D1098" s="205"/>
      <c r="E1098" s="206"/>
      <c r="F1098" s="207"/>
      <c r="G1098" s="208"/>
      <c r="H1098" s="209"/>
      <c r="I1098" s="201"/>
      <c r="J1098" s="201"/>
      <c r="K1098" s="201"/>
    </row>
    <row r="1099" spans="1:11" s="202" customFormat="1" x14ac:dyDescent="0.2">
      <c r="A1099" s="203">
        <v>7265</v>
      </c>
      <c r="B1099" s="204">
        <v>201002047</v>
      </c>
      <c r="C1099" s="204"/>
      <c r="D1099" s="205" t="s">
        <v>2418</v>
      </c>
      <c r="E1099" s="206" t="s">
        <v>2419</v>
      </c>
      <c r="F1099" s="207">
        <v>0</v>
      </c>
      <c r="G1099" s="208">
        <v>14.36</v>
      </c>
      <c r="H1099" s="209">
        <f>F1099+G1099</f>
        <v>14.36</v>
      </c>
      <c r="I1099" s="201"/>
      <c r="J1099" s="201"/>
      <c r="K1099" s="201"/>
    </row>
    <row r="1100" spans="1:11" x14ac:dyDescent="0.2">
      <c r="B1100" s="187"/>
      <c r="C1100" s="187"/>
      <c r="E1100" s="206"/>
      <c r="H1100" s="32"/>
      <c r="I1100" s="8"/>
      <c r="J1100" s="8"/>
      <c r="K1100" s="8"/>
    </row>
    <row r="1101" spans="1:11" x14ac:dyDescent="0.2">
      <c r="B1101" s="187"/>
      <c r="C1101" s="187"/>
      <c r="E1101" s="206"/>
      <c r="H1101" s="32"/>
      <c r="I1101" s="8"/>
      <c r="J1101" s="8"/>
      <c r="K1101" s="8"/>
    </row>
    <row r="1102" spans="1:11" x14ac:dyDescent="0.2">
      <c r="B1102" s="187"/>
      <c r="C1102" s="187"/>
      <c r="E1102" s="206"/>
      <c r="H1102" s="32"/>
      <c r="I1102" s="8"/>
      <c r="J1102" s="8"/>
      <c r="K1102" s="8"/>
    </row>
    <row r="1103" spans="1:11" x14ac:dyDescent="0.2">
      <c r="B1103" s="187"/>
      <c r="C1103" s="187"/>
      <c r="D1103" s="53" t="s">
        <v>1555</v>
      </c>
      <c r="E1103" s="206" t="s">
        <v>3319</v>
      </c>
      <c r="H1103" s="32">
        <f t="shared" si="19"/>
        <v>0</v>
      </c>
      <c r="I1103" s="8"/>
      <c r="J1103" s="8"/>
      <c r="K1103" s="8"/>
    </row>
    <row r="1104" spans="1:11" x14ac:dyDescent="0.2">
      <c r="B1104" s="187"/>
      <c r="C1104" s="187"/>
      <c r="D1104" s="48" t="s">
        <v>1556</v>
      </c>
      <c r="E1104" s="20" t="s">
        <v>3320</v>
      </c>
      <c r="H1104" s="32">
        <f t="shared" si="19"/>
        <v>0</v>
      </c>
      <c r="I1104" s="8"/>
      <c r="J1104" s="8"/>
      <c r="K1104" s="8"/>
    </row>
    <row r="1105" spans="1:11" x14ac:dyDescent="0.2">
      <c r="A1105" s="30">
        <v>2999</v>
      </c>
      <c r="B1105" s="187"/>
      <c r="C1105" s="187">
        <v>91924</v>
      </c>
      <c r="D1105" s="1" t="s">
        <v>1144</v>
      </c>
      <c r="E1105" s="20" t="s">
        <v>1857</v>
      </c>
      <c r="F1105" s="21">
        <v>0.87</v>
      </c>
      <c r="G1105" s="22">
        <v>3.29</v>
      </c>
      <c r="H1105" s="32">
        <f t="shared" si="19"/>
        <v>4.16</v>
      </c>
      <c r="I1105" s="8"/>
      <c r="J1105" s="8"/>
      <c r="K1105" s="8"/>
    </row>
    <row r="1106" spans="1:11" x14ac:dyDescent="0.2">
      <c r="A1106" s="30">
        <v>3000</v>
      </c>
      <c r="B1106" s="187" t="s">
        <v>2927</v>
      </c>
      <c r="C1106" s="187"/>
      <c r="D1106" s="1" t="s">
        <v>194</v>
      </c>
      <c r="E1106" s="20" t="s">
        <v>1857</v>
      </c>
      <c r="F1106" s="21">
        <v>0.92</v>
      </c>
      <c r="G1106" s="22">
        <v>3.29</v>
      </c>
      <c r="H1106" s="32">
        <f t="shared" si="19"/>
        <v>4.21</v>
      </c>
      <c r="I1106" s="8"/>
      <c r="J1106" s="8"/>
      <c r="K1106" s="8"/>
    </row>
    <row r="1107" spans="1:11" x14ac:dyDescent="0.2">
      <c r="A1107" s="30">
        <v>3002</v>
      </c>
      <c r="B1107" s="187" t="s">
        <v>2928</v>
      </c>
      <c r="C1107" s="187"/>
      <c r="D1107" s="1" t="s">
        <v>195</v>
      </c>
      <c r="E1107" s="20" t="s">
        <v>1857</v>
      </c>
      <c r="F1107" s="21">
        <v>1.48</v>
      </c>
      <c r="G1107" s="22">
        <v>3.59</v>
      </c>
      <c r="H1107" s="32">
        <f t="shared" si="19"/>
        <v>5.07</v>
      </c>
      <c r="I1107" s="8"/>
      <c r="J1107" s="8"/>
      <c r="K1107" s="8"/>
    </row>
    <row r="1108" spans="1:11" x14ac:dyDescent="0.2">
      <c r="A1108" s="30">
        <v>3004</v>
      </c>
      <c r="B1108" s="187" t="s">
        <v>2929</v>
      </c>
      <c r="C1108" s="187"/>
      <c r="D1108" s="1" t="s">
        <v>196</v>
      </c>
      <c r="E1108" s="20" t="s">
        <v>1857</v>
      </c>
      <c r="F1108" s="21">
        <v>2.13</v>
      </c>
      <c r="G1108" s="22">
        <v>3.89</v>
      </c>
      <c r="H1108" s="32">
        <f t="shared" si="19"/>
        <v>6.02</v>
      </c>
      <c r="I1108" s="8"/>
      <c r="J1108" s="8"/>
      <c r="K1108" s="8"/>
    </row>
    <row r="1109" spans="1:11" x14ac:dyDescent="0.2">
      <c r="A1109" s="30">
        <v>3006</v>
      </c>
      <c r="B1109" s="187" t="s">
        <v>2930</v>
      </c>
      <c r="C1109" s="187"/>
      <c r="D1109" s="1" t="s">
        <v>197</v>
      </c>
      <c r="E1109" s="20" t="s">
        <v>1857</v>
      </c>
      <c r="F1109" s="21">
        <v>3.7</v>
      </c>
      <c r="G1109" s="22">
        <v>4.1900000000000004</v>
      </c>
      <c r="H1109" s="32">
        <f t="shared" si="19"/>
        <v>7.8900000000000006</v>
      </c>
      <c r="I1109" s="8"/>
      <c r="J1109" s="8"/>
      <c r="K1109" s="8"/>
    </row>
    <row r="1110" spans="1:11" s="42" customFormat="1" x14ac:dyDescent="0.2">
      <c r="A1110" s="30"/>
      <c r="B1110" s="187"/>
      <c r="C1110" s="187"/>
      <c r="D1110" s="1"/>
      <c r="E1110" s="206"/>
      <c r="F1110" s="21"/>
      <c r="G1110" s="22"/>
      <c r="H1110" s="32"/>
      <c r="I1110" s="41"/>
      <c r="J1110" s="41"/>
      <c r="K1110" s="41"/>
    </row>
    <row r="1111" spans="1:11" s="42" customFormat="1" x14ac:dyDescent="0.2">
      <c r="A1111" s="30">
        <v>3008</v>
      </c>
      <c r="B1111" s="187" t="s">
        <v>2931</v>
      </c>
      <c r="C1111" s="187"/>
      <c r="D1111" s="1" t="s">
        <v>1296</v>
      </c>
      <c r="E1111" s="20" t="s">
        <v>1857</v>
      </c>
      <c r="F1111" s="21">
        <v>2.1</v>
      </c>
      <c r="G1111" s="22">
        <v>1.97</v>
      </c>
      <c r="H1111" s="32">
        <f t="shared" si="19"/>
        <v>4.07</v>
      </c>
      <c r="I1111" s="41"/>
      <c r="J1111" s="41"/>
      <c r="K1111" s="41"/>
    </row>
    <row r="1112" spans="1:11" s="42" customFormat="1" x14ac:dyDescent="0.2">
      <c r="A1112" s="64">
        <v>3300</v>
      </c>
      <c r="B1112" s="187"/>
      <c r="C1112" s="187"/>
      <c r="D1112" s="73" t="s">
        <v>1781</v>
      </c>
      <c r="E1112" s="65" t="s">
        <v>1857</v>
      </c>
      <c r="F1112" s="66">
        <v>0.65</v>
      </c>
      <c r="G1112" s="67">
        <v>1.36</v>
      </c>
      <c r="H1112" s="40">
        <f t="shared" si="19"/>
        <v>2.0100000000000002</v>
      </c>
      <c r="I1112" s="41"/>
      <c r="J1112" s="41"/>
      <c r="K1112" s="41"/>
    </row>
    <row r="1113" spans="1:11" s="42" customFormat="1" x14ac:dyDescent="0.2">
      <c r="A1113" s="64">
        <v>3302</v>
      </c>
      <c r="B1113" s="187"/>
      <c r="C1113" s="187"/>
      <c r="D1113" s="73" t="s">
        <v>1782</v>
      </c>
      <c r="E1113" s="65" t="s">
        <v>1857</v>
      </c>
      <c r="F1113" s="66">
        <v>0.65</v>
      </c>
      <c r="G1113" s="67">
        <v>1.36</v>
      </c>
      <c r="H1113" s="40">
        <f t="shared" si="19"/>
        <v>2.0100000000000002</v>
      </c>
      <c r="I1113" s="41"/>
      <c r="J1113" s="41"/>
      <c r="K1113" s="41"/>
    </row>
    <row r="1114" spans="1:11" s="42" customFormat="1" x14ac:dyDescent="0.2">
      <c r="A1114" s="64">
        <v>3304</v>
      </c>
      <c r="B1114" s="187"/>
      <c r="C1114" s="187"/>
      <c r="D1114" s="73" t="s">
        <v>622</v>
      </c>
      <c r="E1114" s="65" t="s">
        <v>1857</v>
      </c>
      <c r="F1114" s="66">
        <v>0.65</v>
      </c>
      <c r="G1114" s="67">
        <v>1.36</v>
      </c>
      <c r="H1114" s="40">
        <f t="shared" si="19"/>
        <v>2.0100000000000002</v>
      </c>
      <c r="I1114" s="41"/>
      <c r="J1114" s="41"/>
      <c r="K1114" s="41"/>
    </row>
    <row r="1115" spans="1:11" s="42" customFormat="1" x14ac:dyDescent="0.2">
      <c r="A1115" s="64">
        <v>3306</v>
      </c>
      <c r="B1115" s="187"/>
      <c r="C1115" s="187"/>
      <c r="D1115" s="73" t="s">
        <v>623</v>
      </c>
      <c r="E1115" s="65" t="s">
        <v>1857</v>
      </c>
      <c r="F1115" s="66">
        <v>0.65</v>
      </c>
      <c r="G1115" s="67">
        <v>1.36</v>
      </c>
      <c r="H1115" s="40">
        <f t="shared" si="19"/>
        <v>2.0100000000000002</v>
      </c>
      <c r="I1115" s="41"/>
      <c r="J1115" s="41"/>
      <c r="K1115" s="41"/>
    </row>
    <row r="1116" spans="1:11" s="42" customFormat="1" x14ac:dyDescent="0.2">
      <c r="A1116" s="64">
        <v>3310</v>
      </c>
      <c r="B1116" s="187"/>
      <c r="C1116" s="187"/>
      <c r="D1116" s="73" t="s">
        <v>1772</v>
      </c>
      <c r="E1116" s="65" t="s">
        <v>1857</v>
      </c>
      <c r="F1116" s="66">
        <v>0.87</v>
      </c>
      <c r="G1116" s="67">
        <v>1.48</v>
      </c>
      <c r="H1116" s="40">
        <f t="shared" si="19"/>
        <v>2.35</v>
      </c>
      <c r="I1116" s="41"/>
      <c r="J1116" s="41"/>
      <c r="K1116" s="41"/>
    </row>
    <row r="1117" spans="1:11" s="42" customFormat="1" x14ac:dyDescent="0.2">
      <c r="A1117" s="64">
        <v>3312</v>
      </c>
      <c r="B1117" s="187"/>
      <c r="C1117" s="187"/>
      <c r="D1117" s="73" t="s">
        <v>171</v>
      </c>
      <c r="E1117" s="65" t="s">
        <v>1857</v>
      </c>
      <c r="F1117" s="66">
        <v>0.87</v>
      </c>
      <c r="G1117" s="67">
        <v>1.48</v>
      </c>
      <c r="H1117" s="40">
        <f t="shared" si="19"/>
        <v>2.35</v>
      </c>
      <c r="I1117" s="41"/>
      <c r="J1117" s="41"/>
      <c r="K1117" s="41"/>
    </row>
    <row r="1118" spans="1:11" x14ac:dyDescent="0.2">
      <c r="A1118" s="64">
        <v>3314</v>
      </c>
      <c r="B1118" s="187"/>
      <c r="C1118" s="187"/>
      <c r="D1118" s="73" t="s">
        <v>888</v>
      </c>
      <c r="E1118" s="65" t="s">
        <v>1857</v>
      </c>
      <c r="F1118" s="66">
        <v>0.87</v>
      </c>
      <c r="G1118" s="67">
        <v>1.48</v>
      </c>
      <c r="H1118" s="40">
        <f t="shared" si="19"/>
        <v>2.35</v>
      </c>
      <c r="I1118" s="8"/>
      <c r="J1118" s="8"/>
      <c r="K1118" s="8"/>
    </row>
    <row r="1119" spans="1:11" x14ac:dyDescent="0.2">
      <c r="A1119" s="64">
        <v>3316</v>
      </c>
      <c r="B1119" s="187"/>
      <c r="C1119" s="187"/>
      <c r="D1119" s="73" t="s">
        <v>1887</v>
      </c>
      <c r="E1119" s="65" t="s">
        <v>1857</v>
      </c>
      <c r="F1119" s="66">
        <v>0.87</v>
      </c>
      <c r="G1119" s="67">
        <v>1.48</v>
      </c>
      <c r="H1119" s="40">
        <f t="shared" si="19"/>
        <v>2.35</v>
      </c>
      <c r="I1119" s="8"/>
      <c r="J1119" s="8"/>
      <c r="K1119" s="8"/>
    </row>
    <row r="1120" spans="1:11" x14ac:dyDescent="0.2">
      <c r="A1120" s="30">
        <v>3317</v>
      </c>
      <c r="B1120" s="187"/>
      <c r="C1120" s="187"/>
      <c r="D1120" s="1" t="s">
        <v>1031</v>
      </c>
      <c r="E1120" s="20" t="s">
        <v>1857</v>
      </c>
      <c r="H1120" s="32">
        <f t="shared" si="19"/>
        <v>0</v>
      </c>
      <c r="I1120" s="8"/>
      <c r="J1120" s="8"/>
      <c r="K1120" s="8"/>
    </row>
    <row r="1121" spans="1:11" x14ac:dyDescent="0.2">
      <c r="A1121" s="30">
        <v>3318</v>
      </c>
      <c r="B1121" s="187"/>
      <c r="C1121" s="187"/>
      <c r="D1121" s="1" t="s">
        <v>1563</v>
      </c>
      <c r="E1121" s="20" t="s">
        <v>1857</v>
      </c>
      <c r="H1121" s="32">
        <f t="shared" si="19"/>
        <v>0</v>
      </c>
      <c r="I1121" s="8"/>
      <c r="J1121" s="8"/>
      <c r="K1121" s="8"/>
    </row>
    <row r="1122" spans="1:11" x14ac:dyDescent="0.2">
      <c r="B1122" s="187"/>
      <c r="C1122" s="187"/>
      <c r="E1122" s="206"/>
      <c r="H1122" s="32"/>
      <c r="I1122" s="8"/>
      <c r="J1122" s="8"/>
      <c r="K1122" s="8"/>
    </row>
    <row r="1123" spans="1:11" x14ac:dyDescent="0.2">
      <c r="A1123" s="30" t="s">
        <v>1212</v>
      </c>
      <c r="B1123" s="187"/>
      <c r="C1123" s="187"/>
      <c r="D1123" s="1" t="s">
        <v>1781</v>
      </c>
      <c r="E1123" s="20" t="s">
        <v>1857</v>
      </c>
      <c r="F1123" s="21">
        <v>0.65</v>
      </c>
      <c r="G1123" s="22">
        <v>1.36</v>
      </c>
      <c r="H1123" s="32">
        <f t="shared" ref="H1123:H1136" si="20">G1123+F1123</f>
        <v>2.0100000000000002</v>
      </c>
      <c r="I1123" s="8"/>
      <c r="J1123" s="8"/>
      <c r="K1123" s="8"/>
    </row>
    <row r="1124" spans="1:11" x14ac:dyDescent="0.2">
      <c r="A1124" s="30" t="s">
        <v>1213</v>
      </c>
      <c r="B1124" s="187"/>
      <c r="C1124" s="187"/>
      <c r="D1124" s="1" t="s">
        <v>1782</v>
      </c>
      <c r="E1124" s="20" t="s">
        <v>1857</v>
      </c>
      <c r="F1124" s="21">
        <v>0.65</v>
      </c>
      <c r="G1124" s="22">
        <v>1.36</v>
      </c>
      <c r="H1124" s="32">
        <f t="shared" si="20"/>
        <v>2.0100000000000002</v>
      </c>
      <c r="I1124" s="8"/>
      <c r="J1124" s="8"/>
      <c r="K1124" s="8"/>
    </row>
    <row r="1125" spans="1:11" x14ac:dyDescent="0.2">
      <c r="A1125" s="30" t="s">
        <v>1214</v>
      </c>
      <c r="B1125" s="187"/>
      <c r="C1125" s="187"/>
      <c r="D1125" s="1" t="s">
        <v>1215</v>
      </c>
      <c r="E1125" s="20" t="s">
        <v>1857</v>
      </c>
      <c r="F1125" s="21">
        <v>0.65</v>
      </c>
      <c r="G1125" s="22">
        <v>1.36</v>
      </c>
      <c r="H1125" s="32">
        <f t="shared" si="20"/>
        <v>2.0100000000000002</v>
      </c>
      <c r="I1125" s="8"/>
      <c r="J1125" s="8"/>
      <c r="K1125" s="8"/>
    </row>
    <row r="1126" spans="1:11" x14ac:dyDescent="0.2">
      <c r="A1126" s="30" t="s">
        <v>1216</v>
      </c>
      <c r="B1126" s="187"/>
      <c r="C1126" s="187"/>
      <c r="D1126" s="1" t="s">
        <v>623</v>
      </c>
      <c r="E1126" s="20" t="s">
        <v>1857</v>
      </c>
      <c r="F1126" s="21">
        <v>0.65</v>
      </c>
      <c r="G1126" s="22">
        <v>1.36</v>
      </c>
      <c r="H1126" s="32">
        <f t="shared" si="20"/>
        <v>2.0100000000000002</v>
      </c>
      <c r="I1126" s="8"/>
      <c r="J1126" s="8"/>
      <c r="K1126" s="8"/>
    </row>
    <row r="1127" spans="1:11" x14ac:dyDescent="0.2">
      <c r="B1127" s="187"/>
      <c r="C1127" s="187"/>
      <c r="E1127" s="206"/>
      <c r="H1127" s="32"/>
      <c r="I1127" s="8"/>
      <c r="J1127" s="8"/>
      <c r="K1127" s="8"/>
    </row>
    <row r="1128" spans="1:11" x14ac:dyDescent="0.2">
      <c r="A1128" s="30" t="s">
        <v>1217</v>
      </c>
      <c r="B1128" s="187"/>
      <c r="C1128" s="187"/>
      <c r="D1128" s="1" t="s">
        <v>1772</v>
      </c>
      <c r="E1128" s="20" t="s">
        <v>1857</v>
      </c>
      <c r="F1128" s="21">
        <v>0.87</v>
      </c>
      <c r="G1128" s="22">
        <v>1.48</v>
      </c>
      <c r="H1128" s="32">
        <f t="shared" si="20"/>
        <v>2.35</v>
      </c>
      <c r="I1128" s="8"/>
      <c r="J1128" s="8"/>
      <c r="K1128" s="8"/>
    </row>
    <row r="1129" spans="1:11" x14ac:dyDescent="0.2">
      <c r="A1129" s="30" t="s">
        <v>1218</v>
      </c>
      <c r="B1129" s="187"/>
      <c r="C1129" s="187"/>
      <c r="D1129" s="1" t="s">
        <v>171</v>
      </c>
      <c r="E1129" s="20" t="s">
        <v>1857</v>
      </c>
      <c r="F1129" s="21">
        <v>0.87</v>
      </c>
      <c r="G1129" s="22">
        <v>1.48</v>
      </c>
      <c r="H1129" s="32">
        <f t="shared" si="20"/>
        <v>2.35</v>
      </c>
      <c r="I1129" s="8"/>
      <c r="J1129" s="8"/>
      <c r="K1129" s="8"/>
    </row>
    <row r="1130" spans="1:11" x14ac:dyDescent="0.2">
      <c r="A1130" s="30" t="s">
        <v>1219</v>
      </c>
      <c r="B1130" s="187"/>
      <c r="C1130" s="187"/>
      <c r="D1130" s="1" t="s">
        <v>888</v>
      </c>
      <c r="E1130" s="20" t="s">
        <v>1857</v>
      </c>
      <c r="F1130" s="21">
        <v>0.87</v>
      </c>
      <c r="G1130" s="22">
        <v>1.48</v>
      </c>
      <c r="H1130" s="32">
        <f t="shared" si="20"/>
        <v>2.35</v>
      </c>
      <c r="I1130" s="8"/>
      <c r="J1130" s="8"/>
      <c r="K1130" s="8"/>
    </row>
    <row r="1131" spans="1:11" x14ac:dyDescent="0.2">
      <c r="A1131" s="30" t="s">
        <v>1220</v>
      </c>
      <c r="B1131" s="187"/>
      <c r="C1131" s="187"/>
      <c r="D1131" s="1" t="s">
        <v>1887</v>
      </c>
      <c r="E1131" s="20" t="s">
        <v>1857</v>
      </c>
      <c r="F1131" s="21">
        <v>0.87</v>
      </c>
      <c r="G1131" s="22">
        <v>1.48</v>
      </c>
      <c r="H1131" s="32">
        <f t="shared" si="20"/>
        <v>2.35</v>
      </c>
      <c r="I1131" s="8"/>
      <c r="J1131" s="8"/>
      <c r="K1131" s="8"/>
    </row>
    <row r="1132" spans="1:11" x14ac:dyDescent="0.2">
      <c r="B1132" s="187"/>
      <c r="C1132" s="187"/>
      <c r="E1132" s="206"/>
      <c r="H1132" s="32"/>
      <c r="I1132" s="8"/>
      <c r="J1132" s="8"/>
      <c r="K1132" s="8"/>
    </row>
    <row r="1133" spans="1:11" x14ac:dyDescent="0.2">
      <c r="A1133" s="30" t="s">
        <v>1991</v>
      </c>
      <c r="B1133" s="187"/>
      <c r="C1133" s="187"/>
      <c r="D1133" s="1" t="s">
        <v>1992</v>
      </c>
      <c r="E1133" s="20" t="s">
        <v>1857</v>
      </c>
      <c r="F1133" s="21">
        <v>1.24</v>
      </c>
      <c r="G1133" s="22">
        <v>1.52</v>
      </c>
      <c r="H1133" s="32">
        <f t="shared" si="20"/>
        <v>2.76</v>
      </c>
      <c r="I1133" s="8"/>
      <c r="J1133" s="8"/>
      <c r="K1133" s="8"/>
    </row>
    <row r="1134" spans="1:11" x14ac:dyDescent="0.2">
      <c r="A1134" s="30" t="s">
        <v>1993</v>
      </c>
      <c r="B1134" s="187"/>
      <c r="C1134" s="187"/>
      <c r="D1134" s="1" t="s">
        <v>1994</v>
      </c>
      <c r="E1134" s="20" t="s">
        <v>1857</v>
      </c>
      <c r="F1134" s="21">
        <v>1.24</v>
      </c>
      <c r="G1134" s="22">
        <v>1.52</v>
      </c>
      <c r="H1134" s="32">
        <f t="shared" si="20"/>
        <v>2.76</v>
      </c>
      <c r="I1134" s="8"/>
      <c r="J1134" s="8"/>
      <c r="K1134" s="8"/>
    </row>
    <row r="1135" spans="1:11" x14ac:dyDescent="0.2">
      <c r="A1135" s="30" t="s">
        <v>1995</v>
      </c>
      <c r="B1135" s="187"/>
      <c r="C1135" s="187"/>
      <c r="D1135" s="1" t="s">
        <v>1996</v>
      </c>
      <c r="E1135" s="20" t="s">
        <v>1857</v>
      </c>
      <c r="F1135" s="21">
        <v>1.24</v>
      </c>
      <c r="G1135" s="22">
        <v>1.52</v>
      </c>
      <c r="H1135" s="32">
        <f t="shared" si="20"/>
        <v>2.76</v>
      </c>
      <c r="I1135" s="8"/>
      <c r="J1135" s="8"/>
      <c r="K1135" s="8"/>
    </row>
    <row r="1136" spans="1:11" x14ac:dyDescent="0.2">
      <c r="A1136" s="30" t="s">
        <v>1997</v>
      </c>
      <c r="B1136" s="187"/>
      <c r="C1136" s="187"/>
      <c r="D1136" s="1" t="s">
        <v>1998</v>
      </c>
      <c r="E1136" s="20" t="s">
        <v>1857</v>
      </c>
      <c r="F1136" s="21">
        <v>1.24</v>
      </c>
      <c r="G1136" s="22">
        <v>1.52</v>
      </c>
      <c r="H1136" s="32">
        <f t="shared" si="20"/>
        <v>2.76</v>
      </c>
      <c r="I1136" s="8"/>
      <c r="J1136" s="8"/>
      <c r="K1136" s="8"/>
    </row>
    <row r="1137" spans="1:11" x14ac:dyDescent="0.2">
      <c r="B1137" s="187"/>
      <c r="C1137" s="187"/>
      <c r="E1137" s="206"/>
      <c r="H1137" s="32"/>
      <c r="I1137" s="8"/>
      <c r="J1137" s="8"/>
      <c r="K1137" s="8"/>
    </row>
    <row r="1138" spans="1:11" x14ac:dyDescent="0.2">
      <c r="B1138" s="187"/>
      <c r="C1138" s="187"/>
      <c r="D1138" s="48" t="s">
        <v>1557</v>
      </c>
      <c r="E1138" s="20" t="s">
        <v>3321</v>
      </c>
      <c r="H1138" s="32"/>
      <c r="I1138" s="8"/>
      <c r="J1138" s="8"/>
      <c r="K1138" s="8"/>
    </row>
    <row r="1139" spans="1:11" x14ac:dyDescent="0.2">
      <c r="A1139" s="30">
        <v>3311</v>
      </c>
      <c r="B1139" s="187" t="s">
        <v>2932</v>
      </c>
      <c r="C1139" s="187"/>
      <c r="D1139" s="118" t="s">
        <v>2393</v>
      </c>
      <c r="E1139" s="20" t="s">
        <v>1857</v>
      </c>
      <c r="H1139" s="32">
        <v>2.12</v>
      </c>
      <c r="I1139" s="8"/>
      <c r="J1139" s="8"/>
      <c r="K1139" s="8"/>
    </row>
    <row r="1140" spans="1:11" x14ac:dyDescent="0.2">
      <c r="A1140" s="30">
        <v>3313</v>
      </c>
      <c r="B1140" s="187" t="s">
        <v>2933</v>
      </c>
      <c r="C1140" s="187"/>
      <c r="D1140" s="118" t="s">
        <v>2395</v>
      </c>
      <c r="E1140" s="20" t="s">
        <v>1857</v>
      </c>
      <c r="H1140" s="32">
        <v>2.94</v>
      </c>
      <c r="I1140" s="8"/>
      <c r="J1140" s="8"/>
      <c r="K1140" s="8"/>
    </row>
    <row r="1141" spans="1:11" x14ac:dyDescent="0.2">
      <c r="A1141" s="30">
        <v>3315</v>
      </c>
      <c r="B1141" s="187" t="s">
        <v>2934</v>
      </c>
      <c r="C1141" s="187"/>
      <c r="D1141" s="118" t="s">
        <v>2394</v>
      </c>
      <c r="E1141" s="20" t="s">
        <v>1857</v>
      </c>
      <c r="H1141" s="32">
        <v>4.22</v>
      </c>
      <c r="I1141" s="8"/>
      <c r="J1141" s="8"/>
      <c r="K1141" s="8"/>
    </row>
    <row r="1142" spans="1:11" x14ac:dyDescent="0.2">
      <c r="A1142" s="30">
        <v>3013</v>
      </c>
      <c r="B1142" s="187" t="s">
        <v>2935</v>
      </c>
      <c r="C1142" s="187"/>
      <c r="D1142" s="118" t="s">
        <v>2396</v>
      </c>
      <c r="E1142" s="20" t="s">
        <v>1857</v>
      </c>
      <c r="H1142" s="32">
        <v>6.75</v>
      </c>
      <c r="I1142" s="8"/>
      <c r="J1142" s="8"/>
      <c r="K1142" s="8"/>
    </row>
    <row r="1143" spans="1:11" x14ac:dyDescent="0.2">
      <c r="A1143" s="30">
        <v>3014</v>
      </c>
      <c r="B1143" s="187" t="s">
        <v>2936</v>
      </c>
      <c r="C1143" s="187"/>
      <c r="D1143" s="118" t="s">
        <v>2397</v>
      </c>
      <c r="E1143" s="20" t="s">
        <v>1857</v>
      </c>
      <c r="H1143" s="32">
        <v>12.66</v>
      </c>
      <c r="I1143" s="8"/>
      <c r="J1143" s="8"/>
      <c r="K1143" s="8"/>
    </row>
    <row r="1144" spans="1:11" x14ac:dyDescent="0.2">
      <c r="A1144" s="30">
        <v>3015</v>
      </c>
      <c r="B1144" s="187" t="s">
        <v>2937</v>
      </c>
      <c r="C1144" s="187"/>
      <c r="D1144" s="118" t="s">
        <v>2398</v>
      </c>
      <c r="E1144" s="20" t="s">
        <v>1857</v>
      </c>
      <c r="H1144" s="32">
        <v>10.37</v>
      </c>
      <c r="I1144" s="8"/>
      <c r="J1144" s="8"/>
      <c r="K1144" s="8"/>
    </row>
    <row r="1145" spans="1:11" x14ac:dyDescent="0.2">
      <c r="A1145" s="30">
        <v>3017</v>
      </c>
      <c r="B1145" s="187" t="s">
        <v>2938</v>
      </c>
      <c r="C1145" s="187"/>
      <c r="D1145" s="118" t="s">
        <v>2399</v>
      </c>
      <c r="E1145" s="20" t="s">
        <v>1857</v>
      </c>
      <c r="H1145" s="32">
        <v>13.339</v>
      </c>
      <c r="I1145" s="8"/>
      <c r="J1145" s="8"/>
      <c r="K1145" s="8"/>
    </row>
    <row r="1146" spans="1:11" x14ac:dyDescent="0.2">
      <c r="A1146" s="30">
        <v>3019</v>
      </c>
      <c r="B1146" s="187" t="s">
        <v>2939</v>
      </c>
      <c r="C1146" s="187"/>
      <c r="D1146" s="118" t="s">
        <v>2400</v>
      </c>
      <c r="E1146" s="20" t="s">
        <v>1857</v>
      </c>
      <c r="H1146" s="32">
        <v>17.739999999999998</v>
      </c>
      <c r="I1146" s="8"/>
      <c r="J1146" s="8"/>
      <c r="K1146" s="8"/>
    </row>
    <row r="1147" spans="1:11" x14ac:dyDescent="0.2">
      <c r="A1147" s="30">
        <v>3021</v>
      </c>
      <c r="B1147" s="187" t="s">
        <v>2940</v>
      </c>
      <c r="C1147" s="187"/>
      <c r="D1147" s="118" t="s">
        <v>2401</v>
      </c>
      <c r="E1147" s="20" t="s">
        <v>1857</v>
      </c>
      <c r="H1147" s="32">
        <v>25.34</v>
      </c>
      <c r="I1147" s="8"/>
      <c r="J1147" s="8"/>
      <c r="K1147" s="8"/>
    </row>
    <row r="1148" spans="1:11" x14ac:dyDescent="0.2">
      <c r="A1148" s="30">
        <v>3023</v>
      </c>
      <c r="B1148" s="187" t="s">
        <v>2941</v>
      </c>
      <c r="C1148" s="187"/>
      <c r="D1148" s="118" t="s">
        <v>2406</v>
      </c>
      <c r="E1148" s="20" t="s">
        <v>1857</v>
      </c>
      <c r="H1148" s="32">
        <v>33.74</v>
      </c>
      <c r="I1148" s="8"/>
      <c r="J1148" s="8"/>
      <c r="K1148" s="8"/>
    </row>
    <row r="1149" spans="1:11" x14ac:dyDescent="0.2">
      <c r="A1149" s="30">
        <v>3025</v>
      </c>
      <c r="B1149" s="187" t="s">
        <v>2942</v>
      </c>
      <c r="C1149" s="187"/>
      <c r="D1149" s="118" t="s">
        <v>2402</v>
      </c>
      <c r="E1149" s="20" t="s">
        <v>1857</v>
      </c>
      <c r="H1149" s="32">
        <v>41.82</v>
      </c>
      <c r="I1149" s="8"/>
      <c r="J1149" s="8"/>
      <c r="K1149" s="8"/>
    </row>
    <row r="1150" spans="1:11" x14ac:dyDescent="0.2">
      <c r="A1150" s="30">
        <v>3027</v>
      </c>
      <c r="B1150" s="187" t="s">
        <v>2943</v>
      </c>
      <c r="C1150" s="187"/>
      <c r="D1150" s="118" t="s">
        <v>2403</v>
      </c>
      <c r="E1150" s="20" t="s">
        <v>1857</v>
      </c>
      <c r="H1150" s="32">
        <v>50.39</v>
      </c>
      <c r="I1150" s="8"/>
      <c r="J1150" s="8"/>
      <c r="K1150" s="8"/>
    </row>
    <row r="1151" spans="1:11" x14ac:dyDescent="0.2">
      <c r="A1151" s="30">
        <v>3029</v>
      </c>
      <c r="B1151" s="187" t="s">
        <v>2944</v>
      </c>
      <c r="C1151" s="187"/>
      <c r="D1151" s="118" t="s">
        <v>2404</v>
      </c>
      <c r="E1151" s="20" t="s">
        <v>1857</v>
      </c>
      <c r="H1151" s="32">
        <v>62.67</v>
      </c>
      <c r="I1151" s="8"/>
      <c r="J1151" s="8"/>
      <c r="K1151" s="8"/>
    </row>
    <row r="1152" spans="1:11" x14ac:dyDescent="0.2">
      <c r="A1152" s="30">
        <v>3031</v>
      </c>
      <c r="B1152" s="187" t="s">
        <v>2945</v>
      </c>
      <c r="C1152" s="187"/>
      <c r="D1152" s="118" t="s">
        <v>2405</v>
      </c>
      <c r="E1152" s="20" t="s">
        <v>1857</v>
      </c>
      <c r="H1152" s="32">
        <v>81.180000000000007</v>
      </c>
      <c r="I1152" s="8"/>
      <c r="J1152" s="8"/>
      <c r="K1152" s="8"/>
    </row>
    <row r="1153" spans="1:11" x14ac:dyDescent="0.2">
      <c r="A1153" s="31">
        <v>3032</v>
      </c>
      <c r="B1153" s="187"/>
      <c r="C1153" s="187"/>
      <c r="D1153" s="118" t="s">
        <v>3312</v>
      </c>
      <c r="E1153" s="141" t="s">
        <v>1857</v>
      </c>
      <c r="H1153" s="32"/>
      <c r="I1153" s="8"/>
      <c r="J1153" s="8"/>
      <c r="K1153" s="8"/>
    </row>
    <row r="1154" spans="1:11" x14ac:dyDescent="0.2">
      <c r="A1154" s="31"/>
      <c r="B1154" s="187"/>
      <c r="C1154" s="187"/>
      <c r="D1154" s="118"/>
      <c r="E1154" s="206"/>
      <c r="H1154" s="32"/>
      <c r="I1154" s="8"/>
      <c r="J1154" s="8"/>
      <c r="K1154" s="8"/>
    </row>
    <row r="1155" spans="1:11" x14ac:dyDescent="0.2">
      <c r="A1155" s="31"/>
      <c r="B1155" s="187" t="s">
        <v>2946</v>
      </c>
      <c r="C1155" s="187"/>
      <c r="D1155" s="74" t="s">
        <v>2160</v>
      </c>
      <c r="E1155" s="36" t="s">
        <v>1857</v>
      </c>
      <c r="F1155" s="21">
        <v>1.43</v>
      </c>
      <c r="G1155" s="22">
        <v>5.39</v>
      </c>
      <c r="H1155" s="32">
        <f>G1155+F1155</f>
        <v>6.8199999999999994</v>
      </c>
      <c r="I1155" s="8"/>
      <c r="J1155" s="8"/>
      <c r="K1155" s="8"/>
    </row>
    <row r="1156" spans="1:11" x14ac:dyDescent="0.2">
      <c r="A1156" s="31"/>
      <c r="B1156" s="187"/>
      <c r="C1156" s="187"/>
      <c r="D1156" s="74"/>
      <c r="E1156" s="206"/>
      <c r="H1156" s="32"/>
      <c r="I1156" s="8"/>
      <c r="J1156" s="8"/>
      <c r="K1156" s="8"/>
    </row>
    <row r="1157" spans="1:11" x14ac:dyDescent="0.2">
      <c r="A1157" s="31"/>
      <c r="B1157" s="187" t="s">
        <v>2947</v>
      </c>
      <c r="C1157" s="187"/>
      <c r="D1157" s="74" t="s">
        <v>2161</v>
      </c>
      <c r="E1157" s="36" t="s">
        <v>1857</v>
      </c>
      <c r="F1157" s="21">
        <v>3.26</v>
      </c>
      <c r="G1157" s="22">
        <v>3.59</v>
      </c>
      <c r="H1157" s="32">
        <f>G1157+F1157</f>
        <v>6.85</v>
      </c>
      <c r="I1157" s="8"/>
      <c r="J1157" s="8"/>
      <c r="K1157" s="8"/>
    </row>
    <row r="1158" spans="1:11" x14ac:dyDescent="0.2">
      <c r="A1158" s="31"/>
      <c r="B1158" s="187" t="s">
        <v>2948</v>
      </c>
      <c r="C1158" s="187"/>
      <c r="D1158" s="74" t="s">
        <v>2162</v>
      </c>
      <c r="E1158" s="36" t="s">
        <v>1857</v>
      </c>
      <c r="F1158" s="21">
        <v>2.98</v>
      </c>
      <c r="G1158" s="22">
        <v>3.89</v>
      </c>
      <c r="H1158" s="32">
        <f>G1158+F1158</f>
        <v>6.87</v>
      </c>
      <c r="I1158" s="8"/>
      <c r="J1158" s="8"/>
      <c r="K1158" s="8"/>
    </row>
    <row r="1159" spans="1:11" x14ac:dyDescent="0.2">
      <c r="A1159" s="31"/>
      <c r="B1159" s="187" t="s">
        <v>2949</v>
      </c>
      <c r="C1159" s="187"/>
      <c r="D1159" s="74" t="s">
        <v>2163</v>
      </c>
      <c r="E1159" s="36" t="s">
        <v>1857</v>
      </c>
      <c r="F1159" s="21">
        <v>7.59</v>
      </c>
      <c r="G1159" s="22">
        <v>4.1900000000000004</v>
      </c>
      <c r="H1159" s="32">
        <f>G1159+F1159</f>
        <v>11.780000000000001</v>
      </c>
      <c r="I1159" s="8"/>
      <c r="J1159" s="8"/>
      <c r="K1159" s="8"/>
    </row>
    <row r="1160" spans="1:11" x14ac:dyDescent="0.2">
      <c r="A1160" s="31"/>
      <c r="B1160" s="187"/>
      <c r="C1160" s="187"/>
      <c r="D1160" s="74"/>
      <c r="E1160" s="206"/>
      <c r="H1160" s="32"/>
      <c r="I1160" s="8"/>
      <c r="J1160" s="8"/>
      <c r="K1160" s="8"/>
    </row>
    <row r="1161" spans="1:11" x14ac:dyDescent="0.2">
      <c r="B1161" s="187"/>
      <c r="C1161" s="187"/>
      <c r="D1161" s="48" t="s">
        <v>2283</v>
      </c>
      <c r="E1161" s="206" t="s">
        <v>3322</v>
      </c>
      <c r="H1161" s="32"/>
      <c r="I1161" s="8"/>
      <c r="J1161" s="8"/>
      <c r="K1161" s="8"/>
    </row>
    <row r="1162" spans="1:11" ht="25.5" x14ac:dyDescent="0.2">
      <c r="A1162" s="30">
        <v>3040</v>
      </c>
      <c r="B1162" s="187" t="s">
        <v>2950</v>
      </c>
      <c r="C1162" s="187">
        <v>91929</v>
      </c>
      <c r="D1162" s="118" t="s">
        <v>3428</v>
      </c>
      <c r="E1162" s="20" t="s">
        <v>1857</v>
      </c>
      <c r="H1162" s="32">
        <v>3.8</v>
      </c>
      <c r="I1162" s="8"/>
      <c r="J1162" s="8"/>
      <c r="K1162" s="8"/>
    </row>
    <row r="1163" spans="1:11" ht="25.5" x14ac:dyDescent="0.2">
      <c r="A1163" s="30">
        <v>3042</v>
      </c>
      <c r="B1163" s="187" t="s">
        <v>2951</v>
      </c>
      <c r="C1163" s="187">
        <v>91931</v>
      </c>
      <c r="D1163" s="118" t="s">
        <v>3429</v>
      </c>
      <c r="E1163" s="20" t="s">
        <v>1857</v>
      </c>
      <c r="H1163" s="32">
        <v>4.79</v>
      </c>
      <c r="I1163" s="8"/>
      <c r="J1163" s="8"/>
      <c r="K1163" s="8"/>
    </row>
    <row r="1164" spans="1:11" ht="25.5" x14ac:dyDescent="0.2">
      <c r="A1164" s="30">
        <v>3044</v>
      </c>
      <c r="B1164" s="187" t="s">
        <v>2952</v>
      </c>
      <c r="C1164" s="187">
        <v>91933</v>
      </c>
      <c r="D1164" s="118" t="s">
        <v>3430</v>
      </c>
      <c r="E1164" s="20" t="s">
        <v>1857</v>
      </c>
      <c r="H1164" s="32">
        <v>7.27</v>
      </c>
      <c r="I1164" s="8"/>
      <c r="J1164" s="8"/>
      <c r="K1164" s="8"/>
    </row>
    <row r="1165" spans="1:11" ht="25.5" x14ac:dyDescent="0.2">
      <c r="B1165" s="187" t="s">
        <v>2953</v>
      </c>
      <c r="C1165" s="187">
        <v>92980</v>
      </c>
      <c r="D1165" s="118" t="s">
        <v>3431</v>
      </c>
      <c r="E1165" s="119" t="s">
        <v>1857</v>
      </c>
      <c r="H1165" s="32">
        <v>4.55</v>
      </c>
      <c r="I1165" s="8"/>
      <c r="J1165" s="8"/>
      <c r="K1165" s="8"/>
    </row>
    <row r="1166" spans="1:11" ht="25.5" x14ac:dyDescent="0.2">
      <c r="A1166" s="30">
        <v>3046</v>
      </c>
      <c r="B1166" s="187" t="s">
        <v>2954</v>
      </c>
      <c r="C1166" s="187">
        <v>91935</v>
      </c>
      <c r="D1166" s="118" t="s">
        <v>3432</v>
      </c>
      <c r="E1166" s="20" t="s">
        <v>1857</v>
      </c>
      <c r="H1166" s="32">
        <v>10.88</v>
      </c>
      <c r="I1166" s="8"/>
      <c r="J1166" s="8"/>
      <c r="K1166" s="8"/>
    </row>
    <row r="1167" spans="1:11" ht="25.5" x14ac:dyDescent="0.2">
      <c r="B1167" s="187" t="s">
        <v>2955</v>
      </c>
      <c r="C1167" s="187">
        <v>92982</v>
      </c>
      <c r="D1167" s="118" t="s">
        <v>3433</v>
      </c>
      <c r="E1167" s="119" t="s">
        <v>1857</v>
      </c>
      <c r="H1167" s="32">
        <v>6.81</v>
      </c>
      <c r="I1167" s="8"/>
      <c r="J1167" s="8"/>
      <c r="K1167" s="8"/>
    </row>
    <row r="1168" spans="1:11" ht="25.5" x14ac:dyDescent="0.2">
      <c r="A1168" s="30">
        <v>3048</v>
      </c>
      <c r="B1168" s="187" t="s">
        <v>2956</v>
      </c>
      <c r="C1168" s="187">
        <v>92984</v>
      </c>
      <c r="D1168" s="118" t="s">
        <v>3434</v>
      </c>
      <c r="E1168" s="20" t="s">
        <v>1857</v>
      </c>
      <c r="H1168" s="32">
        <v>11.7</v>
      </c>
      <c r="I1168" s="8"/>
      <c r="J1168" s="8"/>
      <c r="K1168" s="8"/>
    </row>
    <row r="1169" spans="1:11" ht="25.5" x14ac:dyDescent="0.2">
      <c r="A1169" s="30">
        <v>3050</v>
      </c>
      <c r="B1169" s="187" t="s">
        <v>2957</v>
      </c>
      <c r="C1169" s="187">
        <v>92986</v>
      </c>
      <c r="D1169" s="118" t="s">
        <v>3435</v>
      </c>
      <c r="E1169" s="20" t="s">
        <v>1857</v>
      </c>
      <c r="H1169" s="32">
        <v>15.06</v>
      </c>
      <c r="I1169" s="8"/>
      <c r="J1169" s="8"/>
      <c r="K1169" s="8"/>
    </row>
    <row r="1170" spans="1:11" ht="25.5" x14ac:dyDescent="0.2">
      <c r="A1170" s="30">
        <v>3052</v>
      </c>
      <c r="B1170" s="187" t="s">
        <v>2958</v>
      </c>
      <c r="C1170" s="187">
        <v>92988</v>
      </c>
      <c r="D1170" s="118" t="s">
        <v>3436</v>
      </c>
      <c r="E1170" s="20" t="s">
        <v>1857</v>
      </c>
      <c r="H1170" s="32">
        <v>20.04</v>
      </c>
      <c r="I1170" s="8"/>
      <c r="J1170" s="8"/>
      <c r="K1170" s="8"/>
    </row>
    <row r="1171" spans="1:11" ht="25.5" x14ac:dyDescent="0.2">
      <c r="A1171" s="30">
        <v>3054</v>
      </c>
      <c r="B1171" s="187" t="s">
        <v>2959</v>
      </c>
      <c r="C1171" s="187">
        <v>92990</v>
      </c>
      <c r="D1171" s="118" t="s">
        <v>3437</v>
      </c>
      <c r="E1171" s="20" t="s">
        <v>1857</v>
      </c>
      <c r="H1171" s="32">
        <v>27.5</v>
      </c>
      <c r="I1171" s="8"/>
      <c r="J1171" s="8"/>
      <c r="K1171" s="8"/>
    </row>
    <row r="1172" spans="1:11" ht="25.5" x14ac:dyDescent="0.2">
      <c r="A1172" s="30">
        <v>3056</v>
      </c>
      <c r="B1172" s="187" t="s">
        <v>2960</v>
      </c>
      <c r="C1172" s="187">
        <v>92992</v>
      </c>
      <c r="D1172" s="118" t="s">
        <v>3438</v>
      </c>
      <c r="E1172" s="20" t="s">
        <v>1857</v>
      </c>
      <c r="H1172" s="32">
        <v>37.96</v>
      </c>
      <c r="I1172" s="8"/>
      <c r="J1172" s="8"/>
      <c r="K1172" s="8"/>
    </row>
    <row r="1173" spans="1:11" ht="25.5" x14ac:dyDescent="0.2">
      <c r="A1173" s="30">
        <v>3058</v>
      </c>
      <c r="B1173" s="187" t="s">
        <v>2961</v>
      </c>
      <c r="C1173" s="187">
        <v>92994</v>
      </c>
      <c r="D1173" s="118" t="s">
        <v>3439</v>
      </c>
      <c r="E1173" s="20" t="s">
        <v>1857</v>
      </c>
      <c r="H1173" s="32">
        <v>43.98</v>
      </c>
      <c r="I1173" s="8"/>
      <c r="J1173" s="8"/>
      <c r="K1173" s="8"/>
    </row>
    <row r="1174" spans="1:11" ht="25.5" x14ac:dyDescent="0.2">
      <c r="A1174" s="30">
        <v>3060</v>
      </c>
      <c r="B1174" s="187" t="s">
        <v>2962</v>
      </c>
      <c r="C1174" s="187">
        <v>92996</v>
      </c>
      <c r="D1174" s="118" t="s">
        <v>3440</v>
      </c>
      <c r="E1174" s="20" t="s">
        <v>1857</v>
      </c>
      <c r="H1174" s="32">
        <v>55.44</v>
      </c>
      <c r="I1174" s="8"/>
      <c r="J1174" s="8"/>
      <c r="K1174" s="8"/>
    </row>
    <row r="1175" spans="1:11" ht="25.5" x14ac:dyDescent="0.2">
      <c r="A1175" s="30">
        <v>3062</v>
      </c>
      <c r="B1175" s="187" t="s">
        <v>2963</v>
      </c>
      <c r="C1175" s="187">
        <v>92998</v>
      </c>
      <c r="D1175" s="118" t="s">
        <v>3441</v>
      </c>
      <c r="E1175" s="20" t="s">
        <v>1857</v>
      </c>
      <c r="H1175" s="32">
        <v>67.72</v>
      </c>
      <c r="I1175" s="8"/>
      <c r="J1175" s="8"/>
      <c r="K1175" s="8"/>
    </row>
    <row r="1176" spans="1:11" ht="25.5" x14ac:dyDescent="0.2">
      <c r="A1176" s="30">
        <v>3064</v>
      </c>
      <c r="B1176" s="187" t="s">
        <v>2964</v>
      </c>
      <c r="C1176" s="187">
        <v>93000</v>
      </c>
      <c r="D1176" s="118" t="s">
        <v>3442</v>
      </c>
      <c r="E1176" s="20" t="s">
        <v>1857</v>
      </c>
      <c r="H1176" s="32">
        <v>90.99</v>
      </c>
      <c r="I1176" s="8"/>
      <c r="J1176" s="8"/>
      <c r="K1176" s="8"/>
    </row>
    <row r="1177" spans="1:11" x14ac:dyDescent="0.2">
      <c r="A1177" s="30">
        <v>3066</v>
      </c>
      <c r="B1177" s="187"/>
      <c r="C1177" s="187"/>
      <c r="D1177" s="118" t="s">
        <v>2749</v>
      </c>
      <c r="E1177" s="20" t="s">
        <v>1857</v>
      </c>
      <c r="F1177" s="68"/>
      <c r="H1177" s="32">
        <v>125.85</v>
      </c>
      <c r="I1177" s="8"/>
      <c r="J1177" s="8"/>
      <c r="K1177" s="8"/>
    </row>
    <row r="1178" spans="1:11" x14ac:dyDescent="0.2">
      <c r="B1178" s="187"/>
      <c r="C1178" s="187"/>
      <c r="E1178" s="206"/>
      <c r="F1178" s="68"/>
      <c r="H1178" s="32"/>
      <c r="I1178" s="8"/>
      <c r="J1178" s="8"/>
      <c r="K1178" s="8"/>
    </row>
    <row r="1179" spans="1:11" x14ac:dyDescent="0.2">
      <c r="B1179" s="187"/>
      <c r="C1179" s="187"/>
      <c r="D1179" s="48" t="s">
        <v>2282</v>
      </c>
      <c r="E1179" s="206" t="s">
        <v>3323</v>
      </c>
      <c r="F1179" s="68"/>
      <c r="H1179" s="32"/>
      <c r="I1179" s="8"/>
      <c r="J1179" s="8"/>
      <c r="K1179" s="8"/>
    </row>
    <row r="1180" spans="1:11" x14ac:dyDescent="0.2">
      <c r="A1180" s="30">
        <v>3320</v>
      </c>
      <c r="B1180" s="187" t="s">
        <v>2965</v>
      </c>
      <c r="C1180" s="187"/>
      <c r="D1180" s="1" t="s">
        <v>2284</v>
      </c>
      <c r="E1180" s="20" t="s">
        <v>1857</v>
      </c>
      <c r="F1180" s="68">
        <v>1.68</v>
      </c>
      <c r="G1180" s="22">
        <v>3.59</v>
      </c>
      <c r="H1180" s="32">
        <f>SUM(F1180:G1180)</f>
        <v>5.27</v>
      </c>
      <c r="I1180" s="8"/>
      <c r="J1180" s="8"/>
      <c r="K1180" s="8"/>
    </row>
    <row r="1181" spans="1:11" x14ac:dyDescent="0.2">
      <c r="A1181" s="30">
        <v>3321</v>
      </c>
      <c r="B1181" s="187" t="s">
        <v>2966</v>
      </c>
      <c r="C1181" s="187"/>
      <c r="D1181" s="1" t="s">
        <v>2285</v>
      </c>
      <c r="E1181" s="20" t="s">
        <v>1857</v>
      </c>
      <c r="F1181" s="68">
        <v>2.14</v>
      </c>
      <c r="G1181" s="22">
        <v>3.89</v>
      </c>
      <c r="H1181" s="32">
        <f>SUM(F1181:G1181)</f>
        <v>6.03</v>
      </c>
      <c r="I1181" s="8"/>
      <c r="J1181" s="8"/>
      <c r="K1181" s="8"/>
    </row>
    <row r="1182" spans="1:11" x14ac:dyDescent="0.2">
      <c r="A1182" s="30">
        <v>3322</v>
      </c>
      <c r="B1182" s="187" t="s">
        <v>2967</v>
      </c>
      <c r="C1182" s="187"/>
      <c r="D1182" s="1" t="s">
        <v>2286</v>
      </c>
      <c r="E1182" s="20" t="s">
        <v>1857</v>
      </c>
      <c r="F1182" s="68">
        <v>3.47</v>
      </c>
      <c r="G1182" s="22">
        <v>4.1900000000000004</v>
      </c>
      <c r="H1182" s="32">
        <f t="shared" ref="H1182:H1193" si="21">SUM(F1182:G1182)</f>
        <v>7.66</v>
      </c>
      <c r="I1182" s="8"/>
      <c r="J1182" s="8"/>
      <c r="K1182" s="8"/>
    </row>
    <row r="1183" spans="1:11" x14ac:dyDescent="0.2">
      <c r="A1183" s="30">
        <v>3323</v>
      </c>
      <c r="B1183" s="187" t="s">
        <v>2968</v>
      </c>
      <c r="C1183" s="187"/>
      <c r="D1183" s="1" t="s">
        <v>2287</v>
      </c>
      <c r="E1183" s="20" t="s">
        <v>1857</v>
      </c>
      <c r="F1183" s="68">
        <v>5.2</v>
      </c>
      <c r="G1183" s="22">
        <v>4.79</v>
      </c>
      <c r="H1183" s="32">
        <f t="shared" si="21"/>
        <v>9.99</v>
      </c>
      <c r="I1183" s="8"/>
      <c r="J1183" s="8"/>
      <c r="K1183" s="8"/>
    </row>
    <row r="1184" spans="1:11" x14ac:dyDescent="0.2">
      <c r="A1184" s="30">
        <v>3324</v>
      </c>
      <c r="B1184" s="187" t="s">
        <v>2969</v>
      </c>
      <c r="C1184" s="187"/>
      <c r="D1184" s="1" t="s">
        <v>2288</v>
      </c>
      <c r="E1184" s="20" t="s">
        <v>1857</v>
      </c>
      <c r="F1184" s="68">
        <v>8.31</v>
      </c>
      <c r="G1184" s="22">
        <v>5.09</v>
      </c>
      <c r="H1184" s="32">
        <f t="shared" si="21"/>
        <v>13.4</v>
      </c>
      <c r="I1184" s="8"/>
      <c r="J1184" s="8"/>
      <c r="K1184" s="8"/>
    </row>
    <row r="1185" spans="1:11" x14ac:dyDescent="0.2">
      <c r="A1185" s="30">
        <v>3325</v>
      </c>
      <c r="B1185" s="187" t="s">
        <v>2970</v>
      </c>
      <c r="C1185" s="187"/>
      <c r="D1185" s="1" t="s">
        <v>2289</v>
      </c>
      <c r="E1185" s="20" t="s">
        <v>1857</v>
      </c>
      <c r="F1185" s="68">
        <v>11.42</v>
      </c>
      <c r="G1185" s="22">
        <v>6.29</v>
      </c>
      <c r="H1185" s="32">
        <f t="shared" si="21"/>
        <v>17.71</v>
      </c>
      <c r="I1185" s="8"/>
      <c r="J1185" s="8"/>
      <c r="K1185" s="8"/>
    </row>
    <row r="1186" spans="1:11" x14ac:dyDescent="0.2">
      <c r="A1186" s="30">
        <v>3326</v>
      </c>
      <c r="B1186" s="187" t="s">
        <v>2971</v>
      </c>
      <c r="C1186" s="187"/>
      <c r="D1186" s="1" t="s">
        <v>2290</v>
      </c>
      <c r="E1186" s="20" t="s">
        <v>1857</v>
      </c>
      <c r="F1186" s="68">
        <v>16.52</v>
      </c>
      <c r="G1186" s="22">
        <v>9.2799999999999994</v>
      </c>
      <c r="H1186" s="32">
        <f t="shared" si="21"/>
        <v>25.799999999999997</v>
      </c>
      <c r="I1186" s="8"/>
      <c r="J1186" s="8"/>
      <c r="K1186" s="8"/>
    </row>
    <row r="1187" spans="1:11" x14ac:dyDescent="0.2">
      <c r="A1187" s="30">
        <v>3327</v>
      </c>
      <c r="B1187" s="187" t="s">
        <v>2972</v>
      </c>
      <c r="C1187" s="187"/>
      <c r="D1187" s="1" t="s">
        <v>2291</v>
      </c>
      <c r="E1187" s="20" t="s">
        <v>1857</v>
      </c>
      <c r="F1187" s="68">
        <v>28.36</v>
      </c>
      <c r="G1187" s="22">
        <v>10.18</v>
      </c>
      <c r="H1187" s="32">
        <f t="shared" si="21"/>
        <v>38.54</v>
      </c>
      <c r="I1187" s="8"/>
      <c r="J1187" s="8"/>
      <c r="K1187" s="8"/>
    </row>
    <row r="1188" spans="1:11" x14ac:dyDescent="0.2">
      <c r="A1188" s="30">
        <v>3328</v>
      </c>
      <c r="B1188" s="187" t="s">
        <v>2973</v>
      </c>
      <c r="C1188" s="187"/>
      <c r="D1188" s="1" t="s">
        <v>2292</v>
      </c>
      <c r="E1188" s="20" t="s">
        <v>1857</v>
      </c>
      <c r="F1188" s="68">
        <v>39.33</v>
      </c>
      <c r="G1188" s="22">
        <v>10.77</v>
      </c>
      <c r="H1188" s="32">
        <f t="shared" si="21"/>
        <v>50.099999999999994</v>
      </c>
      <c r="I1188" s="8"/>
      <c r="J1188" s="8"/>
      <c r="K1188" s="8"/>
    </row>
    <row r="1189" spans="1:11" x14ac:dyDescent="0.2">
      <c r="A1189" s="30">
        <v>3329</v>
      </c>
      <c r="B1189" s="187" t="s">
        <v>2974</v>
      </c>
      <c r="C1189" s="187"/>
      <c r="D1189" s="1" t="s">
        <v>2293</v>
      </c>
      <c r="E1189" s="20" t="s">
        <v>1857</v>
      </c>
      <c r="F1189" s="68">
        <v>47.75</v>
      </c>
      <c r="G1189" s="22">
        <v>13.77</v>
      </c>
      <c r="H1189" s="32">
        <f t="shared" si="21"/>
        <v>61.519999999999996</v>
      </c>
      <c r="I1189" s="8"/>
      <c r="J1189" s="8"/>
      <c r="K1189" s="8"/>
    </row>
    <row r="1190" spans="1:11" x14ac:dyDescent="0.2">
      <c r="A1190" s="30">
        <v>3330</v>
      </c>
      <c r="B1190" s="187" t="s">
        <v>2975</v>
      </c>
      <c r="C1190" s="187"/>
      <c r="D1190" s="1" t="s">
        <v>2294</v>
      </c>
      <c r="E1190" s="20" t="s">
        <v>1857</v>
      </c>
      <c r="F1190" s="68">
        <v>59.82</v>
      </c>
      <c r="G1190" s="22">
        <v>17.059999999999999</v>
      </c>
      <c r="H1190" s="32">
        <f t="shared" si="21"/>
        <v>76.88</v>
      </c>
      <c r="I1190" s="8"/>
      <c r="J1190" s="8"/>
      <c r="K1190" s="8"/>
    </row>
    <row r="1191" spans="1:11" x14ac:dyDescent="0.2">
      <c r="A1191" s="30">
        <v>3331</v>
      </c>
      <c r="B1191" s="187" t="s">
        <v>2976</v>
      </c>
      <c r="C1191" s="187"/>
      <c r="D1191" s="1" t="s">
        <v>2295</v>
      </c>
      <c r="E1191" s="20" t="s">
        <v>1857</v>
      </c>
      <c r="F1191" s="68">
        <v>74.94</v>
      </c>
      <c r="G1191" s="22">
        <v>22.15</v>
      </c>
      <c r="H1191" s="32">
        <f t="shared" si="21"/>
        <v>97.09</v>
      </c>
      <c r="I1191" s="8"/>
      <c r="J1191" s="8"/>
      <c r="K1191" s="8"/>
    </row>
    <row r="1192" spans="1:11" x14ac:dyDescent="0.2">
      <c r="A1192" s="30">
        <v>3332</v>
      </c>
      <c r="B1192" s="187" t="s">
        <v>2977</v>
      </c>
      <c r="C1192" s="187"/>
      <c r="D1192" s="1" t="s">
        <v>2296</v>
      </c>
      <c r="E1192" s="20" t="s">
        <v>1857</v>
      </c>
      <c r="F1192" s="68">
        <v>84.66</v>
      </c>
      <c r="G1192" s="22">
        <v>27.54</v>
      </c>
      <c r="H1192" s="32">
        <f t="shared" si="21"/>
        <v>112.19999999999999</v>
      </c>
      <c r="I1192" s="8"/>
      <c r="J1192" s="8"/>
      <c r="K1192" s="8"/>
    </row>
    <row r="1193" spans="1:11" x14ac:dyDescent="0.2">
      <c r="A1193" s="30">
        <v>3333</v>
      </c>
      <c r="B1193" s="187" t="s">
        <v>2978</v>
      </c>
      <c r="C1193" s="187"/>
      <c r="D1193" s="1" t="s">
        <v>2297</v>
      </c>
      <c r="E1193" s="20" t="s">
        <v>1857</v>
      </c>
      <c r="F1193" s="68">
        <v>174.73</v>
      </c>
      <c r="G1193" s="22">
        <v>34.42</v>
      </c>
      <c r="H1193" s="32">
        <f t="shared" si="21"/>
        <v>209.14999999999998</v>
      </c>
      <c r="I1193" s="8"/>
      <c r="J1193" s="8"/>
      <c r="K1193" s="8"/>
    </row>
    <row r="1194" spans="1:11" x14ac:dyDescent="0.2">
      <c r="B1194" s="187"/>
      <c r="C1194" s="187"/>
      <c r="E1194" s="206"/>
      <c r="F1194" s="68"/>
      <c r="H1194" s="32"/>
      <c r="I1194" s="8"/>
      <c r="J1194" s="8"/>
      <c r="K1194" s="8"/>
    </row>
    <row r="1195" spans="1:11" x14ac:dyDescent="0.2">
      <c r="B1195" s="187"/>
      <c r="C1195" s="187"/>
      <c r="D1195" s="48" t="s">
        <v>2341</v>
      </c>
      <c r="E1195" s="206" t="s">
        <v>3324</v>
      </c>
      <c r="F1195" s="68"/>
      <c r="H1195" s="32"/>
      <c r="I1195" s="8"/>
      <c r="J1195" s="8"/>
      <c r="K1195" s="8"/>
    </row>
    <row r="1196" spans="1:11" x14ac:dyDescent="0.2">
      <c r="A1196" s="30">
        <v>3340</v>
      </c>
      <c r="B1196" s="187"/>
      <c r="C1196" s="187"/>
      <c r="D1196" s="118" t="s">
        <v>2342</v>
      </c>
      <c r="E1196" s="119" t="s">
        <v>1857</v>
      </c>
      <c r="F1196" s="68"/>
      <c r="H1196" s="32"/>
      <c r="I1196" s="8"/>
      <c r="J1196" s="8"/>
      <c r="K1196" s="8"/>
    </row>
    <row r="1197" spans="1:11" x14ac:dyDescent="0.2">
      <c r="A1197" s="30">
        <v>3341</v>
      </c>
      <c r="B1197" s="187"/>
      <c r="C1197" s="187"/>
      <c r="D1197" s="118" t="s">
        <v>2343</v>
      </c>
      <c r="E1197" s="119" t="s">
        <v>1857</v>
      </c>
      <c r="F1197" s="68"/>
      <c r="H1197" s="32"/>
      <c r="I1197" s="8"/>
      <c r="J1197" s="8"/>
      <c r="K1197" s="8"/>
    </row>
    <row r="1198" spans="1:11" x14ac:dyDescent="0.2">
      <c r="A1198" s="30">
        <v>3342</v>
      </c>
      <c r="B1198" s="187"/>
      <c r="C1198" s="187"/>
      <c r="D1198" s="118" t="s">
        <v>2344</v>
      </c>
      <c r="E1198" s="119" t="s">
        <v>1857</v>
      </c>
      <c r="F1198" s="68"/>
      <c r="H1198" s="32"/>
      <c r="I1198" s="8"/>
      <c r="J1198" s="8"/>
      <c r="K1198" s="8"/>
    </row>
    <row r="1199" spans="1:11" x14ac:dyDescent="0.2">
      <c r="B1199" s="187"/>
      <c r="C1199" s="187"/>
      <c r="E1199" s="206"/>
      <c r="F1199" s="68"/>
      <c r="H1199" s="32"/>
      <c r="I1199" s="8"/>
      <c r="J1199" s="8"/>
      <c r="K1199" s="8"/>
    </row>
    <row r="1200" spans="1:11" x14ac:dyDescent="0.2">
      <c r="B1200" s="187"/>
      <c r="C1200" s="187"/>
      <c r="D1200" s="48" t="s">
        <v>2484</v>
      </c>
      <c r="E1200" s="206" t="s">
        <v>3325</v>
      </c>
      <c r="F1200" s="68"/>
      <c r="H1200" s="32"/>
      <c r="I1200" s="8"/>
      <c r="J1200" s="8"/>
      <c r="K1200" s="8"/>
    </row>
    <row r="1201" spans="1:11" x14ac:dyDescent="0.2">
      <c r="A1201" s="30">
        <v>3301</v>
      </c>
      <c r="B1201" s="187"/>
      <c r="C1201" s="187"/>
      <c r="D1201" s="118" t="s">
        <v>2486</v>
      </c>
      <c r="E1201" s="119" t="s">
        <v>1857</v>
      </c>
      <c r="F1201" s="68"/>
      <c r="H1201" s="32"/>
      <c r="I1201" s="8"/>
      <c r="J1201" s="8"/>
      <c r="K1201" s="8"/>
    </row>
    <row r="1202" spans="1:11" ht="25.5" x14ac:dyDescent="0.2">
      <c r="A1202" s="30">
        <v>3305</v>
      </c>
      <c r="B1202" s="187"/>
      <c r="C1202" s="187"/>
      <c r="D1202" s="118" t="s">
        <v>2485</v>
      </c>
      <c r="E1202" s="119" t="s">
        <v>1857</v>
      </c>
      <c r="F1202" s="68"/>
      <c r="H1202" s="32"/>
      <c r="I1202" s="8"/>
      <c r="J1202" s="8"/>
      <c r="K1202" s="8"/>
    </row>
    <row r="1203" spans="1:11" ht="25.5" x14ac:dyDescent="0.2">
      <c r="A1203" s="30">
        <v>3307</v>
      </c>
      <c r="B1203" s="187"/>
      <c r="C1203" s="187"/>
      <c r="D1203" s="118" t="s">
        <v>2487</v>
      </c>
      <c r="E1203" s="119" t="s">
        <v>1857</v>
      </c>
      <c r="F1203" s="68"/>
      <c r="H1203" s="32"/>
      <c r="I1203" s="8"/>
      <c r="J1203" s="8"/>
      <c r="K1203" s="8"/>
    </row>
    <row r="1204" spans="1:11" ht="25.5" x14ac:dyDescent="0.2">
      <c r="A1204" s="30">
        <v>3308</v>
      </c>
      <c r="B1204" s="187"/>
      <c r="C1204" s="187"/>
      <c r="D1204" s="118" t="s">
        <v>2488</v>
      </c>
      <c r="E1204" s="119" t="s">
        <v>1857</v>
      </c>
      <c r="F1204" s="68"/>
      <c r="H1204" s="32"/>
      <c r="I1204" s="8"/>
      <c r="J1204" s="8"/>
      <c r="K1204" s="8"/>
    </row>
    <row r="1205" spans="1:11" ht="25.5" x14ac:dyDescent="0.2">
      <c r="A1205" s="30">
        <v>3309</v>
      </c>
      <c r="B1205" s="187"/>
      <c r="C1205" s="187"/>
      <c r="D1205" s="118" t="s">
        <v>2489</v>
      </c>
      <c r="E1205" s="119" t="s">
        <v>1857</v>
      </c>
      <c r="F1205" s="68"/>
      <c r="H1205" s="32"/>
      <c r="I1205" s="8"/>
      <c r="J1205" s="8"/>
      <c r="K1205" s="8"/>
    </row>
    <row r="1206" spans="1:11" ht="25.5" x14ac:dyDescent="0.2">
      <c r="A1206" s="30">
        <v>3320</v>
      </c>
      <c r="B1206" s="187"/>
      <c r="C1206" s="187"/>
      <c r="D1206" s="118" t="s">
        <v>2490</v>
      </c>
      <c r="E1206" s="119" t="s">
        <v>1857</v>
      </c>
      <c r="F1206" s="68"/>
      <c r="H1206" s="32"/>
      <c r="I1206" s="8"/>
      <c r="J1206" s="8"/>
      <c r="K1206" s="8"/>
    </row>
    <row r="1207" spans="1:11" ht="25.5" x14ac:dyDescent="0.2">
      <c r="A1207" s="30">
        <v>3321</v>
      </c>
      <c r="B1207" s="187"/>
      <c r="C1207" s="187"/>
      <c r="D1207" s="118" t="s">
        <v>2491</v>
      </c>
      <c r="E1207" s="119" t="s">
        <v>1857</v>
      </c>
      <c r="F1207" s="68"/>
      <c r="H1207" s="32"/>
      <c r="I1207" s="8"/>
      <c r="J1207" s="8"/>
      <c r="K1207" s="8"/>
    </row>
    <row r="1208" spans="1:11" ht="25.5" x14ac:dyDescent="0.2">
      <c r="A1208" s="133">
        <v>3322</v>
      </c>
      <c r="B1208" s="187"/>
      <c r="C1208" s="187"/>
      <c r="D1208" s="118" t="s">
        <v>2492</v>
      </c>
      <c r="E1208" s="119" t="s">
        <v>1857</v>
      </c>
      <c r="F1208" s="68"/>
      <c r="H1208" s="32"/>
      <c r="I1208" s="8"/>
      <c r="J1208" s="8"/>
      <c r="K1208" s="8"/>
    </row>
    <row r="1209" spans="1:11" x14ac:dyDescent="0.2">
      <c r="B1209" s="187"/>
      <c r="C1209" s="187"/>
      <c r="E1209" s="206"/>
      <c r="F1209" s="68"/>
      <c r="H1209" s="32"/>
      <c r="I1209" s="8"/>
      <c r="J1209" s="8"/>
      <c r="K1209" s="8"/>
    </row>
    <row r="1210" spans="1:11" x14ac:dyDescent="0.2">
      <c r="B1210" s="187"/>
      <c r="C1210" s="187"/>
      <c r="E1210" s="206"/>
      <c r="F1210" s="52"/>
      <c r="H1210" s="32"/>
      <c r="I1210" s="8"/>
      <c r="J1210" s="8"/>
      <c r="K1210" s="8"/>
    </row>
    <row r="1211" spans="1:11" x14ac:dyDescent="0.2">
      <c r="B1211" s="187"/>
      <c r="C1211" s="187"/>
      <c r="D1211" s="48" t="s">
        <v>870</v>
      </c>
      <c r="E1211" s="206" t="s">
        <v>3326</v>
      </c>
      <c r="H1211" s="32"/>
      <c r="I1211" s="8"/>
      <c r="J1211" s="8"/>
      <c r="K1211" s="8"/>
    </row>
    <row r="1212" spans="1:11" x14ac:dyDescent="0.2">
      <c r="A1212" s="30">
        <v>3497</v>
      </c>
      <c r="B1212" s="187"/>
      <c r="C1212" s="187"/>
      <c r="D1212" s="1" t="s">
        <v>1239</v>
      </c>
      <c r="E1212" s="20" t="s">
        <v>1857</v>
      </c>
      <c r="H1212" s="32">
        <f t="shared" ref="H1212:H1243" si="22">G1212+F1212</f>
        <v>0</v>
      </c>
      <c r="I1212" s="8"/>
      <c r="J1212" s="8"/>
      <c r="K1212" s="8"/>
    </row>
    <row r="1213" spans="1:11" x14ac:dyDescent="0.2">
      <c r="A1213" s="30">
        <v>3498</v>
      </c>
      <c r="B1213" s="187" t="s">
        <v>2979</v>
      </c>
      <c r="C1213" s="187"/>
      <c r="D1213" s="1" t="s">
        <v>1240</v>
      </c>
      <c r="E1213" s="20" t="s">
        <v>1857</v>
      </c>
      <c r="F1213" s="21">
        <v>2.81</v>
      </c>
      <c r="G1213" s="22">
        <v>2.39</v>
      </c>
      <c r="H1213" s="32">
        <f>G1213+F1213</f>
        <v>5.2</v>
      </c>
      <c r="I1213" s="8"/>
      <c r="J1213" s="8"/>
      <c r="K1213" s="8"/>
    </row>
    <row r="1214" spans="1:11" x14ac:dyDescent="0.2">
      <c r="A1214" s="30">
        <v>3499</v>
      </c>
      <c r="B1214" s="187" t="s">
        <v>2980</v>
      </c>
      <c r="C1214" s="187">
        <v>72250</v>
      </c>
      <c r="D1214" s="1" t="s">
        <v>1241</v>
      </c>
      <c r="E1214" s="20" t="s">
        <v>1857</v>
      </c>
      <c r="H1214" s="32">
        <v>6.57</v>
      </c>
      <c r="I1214" s="8"/>
      <c r="J1214" s="8"/>
      <c r="K1214" s="8"/>
    </row>
    <row r="1215" spans="1:11" x14ac:dyDescent="0.2">
      <c r="A1215" s="30">
        <v>3500</v>
      </c>
      <c r="B1215" s="187" t="s">
        <v>2981</v>
      </c>
      <c r="C1215" s="187">
        <v>72251</v>
      </c>
      <c r="D1215" s="1" t="s">
        <v>1299</v>
      </c>
      <c r="E1215" s="20" t="s">
        <v>1857</v>
      </c>
      <c r="H1215" s="32">
        <v>9.58</v>
      </c>
      <c r="I1215" s="8"/>
      <c r="J1215" s="8"/>
      <c r="K1215" s="8"/>
    </row>
    <row r="1216" spans="1:11" x14ac:dyDescent="0.2">
      <c r="A1216" s="30">
        <v>3502</v>
      </c>
      <c r="B1216" s="187" t="s">
        <v>2982</v>
      </c>
      <c r="C1216" s="187">
        <v>72252</v>
      </c>
      <c r="D1216" s="1" t="s">
        <v>1300</v>
      </c>
      <c r="E1216" s="20" t="s">
        <v>1857</v>
      </c>
      <c r="H1216" s="32">
        <v>13.88</v>
      </c>
      <c r="I1216" s="8"/>
      <c r="J1216" s="8"/>
      <c r="K1216" s="8"/>
    </row>
    <row r="1217" spans="1:11" x14ac:dyDescent="0.2">
      <c r="A1217" s="30">
        <v>3504</v>
      </c>
      <c r="B1217" s="187" t="s">
        <v>2983</v>
      </c>
      <c r="C1217" s="187">
        <v>72253</v>
      </c>
      <c r="D1217" s="1" t="s">
        <v>1301</v>
      </c>
      <c r="E1217" s="20" t="s">
        <v>1857</v>
      </c>
      <c r="H1217" s="32">
        <v>20.9</v>
      </c>
      <c r="I1217" s="8"/>
      <c r="J1217" s="8"/>
      <c r="K1217" s="8"/>
    </row>
    <row r="1218" spans="1:11" x14ac:dyDescent="0.2">
      <c r="A1218" s="30">
        <v>3506</v>
      </c>
      <c r="B1218" s="187" t="s">
        <v>2984</v>
      </c>
      <c r="C1218" s="187">
        <v>72254</v>
      </c>
      <c r="D1218" s="1" t="s">
        <v>371</v>
      </c>
      <c r="E1218" s="20" t="s">
        <v>1857</v>
      </c>
      <c r="H1218" s="32">
        <v>26.19</v>
      </c>
      <c r="I1218" s="8"/>
      <c r="J1218" s="8"/>
      <c r="K1218" s="8"/>
    </row>
    <row r="1219" spans="1:11" x14ac:dyDescent="0.2">
      <c r="A1219" s="30">
        <v>3508</v>
      </c>
      <c r="B1219" s="187" t="s">
        <v>2985</v>
      </c>
      <c r="C1219" s="187">
        <v>72255</v>
      </c>
      <c r="D1219" s="1" t="s">
        <v>1582</v>
      </c>
      <c r="E1219" s="20" t="s">
        <v>1857</v>
      </c>
      <c r="H1219" s="32">
        <v>34.01</v>
      </c>
      <c r="I1219" s="8"/>
      <c r="J1219" s="8"/>
      <c r="K1219" s="8"/>
    </row>
    <row r="1220" spans="1:11" x14ac:dyDescent="0.2">
      <c r="A1220" s="30">
        <v>3509</v>
      </c>
      <c r="B1220" s="187" t="s">
        <v>2986</v>
      </c>
      <c r="C1220" s="187">
        <v>72256</v>
      </c>
      <c r="D1220" s="1" t="s">
        <v>1242</v>
      </c>
      <c r="E1220" s="20" t="s">
        <v>1857</v>
      </c>
      <c r="H1220" s="32">
        <v>44.34</v>
      </c>
      <c r="I1220" s="8"/>
      <c r="J1220" s="8"/>
      <c r="K1220" s="8"/>
    </row>
    <row r="1221" spans="1:11" x14ac:dyDescent="0.2">
      <c r="A1221" s="30">
        <v>3510</v>
      </c>
      <c r="B1221" s="187" t="s">
        <v>2987</v>
      </c>
      <c r="C1221" s="187">
        <v>72257</v>
      </c>
      <c r="D1221" s="1" t="s">
        <v>1243</v>
      </c>
      <c r="E1221" s="20" t="s">
        <v>1857</v>
      </c>
      <c r="H1221" s="32">
        <v>57.74</v>
      </c>
      <c r="I1221" s="8"/>
      <c r="J1221" s="8"/>
      <c r="K1221" s="8"/>
    </row>
    <row r="1222" spans="1:11" x14ac:dyDescent="0.2">
      <c r="A1222" s="30">
        <v>3511</v>
      </c>
      <c r="B1222" s="187" t="s">
        <v>2988</v>
      </c>
      <c r="C1222" s="187"/>
      <c r="D1222" s="1" t="s">
        <v>601</v>
      </c>
      <c r="E1222" s="20" t="s">
        <v>1857</v>
      </c>
      <c r="F1222" s="21">
        <v>54.81</v>
      </c>
      <c r="G1222" s="22">
        <v>16.73</v>
      </c>
      <c r="H1222" s="32">
        <f t="shared" si="22"/>
        <v>71.540000000000006</v>
      </c>
      <c r="I1222" s="8"/>
      <c r="J1222" s="8"/>
      <c r="K1222" s="8"/>
    </row>
    <row r="1223" spans="1:11" x14ac:dyDescent="0.2">
      <c r="A1223" s="30">
        <v>3512</v>
      </c>
      <c r="B1223" s="187" t="s">
        <v>2989</v>
      </c>
      <c r="C1223" s="187"/>
      <c r="D1223" s="1" t="s">
        <v>602</v>
      </c>
      <c r="E1223" s="20" t="s">
        <v>1857</v>
      </c>
      <c r="F1223" s="21">
        <v>74</v>
      </c>
      <c r="G1223" s="22">
        <v>19.75</v>
      </c>
      <c r="H1223" s="32">
        <f t="shared" si="22"/>
        <v>93.75</v>
      </c>
      <c r="I1223" s="8"/>
      <c r="J1223" s="8"/>
      <c r="K1223" s="8"/>
    </row>
    <row r="1224" spans="1:11" x14ac:dyDescent="0.2">
      <c r="A1224" s="30">
        <v>3513</v>
      </c>
      <c r="B1224" s="187"/>
      <c r="C1224" s="187"/>
      <c r="D1224" s="1" t="s">
        <v>603</v>
      </c>
      <c r="E1224" s="20" t="s">
        <v>1857</v>
      </c>
      <c r="H1224" s="32">
        <v>105.4</v>
      </c>
      <c r="I1224" s="8"/>
      <c r="J1224" s="8"/>
      <c r="K1224" s="8"/>
    </row>
    <row r="1225" spans="1:11" x14ac:dyDescent="0.2">
      <c r="A1225" s="30">
        <v>3514</v>
      </c>
      <c r="B1225" s="187"/>
      <c r="C1225" s="187"/>
      <c r="D1225" s="1" t="s">
        <v>1011</v>
      </c>
      <c r="E1225" s="20" t="s">
        <v>1857</v>
      </c>
      <c r="H1225" s="32">
        <v>125.45</v>
      </c>
      <c r="I1225" s="8"/>
      <c r="J1225" s="8"/>
      <c r="K1225" s="8"/>
    </row>
    <row r="1226" spans="1:11" x14ac:dyDescent="0.2">
      <c r="B1226" s="187"/>
      <c r="C1226" s="187"/>
      <c r="E1226" s="206"/>
      <c r="H1226" s="32"/>
      <c r="I1226" s="8"/>
      <c r="J1226" s="8"/>
      <c r="K1226" s="8"/>
    </row>
    <row r="1227" spans="1:11" x14ac:dyDescent="0.2">
      <c r="B1227" s="187"/>
      <c r="C1227" s="187"/>
      <c r="D1227" s="48" t="s">
        <v>1558</v>
      </c>
      <c r="E1227" s="206" t="s">
        <v>3327</v>
      </c>
      <c r="F1227" s="52"/>
      <c r="H1227" s="32">
        <f t="shared" si="22"/>
        <v>0</v>
      </c>
      <c r="I1227" s="8"/>
      <c r="J1227" s="8"/>
      <c r="K1227" s="8"/>
    </row>
    <row r="1228" spans="1:11" x14ac:dyDescent="0.2">
      <c r="A1228" s="30">
        <v>3070</v>
      </c>
      <c r="B1228" s="187" t="s">
        <v>2990</v>
      </c>
      <c r="C1228" s="187"/>
      <c r="D1228" s="1" t="s">
        <v>834</v>
      </c>
      <c r="E1228" s="20" t="s">
        <v>1857</v>
      </c>
      <c r="F1228" s="21">
        <v>40.42</v>
      </c>
      <c r="G1228" s="22">
        <v>17.059999999999999</v>
      </c>
      <c r="H1228" s="32">
        <f t="shared" si="22"/>
        <v>57.480000000000004</v>
      </c>
      <c r="I1228" s="8"/>
      <c r="J1228" s="8"/>
      <c r="K1228" s="8"/>
    </row>
    <row r="1229" spans="1:11" x14ac:dyDescent="0.2">
      <c r="A1229" s="30">
        <v>3071</v>
      </c>
      <c r="B1229" s="187" t="s">
        <v>2991</v>
      </c>
      <c r="C1229" s="187"/>
      <c r="D1229" s="1" t="s">
        <v>455</v>
      </c>
      <c r="E1229" s="20" t="s">
        <v>1857</v>
      </c>
      <c r="F1229" s="21">
        <v>57.53</v>
      </c>
      <c r="G1229" s="22">
        <v>22.15</v>
      </c>
      <c r="H1229" s="32">
        <f t="shared" si="22"/>
        <v>79.680000000000007</v>
      </c>
      <c r="I1229" s="8"/>
      <c r="J1229" s="8"/>
      <c r="K1229" s="8"/>
    </row>
    <row r="1230" spans="1:11" x14ac:dyDescent="0.2">
      <c r="A1230" s="30">
        <v>3072</v>
      </c>
      <c r="B1230" s="187"/>
      <c r="C1230" s="187"/>
      <c r="D1230" s="1" t="s">
        <v>1174</v>
      </c>
      <c r="E1230" s="20" t="s">
        <v>1857</v>
      </c>
      <c r="H1230" s="32">
        <f t="shared" si="22"/>
        <v>0</v>
      </c>
      <c r="I1230" s="8"/>
      <c r="J1230" s="8"/>
      <c r="K1230" s="8"/>
    </row>
    <row r="1231" spans="1:11" x14ac:dyDescent="0.2">
      <c r="A1231" s="30">
        <v>3073</v>
      </c>
      <c r="B1231" s="187"/>
      <c r="C1231" s="187"/>
      <c r="D1231" s="1" t="s">
        <v>1175</v>
      </c>
      <c r="E1231" s="20" t="s">
        <v>1857</v>
      </c>
      <c r="H1231" s="32">
        <f t="shared" si="22"/>
        <v>0</v>
      </c>
      <c r="I1231" s="8"/>
      <c r="J1231" s="8"/>
      <c r="K1231" s="8"/>
    </row>
    <row r="1232" spans="1:11" x14ac:dyDescent="0.2">
      <c r="A1232" s="30">
        <v>3074</v>
      </c>
      <c r="B1232" s="187"/>
      <c r="C1232" s="187"/>
      <c r="D1232" s="1" t="s">
        <v>833</v>
      </c>
      <c r="E1232" s="20" t="s">
        <v>1857</v>
      </c>
      <c r="H1232" s="32">
        <f t="shared" si="22"/>
        <v>0</v>
      </c>
      <c r="I1232" s="8"/>
      <c r="J1232" s="8"/>
      <c r="K1232" s="8"/>
    </row>
    <row r="1233" spans="1:11" x14ac:dyDescent="0.2">
      <c r="B1233" s="187"/>
      <c r="C1233" s="187"/>
      <c r="E1233" s="206"/>
      <c r="H1233" s="32"/>
      <c r="I1233" s="8"/>
      <c r="J1233" s="8"/>
      <c r="K1233" s="8"/>
    </row>
    <row r="1234" spans="1:11" x14ac:dyDescent="0.2">
      <c r="B1234" s="187"/>
      <c r="C1234" s="187"/>
      <c r="D1234" s="48" t="s">
        <v>158</v>
      </c>
      <c r="E1234" s="206" t="s">
        <v>3328</v>
      </c>
      <c r="H1234" s="32">
        <f t="shared" si="22"/>
        <v>0</v>
      </c>
      <c r="I1234" s="8"/>
      <c r="J1234" s="8"/>
      <c r="K1234" s="8"/>
    </row>
    <row r="1235" spans="1:11" x14ac:dyDescent="0.2">
      <c r="A1235" s="30">
        <v>3090</v>
      </c>
      <c r="B1235" s="187"/>
      <c r="C1235" s="187"/>
      <c r="D1235" s="1" t="s">
        <v>929</v>
      </c>
      <c r="E1235" s="20" t="s">
        <v>1857</v>
      </c>
      <c r="F1235" s="21">
        <v>4.9800000000000004</v>
      </c>
      <c r="G1235" s="22">
        <v>2.85</v>
      </c>
      <c r="H1235" s="32">
        <f t="shared" si="22"/>
        <v>7.83</v>
      </c>
      <c r="I1235" s="8"/>
      <c r="J1235" s="8"/>
      <c r="K1235" s="8"/>
    </row>
    <row r="1236" spans="1:11" x14ac:dyDescent="0.2">
      <c r="B1236" s="187"/>
      <c r="C1236" s="187"/>
      <c r="E1236" s="206"/>
      <c r="H1236" s="32">
        <f t="shared" si="22"/>
        <v>0</v>
      </c>
      <c r="I1236" s="8"/>
      <c r="J1236" s="8"/>
      <c r="K1236" s="8"/>
    </row>
    <row r="1237" spans="1:11" x14ac:dyDescent="0.2">
      <c r="B1237" s="187"/>
      <c r="C1237" s="187"/>
      <c r="D1237" s="48" t="s">
        <v>480</v>
      </c>
      <c r="E1237" s="206" t="s">
        <v>3329</v>
      </c>
      <c r="H1237" s="32">
        <f t="shared" si="22"/>
        <v>0</v>
      </c>
      <c r="I1237" s="8"/>
      <c r="J1237" s="8"/>
      <c r="K1237" s="8"/>
    </row>
    <row r="1238" spans="1:11" x14ac:dyDescent="0.2">
      <c r="A1238" s="30">
        <v>3075</v>
      </c>
      <c r="B1238" s="187"/>
      <c r="C1238" s="187"/>
      <c r="D1238" s="1" t="s">
        <v>523</v>
      </c>
      <c r="E1238" s="20" t="s">
        <v>1857</v>
      </c>
      <c r="H1238" s="32"/>
      <c r="I1238" s="8"/>
      <c r="J1238" s="8"/>
      <c r="K1238" s="8"/>
    </row>
    <row r="1239" spans="1:11" x14ac:dyDescent="0.2">
      <c r="A1239" s="30">
        <v>3076</v>
      </c>
      <c r="B1239" s="187"/>
      <c r="C1239" s="187"/>
      <c r="D1239" s="1" t="s">
        <v>524</v>
      </c>
      <c r="E1239" s="20" t="s">
        <v>1857</v>
      </c>
      <c r="H1239" s="32"/>
      <c r="I1239" s="8"/>
      <c r="J1239" s="8"/>
      <c r="K1239" s="8"/>
    </row>
    <row r="1240" spans="1:11" x14ac:dyDescent="0.2">
      <c r="A1240" s="30">
        <v>3077</v>
      </c>
      <c r="B1240" s="187"/>
      <c r="C1240" s="187"/>
      <c r="D1240" s="1" t="s">
        <v>1081</v>
      </c>
      <c r="E1240" s="20" t="s">
        <v>1857</v>
      </c>
      <c r="F1240" s="21">
        <v>0.18</v>
      </c>
      <c r="G1240" s="22">
        <v>0.83</v>
      </c>
      <c r="H1240" s="32">
        <f t="shared" si="22"/>
        <v>1.01</v>
      </c>
      <c r="I1240" s="8"/>
      <c r="J1240" s="8"/>
      <c r="K1240" s="8"/>
    </row>
    <row r="1241" spans="1:11" x14ac:dyDescent="0.2">
      <c r="A1241" s="30">
        <v>3078</v>
      </c>
      <c r="B1241" s="187"/>
      <c r="C1241" s="187"/>
      <c r="D1241" s="1" t="s">
        <v>1360</v>
      </c>
      <c r="E1241" s="20" t="s">
        <v>1857</v>
      </c>
      <c r="F1241" s="21">
        <v>0.21</v>
      </c>
      <c r="G1241" s="22">
        <v>0.83</v>
      </c>
      <c r="H1241" s="32">
        <f t="shared" si="22"/>
        <v>1.04</v>
      </c>
      <c r="I1241" s="8"/>
      <c r="J1241" s="8"/>
      <c r="K1241" s="8"/>
    </row>
    <row r="1242" spans="1:11" x14ac:dyDescent="0.2">
      <c r="A1242" s="30">
        <v>3080</v>
      </c>
      <c r="B1242" s="187" t="s">
        <v>2992</v>
      </c>
      <c r="C1242" s="187"/>
      <c r="D1242" s="1" t="s">
        <v>1361</v>
      </c>
      <c r="E1242" s="20" t="s">
        <v>1857</v>
      </c>
      <c r="F1242" s="21">
        <v>0.78</v>
      </c>
      <c r="G1242" s="22">
        <v>3.29</v>
      </c>
      <c r="H1242" s="32">
        <f t="shared" si="22"/>
        <v>4.07</v>
      </c>
      <c r="I1242" s="8"/>
      <c r="J1242" s="8"/>
      <c r="K1242" s="8"/>
    </row>
    <row r="1243" spans="1:11" x14ac:dyDescent="0.2">
      <c r="A1243" s="30">
        <v>3082</v>
      </c>
      <c r="B1243" s="187" t="s">
        <v>2993</v>
      </c>
      <c r="C1243" s="187"/>
      <c r="D1243" s="1" t="s">
        <v>1362</v>
      </c>
      <c r="E1243" s="20" t="s">
        <v>1857</v>
      </c>
      <c r="F1243" s="21">
        <v>1.31</v>
      </c>
      <c r="G1243" s="22">
        <v>3.59</v>
      </c>
      <c r="H1243" s="32">
        <f t="shared" si="22"/>
        <v>4.9000000000000004</v>
      </c>
      <c r="I1243" s="8"/>
      <c r="J1243" s="8"/>
      <c r="K1243" s="8"/>
    </row>
    <row r="1244" spans="1:11" x14ac:dyDescent="0.2">
      <c r="A1244" s="30">
        <v>3084</v>
      </c>
      <c r="B1244" s="187" t="s">
        <v>2994</v>
      </c>
      <c r="C1244" s="187"/>
      <c r="D1244" s="1" t="s">
        <v>1298</v>
      </c>
      <c r="E1244" s="20" t="s">
        <v>1857</v>
      </c>
      <c r="F1244" s="21">
        <v>1.92</v>
      </c>
      <c r="G1244" s="22">
        <v>3.89</v>
      </c>
      <c r="H1244" s="32">
        <f t="shared" ref="H1244:H1330" si="23">G1244+F1244</f>
        <v>5.8100000000000005</v>
      </c>
      <c r="I1244" s="8"/>
    </row>
    <row r="1245" spans="1:11" x14ac:dyDescent="0.2">
      <c r="A1245" s="30">
        <v>3086</v>
      </c>
      <c r="B1245" s="187"/>
      <c r="C1245" s="187"/>
      <c r="D1245" s="1" t="s">
        <v>370</v>
      </c>
      <c r="E1245" s="20" t="s">
        <v>1857</v>
      </c>
      <c r="F1245" s="21">
        <v>1.19</v>
      </c>
      <c r="G1245" s="22">
        <v>1.24</v>
      </c>
      <c r="H1245" s="32">
        <v>6.95</v>
      </c>
      <c r="I1245" s="8"/>
    </row>
    <row r="1246" spans="1:11" x14ac:dyDescent="0.2">
      <c r="B1246" s="187"/>
      <c r="C1246" s="187"/>
      <c r="E1246" s="206"/>
      <c r="H1246" s="32"/>
      <c r="I1246" s="8"/>
    </row>
    <row r="1247" spans="1:11" x14ac:dyDescent="0.2">
      <c r="A1247" s="30" t="s">
        <v>1999</v>
      </c>
      <c r="B1247" s="187"/>
      <c r="C1247" s="187"/>
      <c r="D1247" s="1" t="s">
        <v>2000</v>
      </c>
      <c r="E1247" s="20" t="s">
        <v>1857</v>
      </c>
      <c r="F1247" s="21">
        <v>0.18</v>
      </c>
      <c r="G1247" s="22">
        <v>0.83</v>
      </c>
      <c r="H1247" s="32">
        <f>G1247+F1247</f>
        <v>1.01</v>
      </c>
      <c r="I1247" s="8"/>
    </row>
    <row r="1248" spans="1:11" x14ac:dyDescent="0.2">
      <c r="A1248" s="30" t="s">
        <v>2001</v>
      </c>
      <c r="B1248" s="187"/>
      <c r="C1248" s="187"/>
      <c r="D1248" s="1" t="s">
        <v>2002</v>
      </c>
      <c r="E1248" s="20" t="s">
        <v>1857</v>
      </c>
      <c r="F1248" s="21">
        <v>0.18</v>
      </c>
      <c r="G1248" s="22">
        <v>0.83</v>
      </c>
      <c r="H1248" s="32">
        <f>G1248+F1248</f>
        <v>1.01</v>
      </c>
      <c r="I1248" s="8"/>
    </row>
    <row r="1249" spans="1:11" x14ac:dyDescent="0.2">
      <c r="A1249" s="30" t="s">
        <v>2003</v>
      </c>
      <c r="B1249" s="187"/>
      <c r="C1249" s="187"/>
      <c r="D1249" s="1" t="s">
        <v>2004</v>
      </c>
      <c r="E1249" s="20" t="s">
        <v>1857</v>
      </c>
      <c r="F1249" s="21">
        <v>0.18</v>
      </c>
      <c r="G1249" s="22">
        <v>0.83</v>
      </c>
      <c r="H1249" s="32">
        <f>G1249+F1249</f>
        <v>1.01</v>
      </c>
      <c r="I1249" s="8"/>
      <c r="J1249" s="8"/>
      <c r="K1249" s="8"/>
    </row>
    <row r="1250" spans="1:11" x14ac:dyDescent="0.2">
      <c r="A1250" s="30" t="s">
        <v>2005</v>
      </c>
      <c r="B1250" s="187"/>
      <c r="C1250" s="187"/>
      <c r="D1250" s="1" t="s">
        <v>2006</v>
      </c>
      <c r="E1250" s="20" t="s">
        <v>1857</v>
      </c>
      <c r="F1250" s="21">
        <v>0.18</v>
      </c>
      <c r="G1250" s="22">
        <v>0.83</v>
      </c>
      <c r="H1250" s="32">
        <f>G1250+F1250</f>
        <v>1.01</v>
      </c>
      <c r="I1250" s="8"/>
      <c r="J1250" s="8"/>
      <c r="K1250" s="8"/>
    </row>
    <row r="1251" spans="1:11" x14ac:dyDescent="0.2">
      <c r="B1251" s="187"/>
      <c r="C1251" s="187"/>
      <c r="E1251" s="206"/>
      <c r="H1251" s="32"/>
      <c r="I1251" s="8"/>
      <c r="J1251" s="8"/>
      <c r="K1251" s="8"/>
    </row>
    <row r="1252" spans="1:11" x14ac:dyDescent="0.2">
      <c r="B1252" s="187"/>
      <c r="C1252" s="187"/>
      <c r="D1252" s="48" t="s">
        <v>1167</v>
      </c>
      <c r="E1252" s="206" t="s">
        <v>3330</v>
      </c>
      <c r="H1252" s="32">
        <f t="shared" si="23"/>
        <v>0</v>
      </c>
      <c r="I1252" s="8"/>
      <c r="J1252" s="8"/>
      <c r="K1252" s="8"/>
    </row>
    <row r="1253" spans="1:11" x14ac:dyDescent="0.2">
      <c r="A1253" s="30">
        <v>3200</v>
      </c>
      <c r="B1253" s="187"/>
      <c r="C1253" s="187"/>
      <c r="D1253" s="1" t="s">
        <v>100</v>
      </c>
      <c r="E1253" s="20" t="s">
        <v>1857</v>
      </c>
      <c r="H1253" s="32"/>
      <c r="I1253" s="8"/>
      <c r="J1253" s="8"/>
      <c r="K1253" s="8"/>
    </row>
    <row r="1254" spans="1:11" x14ac:dyDescent="0.2">
      <c r="A1254" s="30">
        <v>3205</v>
      </c>
      <c r="B1254" s="187" t="s">
        <v>2947</v>
      </c>
      <c r="C1254" s="187"/>
      <c r="D1254" s="1" t="s">
        <v>377</v>
      </c>
      <c r="E1254" s="20" t="s">
        <v>1857</v>
      </c>
      <c r="F1254" s="21">
        <v>1.55</v>
      </c>
      <c r="G1254" s="22">
        <v>1.34</v>
      </c>
      <c r="H1254" s="32">
        <f t="shared" si="23"/>
        <v>2.89</v>
      </c>
      <c r="I1254" s="8"/>
      <c r="J1254" s="8"/>
      <c r="K1254" s="8"/>
    </row>
    <row r="1255" spans="1:11" x14ac:dyDescent="0.2">
      <c r="A1255" s="30">
        <v>3206</v>
      </c>
      <c r="B1255" s="187" t="s">
        <v>2948</v>
      </c>
      <c r="C1255" s="187"/>
      <c r="D1255" s="1" t="s">
        <v>1888</v>
      </c>
      <c r="E1255" s="20" t="s">
        <v>1857</v>
      </c>
      <c r="F1255" s="21">
        <v>2.87</v>
      </c>
      <c r="G1255" s="22">
        <v>1.52</v>
      </c>
      <c r="H1255" s="32">
        <f t="shared" si="23"/>
        <v>4.3900000000000006</v>
      </c>
      <c r="I1255" s="8"/>
      <c r="J1255" s="8"/>
      <c r="K1255" s="8"/>
    </row>
    <row r="1256" spans="1:11" x14ac:dyDescent="0.2">
      <c r="A1256" s="30">
        <v>3207</v>
      </c>
      <c r="B1256" s="187" t="s">
        <v>2949</v>
      </c>
      <c r="C1256" s="187"/>
      <c r="D1256" s="1" t="s">
        <v>910</v>
      </c>
      <c r="E1256" s="20" t="s">
        <v>1857</v>
      </c>
      <c r="F1256" s="21">
        <v>4.6500000000000004</v>
      </c>
      <c r="G1256" s="22">
        <v>1.63</v>
      </c>
      <c r="H1256" s="32">
        <f t="shared" si="23"/>
        <v>6.28</v>
      </c>
      <c r="I1256" s="8"/>
      <c r="J1256" s="8"/>
      <c r="K1256" s="8"/>
    </row>
    <row r="1257" spans="1:11" x14ac:dyDescent="0.2">
      <c r="A1257" s="30">
        <v>3208</v>
      </c>
      <c r="B1257" s="187"/>
      <c r="C1257" s="187"/>
      <c r="D1257" s="1" t="s">
        <v>1202</v>
      </c>
      <c r="E1257" s="20" t="s">
        <v>1857</v>
      </c>
      <c r="F1257" s="21">
        <v>4.95</v>
      </c>
      <c r="G1257" s="22">
        <v>1.35</v>
      </c>
      <c r="H1257" s="32">
        <f t="shared" si="23"/>
        <v>6.3000000000000007</v>
      </c>
      <c r="I1257" s="8"/>
      <c r="J1257" s="8"/>
      <c r="K1257" s="8"/>
    </row>
    <row r="1258" spans="1:11" x14ac:dyDescent="0.2">
      <c r="A1258" s="30">
        <v>3209</v>
      </c>
      <c r="B1258" s="187"/>
      <c r="C1258" s="187"/>
      <c r="D1258" s="1" t="s">
        <v>627</v>
      </c>
      <c r="E1258" s="20" t="s">
        <v>1857</v>
      </c>
      <c r="F1258" s="21">
        <v>5.5</v>
      </c>
      <c r="G1258" s="22">
        <v>1.5</v>
      </c>
      <c r="H1258" s="32">
        <f t="shared" si="23"/>
        <v>7</v>
      </c>
      <c r="I1258" s="8"/>
      <c r="J1258" s="8"/>
      <c r="K1258" s="8"/>
    </row>
    <row r="1259" spans="1:11" x14ac:dyDescent="0.2">
      <c r="A1259" s="30">
        <v>3216</v>
      </c>
      <c r="B1259" s="187"/>
      <c r="C1259" s="187"/>
      <c r="D1259" s="1" t="s">
        <v>628</v>
      </c>
      <c r="E1259" s="20" t="s">
        <v>1857</v>
      </c>
      <c r="F1259" s="21">
        <v>7.1</v>
      </c>
      <c r="G1259" s="22">
        <v>1.74</v>
      </c>
      <c r="H1259" s="32">
        <f t="shared" si="23"/>
        <v>8.84</v>
      </c>
      <c r="I1259" s="8"/>
      <c r="J1259" s="8"/>
      <c r="K1259" s="8"/>
    </row>
    <row r="1260" spans="1:11" x14ac:dyDescent="0.2">
      <c r="B1260" s="187"/>
      <c r="C1260" s="187"/>
      <c r="E1260" s="206"/>
      <c r="H1260" s="32">
        <f t="shared" si="23"/>
        <v>0</v>
      </c>
      <c r="I1260" s="8"/>
      <c r="J1260" s="8"/>
      <c r="K1260" s="8"/>
    </row>
    <row r="1261" spans="1:11" x14ac:dyDescent="0.2">
      <c r="B1261" s="187"/>
      <c r="C1261" s="187"/>
      <c r="D1261" s="48" t="s">
        <v>871</v>
      </c>
      <c r="E1261" s="206" t="s">
        <v>3331</v>
      </c>
      <c r="H1261" s="32">
        <f t="shared" si="23"/>
        <v>0</v>
      </c>
      <c r="I1261" s="8"/>
      <c r="J1261" s="8"/>
      <c r="K1261" s="8"/>
    </row>
    <row r="1262" spans="1:11" x14ac:dyDescent="0.2">
      <c r="A1262" s="30">
        <v>3100</v>
      </c>
      <c r="B1262" s="187" t="s">
        <v>2995</v>
      </c>
      <c r="C1262" s="187"/>
      <c r="D1262" s="118" t="s">
        <v>3443</v>
      </c>
      <c r="E1262" s="20" t="s">
        <v>1857</v>
      </c>
      <c r="H1262" s="32">
        <v>1.33</v>
      </c>
      <c r="I1262" s="8"/>
      <c r="J1262" s="8"/>
      <c r="K1262" s="8"/>
    </row>
    <row r="1263" spans="1:11" x14ac:dyDescent="0.2">
      <c r="A1263" s="30">
        <v>3133</v>
      </c>
      <c r="B1263" s="187" t="s">
        <v>2996</v>
      </c>
      <c r="C1263" s="187"/>
      <c r="D1263" s="1" t="s">
        <v>482</v>
      </c>
      <c r="E1263" s="119" t="s">
        <v>1857</v>
      </c>
      <c r="F1263" s="21">
        <v>0.61</v>
      </c>
      <c r="G1263" s="22">
        <v>2.39</v>
      </c>
      <c r="H1263" s="32">
        <f>G1263+F1263</f>
        <v>3</v>
      </c>
      <c r="I1263" s="8"/>
      <c r="J1263" s="8"/>
      <c r="K1263" s="8"/>
    </row>
    <row r="1264" spans="1:11" x14ac:dyDescent="0.2">
      <c r="A1264" s="30">
        <v>3102</v>
      </c>
      <c r="B1264" s="187" t="s">
        <v>2997</v>
      </c>
      <c r="C1264" s="187"/>
      <c r="D1264" s="118" t="s">
        <v>3444</v>
      </c>
      <c r="E1264" s="20" t="s">
        <v>1857</v>
      </c>
      <c r="H1264" s="32">
        <v>2.37</v>
      </c>
      <c r="I1264" s="8"/>
      <c r="J1264" s="8"/>
      <c r="K1264" s="8"/>
    </row>
    <row r="1265" spans="1:11" x14ac:dyDescent="0.2">
      <c r="A1265" s="30">
        <v>3104</v>
      </c>
      <c r="B1265" s="187" t="s">
        <v>2986</v>
      </c>
      <c r="C1265" s="187"/>
      <c r="D1265" s="1" t="s">
        <v>118</v>
      </c>
      <c r="E1265" s="20" t="s">
        <v>1857</v>
      </c>
      <c r="H1265" s="32"/>
      <c r="I1265" s="8"/>
      <c r="J1265" s="8"/>
      <c r="K1265" s="8"/>
    </row>
    <row r="1266" spans="1:11" x14ac:dyDescent="0.2">
      <c r="A1266" s="30">
        <v>3120</v>
      </c>
      <c r="B1266" s="187" t="s">
        <v>2998</v>
      </c>
      <c r="C1266" s="187"/>
      <c r="D1266" s="1" t="s">
        <v>629</v>
      </c>
      <c r="E1266" s="20" t="s">
        <v>1857</v>
      </c>
      <c r="H1266" s="32">
        <v>6.74</v>
      </c>
      <c r="I1266" s="8"/>
      <c r="J1266" s="8"/>
      <c r="K1266" s="8"/>
    </row>
    <row r="1267" spans="1:11" x14ac:dyDescent="0.2">
      <c r="A1267" s="30">
        <v>3121</v>
      </c>
      <c r="B1267" s="187" t="s">
        <v>2999</v>
      </c>
      <c r="C1267" s="187"/>
      <c r="D1267" s="1" t="s">
        <v>630</v>
      </c>
      <c r="E1267" s="20" t="s">
        <v>1857</v>
      </c>
      <c r="H1267" s="32">
        <v>11.72</v>
      </c>
      <c r="I1267" s="8"/>
      <c r="J1267" s="8"/>
      <c r="K1267" s="8"/>
    </row>
    <row r="1268" spans="1:11" x14ac:dyDescent="0.2">
      <c r="A1268" s="30">
        <v>3122</v>
      </c>
      <c r="B1268" s="187" t="s">
        <v>3000</v>
      </c>
      <c r="C1268" s="187"/>
      <c r="D1268" s="1" t="s">
        <v>631</v>
      </c>
      <c r="E1268" s="20" t="s">
        <v>1857</v>
      </c>
      <c r="H1268" s="32">
        <v>15.51</v>
      </c>
      <c r="I1268" s="8"/>
      <c r="J1268" s="8"/>
      <c r="K1268" s="8"/>
    </row>
    <row r="1269" spans="1:11" x14ac:dyDescent="0.2">
      <c r="A1269" s="30">
        <v>3123</v>
      </c>
      <c r="B1269" s="187" t="s">
        <v>3001</v>
      </c>
      <c r="C1269" s="187"/>
      <c r="D1269" s="1" t="s">
        <v>632</v>
      </c>
      <c r="E1269" s="20" t="s">
        <v>1857</v>
      </c>
      <c r="H1269" s="32">
        <v>26.32</v>
      </c>
      <c r="I1269" s="8"/>
      <c r="J1269" s="8"/>
      <c r="K1269" s="8"/>
    </row>
    <row r="1270" spans="1:11" x14ac:dyDescent="0.2">
      <c r="A1270" s="30">
        <v>3134</v>
      </c>
      <c r="B1270" s="187" t="s">
        <v>3002</v>
      </c>
      <c r="C1270" s="187"/>
      <c r="D1270" s="1" t="s">
        <v>2164</v>
      </c>
      <c r="E1270" s="20" t="s">
        <v>1857</v>
      </c>
      <c r="H1270" s="32">
        <v>41.73</v>
      </c>
      <c r="I1270" s="8"/>
      <c r="J1270" s="8"/>
      <c r="K1270" s="8"/>
    </row>
    <row r="1271" spans="1:11" x14ac:dyDescent="0.2">
      <c r="A1271" s="30">
        <v>3135</v>
      </c>
      <c r="B1271" s="187" t="s">
        <v>3003</v>
      </c>
      <c r="C1271" s="187"/>
      <c r="D1271" s="1" t="s">
        <v>2233</v>
      </c>
      <c r="E1271" s="20" t="s">
        <v>1857</v>
      </c>
      <c r="H1271" s="32"/>
      <c r="I1271" s="8"/>
      <c r="J1271" s="8"/>
      <c r="K1271" s="8"/>
    </row>
    <row r="1272" spans="1:11" x14ac:dyDescent="0.2">
      <c r="A1272" s="30">
        <v>3136</v>
      </c>
      <c r="B1272" s="187" t="s">
        <v>3004</v>
      </c>
      <c r="C1272" s="187"/>
      <c r="D1272" s="1" t="s">
        <v>2165</v>
      </c>
      <c r="E1272" s="20" t="s">
        <v>1857</v>
      </c>
      <c r="H1272" s="32">
        <v>100.02</v>
      </c>
      <c r="I1272" s="8"/>
      <c r="J1272" s="8"/>
      <c r="K1272" s="8"/>
    </row>
    <row r="1273" spans="1:11" x14ac:dyDescent="0.2">
      <c r="A1273" s="30">
        <v>3137</v>
      </c>
      <c r="B1273" s="187" t="s">
        <v>3005</v>
      </c>
      <c r="C1273" s="187"/>
      <c r="D1273" s="1" t="s">
        <v>2234</v>
      </c>
      <c r="E1273" s="20" t="s">
        <v>1857</v>
      </c>
      <c r="H1273" s="32"/>
      <c r="I1273" s="8"/>
      <c r="J1273" s="8"/>
      <c r="K1273" s="8"/>
    </row>
    <row r="1274" spans="1:11" x14ac:dyDescent="0.2">
      <c r="A1274" s="30">
        <v>3138</v>
      </c>
      <c r="B1274" s="187" t="s">
        <v>3006</v>
      </c>
      <c r="C1274" s="187"/>
      <c r="D1274" s="1" t="s">
        <v>2235</v>
      </c>
      <c r="E1274" s="20" t="s">
        <v>1857</v>
      </c>
      <c r="H1274" s="32"/>
      <c r="I1274" s="8"/>
      <c r="J1274" s="8"/>
      <c r="K1274" s="8"/>
    </row>
    <row r="1275" spans="1:11" x14ac:dyDescent="0.2">
      <c r="A1275" s="30">
        <v>3139</v>
      </c>
      <c r="B1275" s="187" t="s">
        <v>3006</v>
      </c>
      <c r="C1275" s="187"/>
      <c r="D1275" s="1" t="s">
        <v>2166</v>
      </c>
      <c r="E1275" s="20" t="s">
        <v>1857</v>
      </c>
      <c r="H1275" s="32">
        <v>9.0299999999999994</v>
      </c>
      <c r="I1275" s="8"/>
      <c r="J1275" s="8"/>
      <c r="K1275" s="8"/>
    </row>
    <row r="1276" spans="1:11" x14ac:dyDescent="0.2">
      <c r="A1276" s="30">
        <v>3140</v>
      </c>
      <c r="B1276" s="187" t="s">
        <v>3005</v>
      </c>
      <c r="C1276" s="187"/>
      <c r="D1276" s="1" t="s">
        <v>2167</v>
      </c>
      <c r="E1276" s="20" t="s">
        <v>1857</v>
      </c>
      <c r="H1276" s="32">
        <v>14.43</v>
      </c>
      <c r="I1276" s="8"/>
      <c r="J1276" s="8"/>
      <c r="K1276" s="8"/>
    </row>
    <row r="1277" spans="1:11" x14ac:dyDescent="0.2">
      <c r="A1277" s="30">
        <v>3141</v>
      </c>
      <c r="B1277" s="187" t="s">
        <v>3004</v>
      </c>
      <c r="C1277" s="187"/>
      <c r="D1277" s="1" t="s">
        <v>2168</v>
      </c>
      <c r="E1277" s="20" t="s">
        <v>1857</v>
      </c>
      <c r="H1277" s="32">
        <v>19.96</v>
      </c>
      <c r="I1277" s="8"/>
      <c r="J1277" s="8"/>
      <c r="K1277" s="8"/>
    </row>
    <row r="1278" spans="1:11" x14ac:dyDescent="0.2">
      <c r="A1278" s="30">
        <v>3142</v>
      </c>
      <c r="B1278" s="187"/>
      <c r="C1278" s="187"/>
      <c r="D1278" s="1" t="s">
        <v>2236</v>
      </c>
      <c r="E1278" s="20" t="s">
        <v>1857</v>
      </c>
      <c r="H1278" s="32"/>
      <c r="I1278" s="8"/>
      <c r="J1278" s="8"/>
      <c r="K1278" s="8"/>
    </row>
    <row r="1279" spans="1:11" x14ac:dyDescent="0.2">
      <c r="A1279" s="30">
        <v>3143</v>
      </c>
      <c r="B1279" s="187"/>
      <c r="C1279" s="187"/>
      <c r="D1279" s="1" t="s">
        <v>2237</v>
      </c>
      <c r="E1279" s="20" t="s">
        <v>1857</v>
      </c>
      <c r="H1279" s="32"/>
      <c r="I1279" s="8"/>
      <c r="J1279" s="8"/>
      <c r="K1279" s="8"/>
    </row>
    <row r="1280" spans="1:11" x14ac:dyDescent="0.2">
      <c r="A1280" s="30">
        <v>3144</v>
      </c>
      <c r="B1280" s="187"/>
      <c r="C1280" s="187"/>
      <c r="D1280" s="1" t="s">
        <v>2238</v>
      </c>
      <c r="E1280" s="20" t="s">
        <v>1857</v>
      </c>
      <c r="H1280" s="32"/>
      <c r="I1280" s="8"/>
      <c r="J1280" s="8"/>
      <c r="K1280" s="8"/>
    </row>
    <row r="1281" spans="1:11" x14ac:dyDescent="0.2">
      <c r="A1281" s="30">
        <v>3145</v>
      </c>
      <c r="B1281" s="187"/>
      <c r="C1281" s="187"/>
      <c r="D1281" s="1" t="s">
        <v>2239</v>
      </c>
      <c r="E1281" s="20" t="s">
        <v>1857</v>
      </c>
      <c r="H1281" s="32"/>
      <c r="I1281" s="8"/>
      <c r="J1281" s="8"/>
      <c r="K1281" s="8"/>
    </row>
    <row r="1282" spans="1:11" x14ac:dyDescent="0.2">
      <c r="A1282" s="30">
        <v>3146</v>
      </c>
      <c r="B1282" s="187"/>
      <c r="C1282" s="187"/>
      <c r="D1282" s="1" t="s">
        <v>2240</v>
      </c>
      <c r="E1282" s="20" t="s">
        <v>1857</v>
      </c>
      <c r="H1282" s="32"/>
      <c r="I1282" s="8"/>
      <c r="J1282" s="8"/>
      <c r="K1282" s="8"/>
    </row>
    <row r="1283" spans="1:11" x14ac:dyDescent="0.2">
      <c r="A1283" s="30">
        <v>3147</v>
      </c>
      <c r="B1283" s="187"/>
      <c r="C1283" s="187"/>
      <c r="D1283" s="1" t="s">
        <v>2241</v>
      </c>
      <c r="E1283" s="20" t="s">
        <v>1857</v>
      </c>
      <c r="H1283" s="32"/>
      <c r="I1283" s="8"/>
      <c r="J1283" s="8"/>
      <c r="K1283" s="8"/>
    </row>
    <row r="1284" spans="1:11" x14ac:dyDescent="0.2">
      <c r="B1284" s="187"/>
      <c r="C1284" s="187"/>
      <c r="E1284" s="206"/>
      <c r="H1284" s="32"/>
      <c r="I1284" s="8"/>
      <c r="J1284" s="8"/>
      <c r="K1284" s="8"/>
    </row>
    <row r="1285" spans="1:11" x14ac:dyDescent="0.2">
      <c r="A1285" s="30">
        <v>3103</v>
      </c>
      <c r="B1285" s="187"/>
      <c r="C1285" s="187"/>
      <c r="D1285" s="118" t="s">
        <v>2349</v>
      </c>
      <c r="E1285" s="119" t="s">
        <v>1857</v>
      </c>
      <c r="H1285" s="32"/>
      <c r="I1285" s="8"/>
      <c r="J1285" s="8"/>
      <c r="K1285" s="8"/>
    </row>
    <row r="1286" spans="1:11" x14ac:dyDescent="0.2">
      <c r="A1286" s="30">
        <v>3105</v>
      </c>
      <c r="B1286" s="187"/>
      <c r="C1286" s="187"/>
      <c r="D1286" s="118" t="s">
        <v>2350</v>
      </c>
      <c r="E1286" s="119" t="s">
        <v>1857</v>
      </c>
      <c r="H1286" s="32"/>
      <c r="I1286" s="8"/>
      <c r="J1286" s="8"/>
      <c r="K1286" s="8"/>
    </row>
    <row r="1287" spans="1:11" x14ac:dyDescent="0.2">
      <c r="A1287" s="30">
        <v>3107</v>
      </c>
      <c r="B1287" s="187"/>
      <c r="C1287" s="187"/>
      <c r="D1287" s="118" t="s">
        <v>2351</v>
      </c>
      <c r="E1287" s="119" t="s">
        <v>1857</v>
      </c>
      <c r="H1287" s="32"/>
      <c r="I1287" s="8"/>
      <c r="J1287" s="8"/>
      <c r="K1287" s="8"/>
    </row>
    <row r="1288" spans="1:11" x14ac:dyDescent="0.2">
      <c r="B1288" s="187"/>
      <c r="C1288" s="187"/>
      <c r="D1288" s="118" t="s">
        <v>2352</v>
      </c>
      <c r="E1288" s="119" t="s">
        <v>1857</v>
      </c>
      <c r="H1288" s="32"/>
      <c r="I1288" s="8"/>
      <c r="J1288" s="8"/>
      <c r="K1288" s="8"/>
    </row>
    <row r="1289" spans="1:11" x14ac:dyDescent="0.2">
      <c r="B1289" s="187"/>
      <c r="C1289" s="187"/>
      <c r="E1289" s="206"/>
      <c r="H1289" s="32"/>
      <c r="I1289" s="8"/>
      <c r="J1289" s="8"/>
      <c r="K1289" s="8"/>
    </row>
    <row r="1290" spans="1:11" x14ac:dyDescent="0.2">
      <c r="B1290" s="187"/>
      <c r="C1290" s="187"/>
      <c r="E1290" s="206"/>
      <c r="H1290" s="32"/>
      <c r="I1290" s="8"/>
      <c r="J1290" s="8"/>
      <c r="K1290" s="8"/>
    </row>
    <row r="1291" spans="1:11" x14ac:dyDescent="0.2">
      <c r="B1291" s="187"/>
      <c r="C1291" s="187"/>
      <c r="D1291" s="48" t="s">
        <v>872</v>
      </c>
      <c r="E1291" s="206" t="s">
        <v>3332</v>
      </c>
      <c r="H1291" s="32"/>
      <c r="I1291" s="8"/>
      <c r="J1291" s="8"/>
      <c r="K1291" s="8"/>
    </row>
    <row r="1292" spans="1:11" x14ac:dyDescent="0.2">
      <c r="A1292" s="30">
        <v>2300</v>
      </c>
      <c r="B1292" s="187">
        <v>1201003080</v>
      </c>
      <c r="C1292" s="187"/>
      <c r="D1292" s="1" t="s">
        <v>1792</v>
      </c>
      <c r="E1292" s="20" t="s">
        <v>1857</v>
      </c>
      <c r="F1292" s="21">
        <v>1.67</v>
      </c>
      <c r="G1292" s="22">
        <v>3.89</v>
      </c>
      <c r="H1292" s="32">
        <f t="shared" si="23"/>
        <v>5.5600000000000005</v>
      </c>
      <c r="I1292" s="8"/>
      <c r="J1292" s="8"/>
      <c r="K1292" s="8"/>
    </row>
    <row r="1293" spans="1:11" x14ac:dyDescent="0.2">
      <c r="A1293" s="30">
        <v>2301</v>
      </c>
      <c r="B1293" s="187">
        <v>1201003410</v>
      </c>
      <c r="C1293" s="187"/>
      <c r="D1293" s="1" t="s">
        <v>2111</v>
      </c>
      <c r="E1293" s="20" t="s">
        <v>1857</v>
      </c>
      <c r="F1293" s="21">
        <v>1.76</v>
      </c>
      <c r="G1293" s="22">
        <v>1.2</v>
      </c>
      <c r="H1293" s="32">
        <f t="shared" si="23"/>
        <v>2.96</v>
      </c>
      <c r="I1293" s="8"/>
      <c r="J1293" s="8"/>
      <c r="K1293" s="8"/>
    </row>
    <row r="1294" spans="1:11" x14ac:dyDescent="0.2">
      <c r="A1294" s="30">
        <v>2302</v>
      </c>
      <c r="B1294" s="187"/>
      <c r="C1294" s="187"/>
      <c r="D1294" s="1" t="s">
        <v>2112</v>
      </c>
      <c r="E1294" s="20" t="s">
        <v>1857</v>
      </c>
      <c r="F1294" s="21">
        <v>1.9</v>
      </c>
      <c r="G1294" s="22">
        <v>0.83</v>
      </c>
      <c r="H1294" s="32">
        <f t="shared" si="23"/>
        <v>2.73</v>
      </c>
      <c r="I1294" s="8"/>
      <c r="J1294" s="8"/>
      <c r="K1294" s="8"/>
    </row>
    <row r="1295" spans="1:11" x14ac:dyDescent="0.2">
      <c r="A1295" s="30">
        <v>2310</v>
      </c>
      <c r="B1295" s="187"/>
      <c r="C1295" s="187"/>
      <c r="D1295" s="1" t="s">
        <v>2113</v>
      </c>
      <c r="E1295" s="20" t="s">
        <v>1857</v>
      </c>
      <c r="F1295" s="21">
        <v>8.8800000000000008</v>
      </c>
      <c r="G1295" s="22">
        <v>2.78</v>
      </c>
      <c r="H1295" s="32">
        <f t="shared" si="23"/>
        <v>11.66</v>
      </c>
      <c r="I1295" s="8"/>
      <c r="J1295" s="8"/>
      <c r="K1295" s="8"/>
    </row>
    <row r="1296" spans="1:11" x14ac:dyDescent="0.2">
      <c r="B1296" s="187"/>
      <c r="C1296" s="187"/>
      <c r="E1296" s="206"/>
      <c r="H1296" s="32">
        <f t="shared" si="23"/>
        <v>0</v>
      </c>
      <c r="I1296" s="8"/>
      <c r="J1296" s="8"/>
      <c r="K1296" s="8"/>
    </row>
    <row r="1297" spans="1:11" x14ac:dyDescent="0.2">
      <c r="B1297" s="187"/>
      <c r="C1297" s="187"/>
      <c r="D1297" s="48" t="s">
        <v>873</v>
      </c>
      <c r="E1297" s="206" t="s">
        <v>3317</v>
      </c>
      <c r="H1297" s="32">
        <f t="shared" si="23"/>
        <v>0</v>
      </c>
      <c r="I1297" s="8"/>
      <c r="J1297" s="8"/>
      <c r="K1297" s="8"/>
    </row>
    <row r="1298" spans="1:11" x14ac:dyDescent="0.2">
      <c r="A1298" s="30">
        <v>2412</v>
      </c>
      <c r="B1298" s="187"/>
      <c r="C1298" s="187"/>
      <c r="D1298" s="1" t="s">
        <v>991</v>
      </c>
      <c r="E1298" s="20" t="s">
        <v>1857</v>
      </c>
      <c r="F1298" s="21">
        <v>0.57999999999999996</v>
      </c>
      <c r="G1298" s="22">
        <v>0.68</v>
      </c>
      <c r="H1298" s="32">
        <f t="shared" si="23"/>
        <v>1.26</v>
      </c>
      <c r="I1298" s="8"/>
      <c r="J1298" s="8"/>
      <c r="K1298" s="8"/>
    </row>
    <row r="1299" spans="1:11" x14ac:dyDescent="0.2">
      <c r="A1299" s="30">
        <v>2414</v>
      </c>
      <c r="B1299" s="187"/>
      <c r="C1299" s="187"/>
      <c r="D1299" s="1" t="s">
        <v>1737</v>
      </c>
      <c r="E1299" s="20" t="s">
        <v>1857</v>
      </c>
      <c r="F1299" s="21">
        <v>1</v>
      </c>
      <c r="G1299" s="22">
        <v>0.71</v>
      </c>
      <c r="H1299" s="32">
        <f t="shared" si="23"/>
        <v>1.71</v>
      </c>
      <c r="I1299" s="8"/>
      <c r="J1299" s="8"/>
      <c r="K1299" s="8"/>
    </row>
    <row r="1300" spans="1:11" x14ac:dyDescent="0.2">
      <c r="A1300" s="30">
        <v>2416</v>
      </c>
      <c r="B1300" s="187"/>
      <c r="C1300" s="187"/>
      <c r="D1300" s="1" t="s">
        <v>558</v>
      </c>
      <c r="E1300" s="20" t="s">
        <v>1857</v>
      </c>
      <c r="F1300" s="21">
        <v>1.47</v>
      </c>
      <c r="G1300" s="22">
        <v>0.85</v>
      </c>
      <c r="H1300" s="32">
        <f t="shared" si="23"/>
        <v>2.3199999999999998</v>
      </c>
      <c r="I1300" s="8"/>
      <c r="J1300" s="8"/>
      <c r="K1300" s="8"/>
    </row>
    <row r="1301" spans="1:11" x14ac:dyDescent="0.2">
      <c r="B1301" s="187"/>
      <c r="C1301" s="187"/>
      <c r="E1301" s="206"/>
      <c r="H1301" s="32">
        <f t="shared" si="23"/>
        <v>0</v>
      </c>
      <c r="I1301" s="8"/>
      <c r="J1301" s="8"/>
      <c r="K1301" s="8"/>
    </row>
    <row r="1302" spans="1:11" x14ac:dyDescent="0.2">
      <c r="B1302" s="187"/>
      <c r="C1302" s="187"/>
      <c r="D1302" s="48" t="s">
        <v>874</v>
      </c>
      <c r="E1302" s="206" t="s">
        <v>3333</v>
      </c>
      <c r="H1302" s="32">
        <f t="shared" si="23"/>
        <v>0</v>
      </c>
      <c r="I1302" s="8"/>
      <c r="J1302" s="8"/>
      <c r="K1302" s="8"/>
    </row>
    <row r="1303" spans="1:11" x14ac:dyDescent="0.2">
      <c r="A1303" s="30">
        <v>3202</v>
      </c>
      <c r="B1303" s="187"/>
      <c r="C1303" s="187"/>
      <c r="D1303" s="1" t="s">
        <v>1396</v>
      </c>
      <c r="E1303" s="20" t="s">
        <v>1857</v>
      </c>
      <c r="F1303" s="21">
        <v>2.74</v>
      </c>
      <c r="G1303" s="22">
        <v>1.45</v>
      </c>
      <c r="H1303" s="32">
        <f t="shared" si="23"/>
        <v>4.1900000000000004</v>
      </c>
      <c r="I1303" s="8"/>
      <c r="J1303" s="8"/>
      <c r="K1303" s="8"/>
    </row>
    <row r="1304" spans="1:11" x14ac:dyDescent="0.2">
      <c r="A1304" s="30">
        <v>3204</v>
      </c>
      <c r="B1304" s="187"/>
      <c r="C1304" s="187"/>
      <c r="D1304" s="1" t="s">
        <v>1837</v>
      </c>
      <c r="E1304" s="20" t="s">
        <v>1857</v>
      </c>
      <c r="G1304" s="22">
        <v>1.45</v>
      </c>
      <c r="H1304" s="32">
        <f t="shared" si="23"/>
        <v>1.45</v>
      </c>
      <c r="I1304" s="8"/>
      <c r="J1304" s="8"/>
      <c r="K1304" s="8"/>
    </row>
    <row r="1305" spans="1:11" x14ac:dyDescent="0.2">
      <c r="B1305" s="187"/>
      <c r="C1305" s="187"/>
      <c r="E1305" s="206"/>
      <c r="H1305" s="32"/>
      <c r="I1305" s="8"/>
      <c r="J1305" s="8"/>
      <c r="K1305" s="8"/>
    </row>
    <row r="1306" spans="1:11" x14ac:dyDescent="0.2">
      <c r="B1306" s="187"/>
      <c r="C1306" s="187"/>
      <c r="D1306" s="48" t="s">
        <v>2373</v>
      </c>
      <c r="E1306" s="206" t="s">
        <v>3334</v>
      </c>
      <c r="H1306" s="32"/>
      <c r="I1306" s="8"/>
      <c r="J1306" s="8"/>
      <c r="K1306" s="8"/>
    </row>
    <row r="1307" spans="1:11" x14ac:dyDescent="0.2">
      <c r="A1307" s="30">
        <v>3212</v>
      </c>
      <c r="B1307" s="187"/>
      <c r="C1307" s="187"/>
      <c r="D1307" s="118" t="s">
        <v>2374</v>
      </c>
      <c r="E1307" s="119" t="s">
        <v>1857</v>
      </c>
      <c r="H1307" s="32"/>
      <c r="I1307" s="8"/>
      <c r="J1307" s="8"/>
      <c r="K1307" s="8"/>
    </row>
    <row r="1308" spans="1:11" x14ac:dyDescent="0.2">
      <c r="B1308" s="187"/>
      <c r="C1308" s="187"/>
      <c r="E1308" s="206"/>
      <c r="H1308" s="32">
        <f t="shared" si="23"/>
        <v>0</v>
      </c>
      <c r="I1308" s="8"/>
      <c r="J1308" s="8"/>
      <c r="K1308" s="8"/>
    </row>
    <row r="1309" spans="1:11" x14ac:dyDescent="0.2">
      <c r="B1309" s="187"/>
      <c r="C1309" s="187"/>
      <c r="D1309" s="48" t="s">
        <v>875</v>
      </c>
      <c r="E1309" s="206" t="s">
        <v>3335</v>
      </c>
      <c r="H1309" s="32">
        <f t="shared" si="23"/>
        <v>0</v>
      </c>
      <c r="I1309" s="8"/>
      <c r="J1309" s="8"/>
      <c r="K1309" s="8"/>
    </row>
    <row r="1310" spans="1:11" x14ac:dyDescent="0.2">
      <c r="A1310" s="30">
        <v>3570</v>
      </c>
      <c r="B1310" s="187"/>
      <c r="C1310" s="187"/>
      <c r="D1310" s="1" t="s">
        <v>33</v>
      </c>
      <c r="E1310" s="20" t="s">
        <v>1857</v>
      </c>
      <c r="F1310" s="21">
        <v>1.2</v>
      </c>
      <c r="G1310" s="22">
        <v>1.2</v>
      </c>
      <c r="H1310" s="32">
        <f t="shared" si="23"/>
        <v>2.4</v>
      </c>
      <c r="I1310" s="8"/>
      <c r="J1310" s="8"/>
      <c r="K1310" s="8"/>
    </row>
    <row r="1311" spans="1:11" x14ac:dyDescent="0.2">
      <c r="A1311" s="30">
        <v>3572</v>
      </c>
      <c r="B1311" s="187"/>
      <c r="C1311" s="187"/>
      <c r="D1311" s="1" t="s">
        <v>596</v>
      </c>
      <c r="E1311" s="20" t="s">
        <v>1857</v>
      </c>
      <c r="H1311" s="32">
        <f t="shared" si="23"/>
        <v>0</v>
      </c>
      <c r="I1311" s="8"/>
      <c r="J1311" s="8"/>
      <c r="K1311" s="8"/>
    </row>
    <row r="1312" spans="1:11" x14ac:dyDescent="0.2">
      <c r="A1312" s="30">
        <v>3574</v>
      </c>
      <c r="B1312" s="187"/>
      <c r="C1312" s="187"/>
      <c r="D1312" s="1" t="s">
        <v>595</v>
      </c>
      <c r="E1312" s="20" t="s">
        <v>1857</v>
      </c>
      <c r="F1312" s="21">
        <v>1.2</v>
      </c>
      <c r="G1312" s="22">
        <v>1.2</v>
      </c>
      <c r="H1312" s="32">
        <f t="shared" si="23"/>
        <v>2.4</v>
      </c>
      <c r="I1312" s="8"/>
      <c r="J1312" s="8"/>
      <c r="K1312" s="8"/>
    </row>
    <row r="1313" spans="1:11" x14ac:dyDescent="0.2">
      <c r="B1313" s="187"/>
      <c r="C1313" s="187"/>
      <c r="E1313" s="206"/>
      <c r="H1313" s="32">
        <f t="shared" si="23"/>
        <v>0</v>
      </c>
      <c r="I1313" s="8"/>
      <c r="J1313" s="8"/>
      <c r="K1313" s="8"/>
    </row>
    <row r="1314" spans="1:11" x14ac:dyDescent="0.2">
      <c r="B1314" s="187"/>
      <c r="C1314" s="187"/>
      <c r="D1314" s="48" t="s">
        <v>515</v>
      </c>
      <c r="E1314" s="20" t="s">
        <v>3336</v>
      </c>
      <c r="H1314" s="32">
        <f t="shared" si="23"/>
        <v>0</v>
      </c>
      <c r="I1314" s="8"/>
      <c r="J1314" s="8"/>
      <c r="K1314" s="8"/>
    </row>
    <row r="1315" spans="1:11" x14ac:dyDescent="0.2">
      <c r="A1315" s="30">
        <v>3583</v>
      </c>
      <c r="B1315" s="187"/>
      <c r="C1315" s="187"/>
      <c r="D1315" s="38" t="s">
        <v>1738</v>
      </c>
      <c r="E1315" s="20" t="s">
        <v>1857</v>
      </c>
      <c r="H1315" s="32">
        <f t="shared" si="23"/>
        <v>0</v>
      </c>
      <c r="I1315" s="8"/>
      <c r="J1315" s="8"/>
      <c r="K1315" s="8"/>
    </row>
    <row r="1316" spans="1:11" x14ac:dyDescent="0.2">
      <c r="A1316" s="30">
        <v>3585</v>
      </c>
      <c r="B1316" s="187"/>
      <c r="C1316" s="187"/>
      <c r="D1316" s="1" t="s">
        <v>1739</v>
      </c>
      <c r="E1316" s="20" t="s">
        <v>1857</v>
      </c>
      <c r="H1316" s="32">
        <f t="shared" si="23"/>
        <v>0</v>
      </c>
      <c r="I1316" s="8"/>
      <c r="J1316" s="8"/>
      <c r="K1316" s="8"/>
    </row>
    <row r="1317" spans="1:11" x14ac:dyDescent="0.2">
      <c r="A1317" s="30">
        <v>3587</v>
      </c>
      <c r="B1317" s="187"/>
      <c r="C1317" s="187"/>
      <c r="D1317" s="1" t="s">
        <v>1740</v>
      </c>
      <c r="E1317" s="20" t="s">
        <v>1857</v>
      </c>
      <c r="H1317" s="32">
        <f t="shared" si="23"/>
        <v>0</v>
      </c>
      <c r="I1317" s="8"/>
      <c r="J1317" s="8"/>
      <c r="K1317" s="8"/>
    </row>
    <row r="1318" spans="1:11" x14ac:dyDescent="0.2">
      <c r="A1318" s="30">
        <v>3589</v>
      </c>
      <c r="B1318" s="187"/>
      <c r="C1318" s="187"/>
      <c r="D1318" s="1" t="s">
        <v>1741</v>
      </c>
      <c r="E1318" s="20" t="s">
        <v>1857</v>
      </c>
      <c r="H1318" s="32">
        <f t="shared" si="23"/>
        <v>0</v>
      </c>
      <c r="I1318" s="8"/>
      <c r="J1318" s="8"/>
      <c r="K1318" s="8"/>
    </row>
    <row r="1319" spans="1:11" x14ac:dyDescent="0.2">
      <c r="A1319" s="30">
        <v>3591</v>
      </c>
      <c r="B1319" s="187"/>
      <c r="C1319" s="187"/>
      <c r="D1319" s="1" t="s">
        <v>1742</v>
      </c>
      <c r="E1319" s="20" t="s">
        <v>1857</v>
      </c>
      <c r="H1319" s="32">
        <f t="shared" si="23"/>
        <v>0</v>
      </c>
      <c r="I1319" s="8"/>
      <c r="J1319" s="8"/>
      <c r="K1319" s="8"/>
    </row>
    <row r="1320" spans="1:11" x14ac:dyDescent="0.2">
      <c r="A1320" s="30">
        <v>3593</v>
      </c>
      <c r="B1320" s="187"/>
      <c r="C1320" s="187"/>
      <c r="D1320" s="1" t="s">
        <v>1743</v>
      </c>
      <c r="E1320" s="20" t="s">
        <v>1857</v>
      </c>
      <c r="H1320" s="32">
        <f t="shared" si="23"/>
        <v>0</v>
      </c>
      <c r="I1320" s="8"/>
      <c r="J1320" s="8"/>
      <c r="K1320" s="8"/>
    </row>
    <row r="1321" spans="1:11" x14ac:dyDescent="0.2">
      <c r="A1321" s="30">
        <v>3595</v>
      </c>
      <c r="B1321" s="187"/>
      <c r="C1321" s="187"/>
      <c r="D1321" s="1" t="s">
        <v>1744</v>
      </c>
      <c r="E1321" s="20" t="s">
        <v>1857</v>
      </c>
      <c r="H1321" s="32">
        <f t="shared" si="23"/>
        <v>0</v>
      </c>
      <c r="I1321" s="8"/>
      <c r="J1321" s="8"/>
      <c r="K1321" s="8"/>
    </row>
    <row r="1322" spans="1:11" x14ac:dyDescent="0.2">
      <c r="B1322" s="187"/>
      <c r="C1322" s="187"/>
      <c r="E1322" s="206"/>
      <c r="H1322" s="32">
        <f t="shared" si="23"/>
        <v>0</v>
      </c>
      <c r="I1322" s="8"/>
      <c r="J1322" s="8"/>
      <c r="K1322" s="8"/>
    </row>
    <row r="1323" spans="1:11" x14ac:dyDescent="0.2">
      <c r="B1323" s="187"/>
      <c r="C1323" s="187"/>
      <c r="D1323" s="48" t="s">
        <v>1067</v>
      </c>
      <c r="E1323" s="206" t="s">
        <v>3337</v>
      </c>
      <c r="H1323" s="32">
        <f t="shared" si="23"/>
        <v>0</v>
      </c>
      <c r="I1323" s="8"/>
      <c r="J1323" s="8"/>
      <c r="K1323" s="8"/>
    </row>
    <row r="1324" spans="1:11" x14ac:dyDescent="0.2">
      <c r="A1324" s="31">
        <v>7200</v>
      </c>
      <c r="B1324" s="187"/>
      <c r="C1324" s="187"/>
      <c r="D1324" s="60" t="s">
        <v>869</v>
      </c>
      <c r="E1324" s="36" t="s">
        <v>1183</v>
      </c>
      <c r="F1324" s="21">
        <v>0.16</v>
      </c>
      <c r="G1324" s="22">
        <v>0.83</v>
      </c>
      <c r="H1324" s="32">
        <f t="shared" si="23"/>
        <v>0.99</v>
      </c>
      <c r="I1324" s="8"/>
      <c r="J1324" s="8"/>
      <c r="K1324" s="8"/>
    </row>
    <row r="1325" spans="1:11" x14ac:dyDescent="0.2">
      <c r="A1325" s="30">
        <v>7202</v>
      </c>
      <c r="B1325" s="187"/>
      <c r="C1325" s="187"/>
      <c r="D1325" s="1" t="s">
        <v>1909</v>
      </c>
      <c r="E1325" s="20" t="s">
        <v>1183</v>
      </c>
      <c r="F1325" s="21">
        <v>0.19</v>
      </c>
      <c r="G1325" s="22">
        <v>0.83</v>
      </c>
      <c r="H1325" s="32">
        <f t="shared" si="23"/>
        <v>1.02</v>
      </c>
      <c r="I1325" s="8"/>
      <c r="J1325" s="8"/>
      <c r="K1325" s="8"/>
    </row>
    <row r="1326" spans="1:11" x14ac:dyDescent="0.2">
      <c r="A1326" s="30">
        <v>7204</v>
      </c>
      <c r="B1326" s="187"/>
      <c r="C1326" s="187"/>
      <c r="D1326" s="1" t="s">
        <v>1910</v>
      </c>
      <c r="E1326" s="20" t="s">
        <v>1183</v>
      </c>
      <c r="F1326" s="21">
        <v>0.52</v>
      </c>
      <c r="G1326" s="22">
        <v>0.83</v>
      </c>
      <c r="H1326" s="32">
        <f t="shared" si="23"/>
        <v>1.35</v>
      </c>
      <c r="I1326" s="8"/>
      <c r="J1326" s="8"/>
      <c r="K1326" s="8"/>
    </row>
    <row r="1327" spans="1:11" x14ac:dyDescent="0.2">
      <c r="A1327" s="30">
        <v>7206</v>
      </c>
      <c r="B1327" s="187"/>
      <c r="C1327" s="187"/>
      <c r="D1327" s="1" t="s">
        <v>332</v>
      </c>
      <c r="E1327" s="20" t="s">
        <v>1183</v>
      </c>
      <c r="F1327" s="21">
        <v>0.63</v>
      </c>
      <c r="G1327" s="22">
        <v>3.7</v>
      </c>
      <c r="H1327" s="32">
        <f t="shared" si="23"/>
        <v>4.33</v>
      </c>
      <c r="I1327" s="8"/>
      <c r="J1327" s="8"/>
      <c r="K1327" s="8"/>
    </row>
    <row r="1328" spans="1:11" x14ac:dyDescent="0.2">
      <c r="A1328" s="30">
        <v>7208</v>
      </c>
      <c r="B1328" s="187"/>
      <c r="C1328" s="187"/>
      <c r="D1328" s="1" t="s">
        <v>161</v>
      </c>
      <c r="E1328" s="20" t="s">
        <v>1183</v>
      </c>
      <c r="F1328" s="21">
        <v>0.7</v>
      </c>
      <c r="G1328" s="22">
        <v>3.7</v>
      </c>
      <c r="H1328" s="32">
        <f t="shared" si="23"/>
        <v>4.4000000000000004</v>
      </c>
      <c r="I1328" s="8"/>
      <c r="J1328" s="8"/>
      <c r="K1328" s="8"/>
    </row>
    <row r="1329" spans="1:11" x14ac:dyDescent="0.2">
      <c r="A1329" s="30">
        <v>7210</v>
      </c>
      <c r="B1329" s="187"/>
      <c r="C1329" s="187"/>
      <c r="D1329" s="1" t="s">
        <v>1872</v>
      </c>
      <c r="E1329" s="20" t="s">
        <v>1183</v>
      </c>
      <c r="F1329" s="21">
        <v>1</v>
      </c>
      <c r="G1329" s="22">
        <v>3.7</v>
      </c>
      <c r="H1329" s="32">
        <f t="shared" si="23"/>
        <v>4.7</v>
      </c>
      <c r="I1329" s="8"/>
      <c r="J1329" s="8"/>
      <c r="K1329" s="8"/>
    </row>
    <row r="1330" spans="1:11" x14ac:dyDescent="0.2">
      <c r="A1330" s="30">
        <v>7212</v>
      </c>
      <c r="B1330" s="187"/>
      <c r="C1330" s="187"/>
      <c r="D1330" s="1" t="s">
        <v>1873</v>
      </c>
      <c r="E1330" s="20" t="s">
        <v>1183</v>
      </c>
      <c r="F1330" s="21">
        <v>1.08</v>
      </c>
      <c r="G1330" s="22">
        <v>3.7</v>
      </c>
      <c r="H1330" s="32">
        <f t="shared" si="23"/>
        <v>4.78</v>
      </c>
      <c r="I1330" s="8"/>
      <c r="J1330" s="8"/>
      <c r="K1330" s="8"/>
    </row>
    <row r="1331" spans="1:11" x14ac:dyDescent="0.2">
      <c r="A1331" s="30">
        <v>7214</v>
      </c>
      <c r="B1331" s="187"/>
      <c r="C1331" s="187"/>
      <c r="D1331" s="1" t="s">
        <v>1874</v>
      </c>
      <c r="E1331" s="20" t="s">
        <v>1183</v>
      </c>
      <c r="F1331" s="21">
        <v>1</v>
      </c>
      <c r="G1331" s="22">
        <v>0.83</v>
      </c>
      <c r="H1331" s="32">
        <f t="shared" ref="H1331:H1394" si="24">G1331+F1331</f>
        <v>1.83</v>
      </c>
      <c r="I1331" s="8"/>
      <c r="J1331" s="8"/>
      <c r="K1331" s="8"/>
    </row>
    <row r="1332" spans="1:11" x14ac:dyDescent="0.2">
      <c r="B1332" s="187"/>
      <c r="C1332" s="187"/>
      <c r="E1332" s="206"/>
      <c r="H1332" s="32">
        <f t="shared" si="24"/>
        <v>0</v>
      </c>
      <c r="I1332" s="8"/>
      <c r="J1332" s="8"/>
      <c r="K1332" s="8"/>
    </row>
    <row r="1333" spans="1:11" x14ac:dyDescent="0.2">
      <c r="A1333" s="30">
        <v>7217</v>
      </c>
      <c r="B1333" s="187"/>
      <c r="C1333" s="187"/>
      <c r="D1333" s="1" t="s">
        <v>911</v>
      </c>
      <c r="E1333" s="20" t="s">
        <v>1183</v>
      </c>
      <c r="F1333" s="21">
        <v>0.16</v>
      </c>
      <c r="G1333" s="22">
        <v>0.83</v>
      </c>
      <c r="H1333" s="32">
        <f t="shared" si="24"/>
        <v>0.99</v>
      </c>
      <c r="I1333" s="8"/>
      <c r="J1333" s="8"/>
      <c r="K1333" s="8"/>
    </row>
    <row r="1334" spans="1:11" x14ac:dyDescent="0.2">
      <c r="A1334" s="30">
        <v>7218</v>
      </c>
      <c r="B1334" s="187"/>
      <c r="C1334" s="187"/>
      <c r="D1334" s="1" t="s">
        <v>912</v>
      </c>
      <c r="E1334" s="20" t="s">
        <v>1183</v>
      </c>
      <c r="H1334" s="32">
        <f t="shared" si="24"/>
        <v>0</v>
      </c>
      <c r="I1334" s="8"/>
      <c r="J1334" s="8"/>
      <c r="K1334" s="8"/>
    </row>
    <row r="1335" spans="1:11" x14ac:dyDescent="0.2">
      <c r="A1335" s="30">
        <v>7219</v>
      </c>
      <c r="B1335" s="187"/>
      <c r="C1335" s="187"/>
      <c r="D1335" s="1" t="s">
        <v>1735</v>
      </c>
      <c r="E1335" s="20" t="s">
        <v>1183</v>
      </c>
      <c r="H1335" s="32">
        <f t="shared" si="24"/>
        <v>0</v>
      </c>
      <c r="I1335" s="8"/>
      <c r="J1335" s="8"/>
      <c r="K1335" s="8"/>
    </row>
    <row r="1336" spans="1:11" x14ac:dyDescent="0.2">
      <c r="A1336" s="30">
        <v>7221</v>
      </c>
      <c r="B1336" s="187"/>
      <c r="C1336" s="187"/>
      <c r="D1336" s="1" t="s">
        <v>724</v>
      </c>
      <c r="E1336" s="20" t="s">
        <v>1183</v>
      </c>
      <c r="H1336" s="32">
        <f t="shared" si="24"/>
        <v>0</v>
      </c>
      <c r="I1336" s="8"/>
      <c r="J1336" s="8"/>
      <c r="K1336" s="8"/>
    </row>
    <row r="1337" spans="1:11" x14ac:dyDescent="0.2">
      <c r="A1337" s="30">
        <v>7223</v>
      </c>
      <c r="B1337" s="187"/>
      <c r="C1337" s="187"/>
      <c r="D1337" s="1" t="s">
        <v>723</v>
      </c>
      <c r="E1337" s="20" t="s">
        <v>1183</v>
      </c>
      <c r="H1337" s="32">
        <f t="shared" si="24"/>
        <v>0</v>
      </c>
      <c r="I1337" s="8"/>
      <c r="J1337" s="8"/>
      <c r="K1337" s="8"/>
    </row>
    <row r="1338" spans="1:11" s="15" customFormat="1" x14ac:dyDescent="0.2">
      <c r="A1338" s="30">
        <v>7225</v>
      </c>
      <c r="B1338" s="187"/>
      <c r="C1338" s="187"/>
      <c r="D1338" s="1" t="s">
        <v>1701</v>
      </c>
      <c r="E1338" s="20" t="s">
        <v>1183</v>
      </c>
      <c r="F1338" s="21"/>
      <c r="G1338" s="22"/>
      <c r="H1338" s="32">
        <f t="shared" si="24"/>
        <v>0</v>
      </c>
      <c r="I1338"/>
      <c r="J1338"/>
      <c r="K1338"/>
    </row>
    <row r="1339" spans="1:11" s="15" customFormat="1" x14ac:dyDescent="0.2">
      <c r="A1339" s="30">
        <v>7226</v>
      </c>
      <c r="B1339" s="187"/>
      <c r="C1339" s="187"/>
      <c r="D1339" s="1" t="s">
        <v>1702</v>
      </c>
      <c r="E1339" s="20" t="s">
        <v>1183</v>
      </c>
      <c r="F1339" s="21"/>
      <c r="G1339" s="22"/>
      <c r="H1339" s="32">
        <f t="shared" si="24"/>
        <v>0</v>
      </c>
      <c r="I1339"/>
      <c r="J1339"/>
      <c r="K1339"/>
    </row>
    <row r="1340" spans="1:11" s="15" customFormat="1" x14ac:dyDescent="0.2">
      <c r="A1340" s="30">
        <v>7227</v>
      </c>
      <c r="B1340" s="187"/>
      <c r="C1340" s="187"/>
      <c r="D1340" s="1" t="s">
        <v>1703</v>
      </c>
      <c r="E1340" s="20" t="s">
        <v>1183</v>
      </c>
      <c r="F1340" s="21"/>
      <c r="G1340" s="22"/>
      <c r="H1340" s="32">
        <f t="shared" si="24"/>
        <v>0</v>
      </c>
      <c r="I1340"/>
      <c r="J1340"/>
      <c r="K1340"/>
    </row>
    <row r="1341" spans="1:11" x14ac:dyDescent="0.2">
      <c r="B1341" s="187"/>
      <c r="C1341" s="187"/>
      <c r="E1341" s="206"/>
      <c r="H1341" s="32">
        <f t="shared" si="24"/>
        <v>0</v>
      </c>
      <c r="I1341" s="8"/>
      <c r="J1341" s="8"/>
      <c r="K1341" s="8"/>
    </row>
    <row r="1342" spans="1:11" s="15" customFormat="1" x14ac:dyDescent="0.2">
      <c r="A1342" s="30">
        <v>7228</v>
      </c>
      <c r="B1342" s="187"/>
      <c r="C1342" s="187"/>
      <c r="D1342" s="1" t="s">
        <v>725</v>
      </c>
      <c r="E1342" s="20" t="s">
        <v>1183</v>
      </c>
      <c r="F1342" s="21"/>
      <c r="G1342" s="22"/>
      <c r="H1342" s="32">
        <f t="shared" si="24"/>
        <v>0</v>
      </c>
      <c r="I1342"/>
      <c r="J1342"/>
      <c r="K1342"/>
    </row>
    <row r="1343" spans="1:11" s="15" customFormat="1" x14ac:dyDescent="0.2">
      <c r="A1343" s="30">
        <v>7229</v>
      </c>
      <c r="B1343" s="187"/>
      <c r="C1343" s="187"/>
      <c r="D1343" s="1" t="s">
        <v>333</v>
      </c>
      <c r="E1343" s="20" t="s">
        <v>1183</v>
      </c>
      <c r="F1343" s="21"/>
      <c r="G1343" s="22"/>
      <c r="H1343" s="32">
        <f t="shared" si="24"/>
        <v>0</v>
      </c>
      <c r="I1343"/>
      <c r="J1343"/>
      <c r="K1343"/>
    </row>
    <row r="1344" spans="1:11" s="15" customFormat="1" x14ac:dyDescent="0.2">
      <c r="A1344" s="30">
        <v>7231</v>
      </c>
      <c r="B1344" s="187"/>
      <c r="C1344" s="187"/>
      <c r="D1344" s="1" t="s">
        <v>947</v>
      </c>
      <c r="E1344" s="20" t="s">
        <v>1183</v>
      </c>
      <c r="F1344" s="21"/>
      <c r="G1344" s="22"/>
      <c r="H1344" s="32">
        <f t="shared" si="24"/>
        <v>0</v>
      </c>
      <c r="I1344"/>
      <c r="J1344"/>
      <c r="K1344"/>
    </row>
    <row r="1345" spans="1:11" s="15" customFormat="1" x14ac:dyDescent="0.2">
      <c r="A1345" s="30">
        <v>7235</v>
      </c>
      <c r="B1345" s="187"/>
      <c r="C1345" s="187"/>
      <c r="D1345" s="1" t="s">
        <v>948</v>
      </c>
      <c r="E1345" s="20" t="s">
        <v>1183</v>
      </c>
      <c r="F1345" s="21"/>
      <c r="G1345" s="22"/>
      <c r="H1345" s="32">
        <f t="shared" si="24"/>
        <v>0</v>
      </c>
      <c r="I1345"/>
      <c r="J1345"/>
      <c r="K1345"/>
    </row>
    <row r="1346" spans="1:11" s="15" customFormat="1" x14ac:dyDescent="0.2">
      <c r="A1346" s="30">
        <v>7236</v>
      </c>
      <c r="B1346" s="187"/>
      <c r="C1346" s="187"/>
      <c r="D1346" s="1" t="s">
        <v>949</v>
      </c>
      <c r="E1346" s="20" t="s">
        <v>1183</v>
      </c>
      <c r="F1346" s="21"/>
      <c r="G1346" s="22"/>
      <c r="H1346" s="32">
        <f t="shared" si="24"/>
        <v>0</v>
      </c>
      <c r="I1346"/>
      <c r="J1346"/>
      <c r="K1346"/>
    </row>
    <row r="1347" spans="1:11" s="15" customFormat="1" x14ac:dyDescent="0.2">
      <c r="A1347" s="30">
        <v>7237</v>
      </c>
      <c r="B1347" s="187"/>
      <c r="C1347" s="187"/>
      <c r="D1347" s="1" t="s">
        <v>1704</v>
      </c>
      <c r="E1347" s="20" t="s">
        <v>1183</v>
      </c>
      <c r="F1347" s="21"/>
      <c r="G1347" s="22"/>
      <c r="H1347" s="32">
        <f t="shared" si="24"/>
        <v>0</v>
      </c>
      <c r="I1347"/>
      <c r="J1347"/>
      <c r="K1347"/>
    </row>
    <row r="1348" spans="1:11" s="15" customFormat="1" x14ac:dyDescent="0.2">
      <c r="A1348" s="30">
        <v>7238</v>
      </c>
      <c r="B1348" s="187"/>
      <c r="C1348" s="187"/>
      <c r="D1348" s="1" t="s">
        <v>604</v>
      </c>
      <c r="E1348" s="20" t="s">
        <v>1183</v>
      </c>
      <c r="F1348" s="21"/>
      <c r="G1348" s="22"/>
      <c r="H1348" s="32">
        <f t="shared" si="24"/>
        <v>0</v>
      </c>
      <c r="I1348"/>
      <c r="J1348"/>
      <c r="K1348"/>
    </row>
    <row r="1349" spans="1:11" x14ac:dyDescent="0.2">
      <c r="A1349" s="30">
        <v>7239</v>
      </c>
      <c r="B1349" s="187"/>
      <c r="C1349" s="187"/>
      <c r="D1349" s="1" t="s">
        <v>605</v>
      </c>
      <c r="E1349" s="20" t="s">
        <v>1183</v>
      </c>
      <c r="H1349" s="32">
        <f t="shared" si="24"/>
        <v>0</v>
      </c>
      <c r="I1349" s="8"/>
      <c r="J1349" s="8"/>
      <c r="K1349" s="8"/>
    </row>
    <row r="1350" spans="1:11" x14ac:dyDescent="0.2">
      <c r="B1350" s="187"/>
      <c r="C1350" s="187"/>
      <c r="E1350" s="206"/>
      <c r="H1350" s="32">
        <f t="shared" si="24"/>
        <v>0</v>
      </c>
      <c r="I1350" s="8"/>
      <c r="J1350" s="8"/>
      <c r="K1350" s="8"/>
    </row>
    <row r="1351" spans="1:11" x14ac:dyDescent="0.2">
      <c r="A1351" s="30">
        <v>7207</v>
      </c>
      <c r="B1351" s="187"/>
      <c r="C1351" s="187"/>
      <c r="D1351" s="1" t="s">
        <v>334</v>
      </c>
      <c r="E1351" s="20" t="s">
        <v>1183</v>
      </c>
      <c r="H1351" s="32">
        <f t="shared" si="24"/>
        <v>0</v>
      </c>
      <c r="I1351" s="8"/>
      <c r="J1351" s="8"/>
      <c r="K1351" s="8"/>
    </row>
    <row r="1352" spans="1:11" x14ac:dyDescent="0.2">
      <c r="A1352" s="30">
        <v>7209</v>
      </c>
      <c r="B1352" s="187"/>
      <c r="C1352" s="187"/>
      <c r="D1352" s="1" t="s">
        <v>946</v>
      </c>
      <c r="E1352" s="20" t="s">
        <v>1183</v>
      </c>
      <c r="H1352" s="32">
        <f t="shared" si="24"/>
        <v>0</v>
      </c>
      <c r="I1352" s="8"/>
      <c r="J1352" s="8"/>
      <c r="K1352" s="8"/>
    </row>
    <row r="1353" spans="1:11" x14ac:dyDescent="0.2">
      <c r="B1353" s="187"/>
      <c r="C1353" s="187"/>
      <c r="E1353" s="206"/>
      <c r="H1353" s="32">
        <f t="shared" si="24"/>
        <v>0</v>
      </c>
      <c r="I1353" s="8"/>
      <c r="J1353" s="8"/>
      <c r="K1353" s="8"/>
    </row>
    <row r="1354" spans="1:11" x14ac:dyDescent="0.2">
      <c r="A1354" s="30">
        <v>7216</v>
      </c>
      <c r="B1354" s="187"/>
      <c r="C1354" s="187"/>
      <c r="D1354" s="1" t="s">
        <v>1413</v>
      </c>
      <c r="E1354" s="20" t="s">
        <v>1183</v>
      </c>
      <c r="H1354" s="32">
        <f t="shared" si="24"/>
        <v>0</v>
      </c>
      <c r="I1354" s="8"/>
      <c r="J1354" s="8"/>
      <c r="K1354" s="8"/>
    </row>
    <row r="1355" spans="1:11" x14ac:dyDescent="0.2">
      <c r="B1355" s="187"/>
      <c r="C1355" s="187"/>
      <c r="E1355" s="206"/>
      <c r="H1355" s="32">
        <f t="shared" si="24"/>
        <v>0</v>
      </c>
      <c r="I1355" s="8"/>
      <c r="J1355" s="8"/>
      <c r="K1355" s="8"/>
    </row>
    <row r="1356" spans="1:11" x14ac:dyDescent="0.2">
      <c r="A1356" s="30">
        <v>7215</v>
      </c>
      <c r="B1356" s="187"/>
      <c r="C1356" s="187"/>
      <c r="D1356" s="1" t="s">
        <v>442</v>
      </c>
      <c r="E1356" s="20" t="s">
        <v>1857</v>
      </c>
      <c r="H1356" s="32">
        <f t="shared" si="24"/>
        <v>0</v>
      </c>
      <c r="I1356" s="8"/>
      <c r="J1356" s="8"/>
      <c r="K1356" s="8"/>
    </row>
    <row r="1357" spans="1:11" x14ac:dyDescent="0.2">
      <c r="B1357" s="187"/>
      <c r="C1357" s="187"/>
      <c r="E1357" s="206"/>
      <c r="H1357" s="32">
        <f t="shared" si="24"/>
        <v>0</v>
      </c>
      <c r="I1357" s="8"/>
      <c r="J1357" s="8"/>
      <c r="K1357" s="8"/>
    </row>
    <row r="1358" spans="1:11" x14ac:dyDescent="0.2">
      <c r="A1358" s="30">
        <v>7220</v>
      </c>
      <c r="B1358" s="187"/>
      <c r="C1358" s="187"/>
      <c r="D1358" s="1" t="s">
        <v>1974</v>
      </c>
      <c r="E1358" s="20" t="s">
        <v>1184</v>
      </c>
      <c r="F1358" s="21">
        <v>0.14000000000000001</v>
      </c>
      <c r="G1358" s="22">
        <v>0.83</v>
      </c>
      <c r="H1358" s="32">
        <f t="shared" si="24"/>
        <v>0.97</v>
      </c>
      <c r="I1358" s="8"/>
      <c r="J1358" s="8"/>
      <c r="K1358" s="8"/>
    </row>
    <row r="1359" spans="1:11" x14ac:dyDescent="0.2">
      <c r="A1359" s="31">
        <v>7222</v>
      </c>
      <c r="B1359" s="187"/>
      <c r="C1359" s="187"/>
      <c r="D1359" s="60" t="s">
        <v>812</v>
      </c>
      <c r="E1359" s="36" t="s">
        <v>1184</v>
      </c>
      <c r="F1359" s="21">
        <v>0.18</v>
      </c>
      <c r="G1359" s="22">
        <v>3.7</v>
      </c>
      <c r="H1359" s="32">
        <f t="shared" si="24"/>
        <v>3.8800000000000003</v>
      </c>
      <c r="I1359" s="8"/>
      <c r="J1359" s="8"/>
      <c r="K1359" s="8"/>
    </row>
    <row r="1360" spans="1:11" x14ac:dyDescent="0.2">
      <c r="A1360" s="30">
        <v>7224</v>
      </c>
      <c r="B1360" s="187"/>
      <c r="C1360" s="187"/>
      <c r="D1360" s="1" t="s">
        <v>813</v>
      </c>
      <c r="E1360" s="20" t="s">
        <v>1184</v>
      </c>
      <c r="F1360" s="21">
        <v>0.48</v>
      </c>
      <c r="G1360" s="22">
        <v>0.83</v>
      </c>
      <c r="H1360" s="32">
        <f t="shared" si="24"/>
        <v>1.31</v>
      </c>
      <c r="I1360" s="8"/>
      <c r="J1360" s="8"/>
      <c r="K1360" s="8"/>
    </row>
    <row r="1361" spans="1:11" x14ac:dyDescent="0.2">
      <c r="B1361" s="187"/>
      <c r="C1361" s="187"/>
      <c r="E1361" s="206"/>
      <c r="H1361" s="32">
        <f t="shared" si="24"/>
        <v>0</v>
      </c>
      <c r="I1361" s="8"/>
      <c r="J1361" s="8"/>
      <c r="K1361" s="8"/>
    </row>
    <row r="1362" spans="1:11" x14ac:dyDescent="0.2">
      <c r="A1362" s="30">
        <v>7244</v>
      </c>
      <c r="B1362" s="187"/>
      <c r="C1362" s="187"/>
      <c r="D1362" s="1" t="s">
        <v>302</v>
      </c>
      <c r="E1362" s="20" t="s">
        <v>1183</v>
      </c>
      <c r="H1362" s="32">
        <f t="shared" si="24"/>
        <v>0</v>
      </c>
      <c r="I1362" s="8"/>
      <c r="J1362" s="8"/>
      <c r="K1362" s="8"/>
    </row>
    <row r="1363" spans="1:11" x14ac:dyDescent="0.2">
      <c r="A1363" s="75">
        <v>7245</v>
      </c>
      <c r="B1363" s="187"/>
      <c r="C1363" s="187"/>
      <c r="D1363" s="76" t="s">
        <v>1083</v>
      </c>
      <c r="E1363" s="77" t="s">
        <v>1183</v>
      </c>
      <c r="H1363" s="32">
        <f t="shared" si="24"/>
        <v>0</v>
      </c>
      <c r="I1363" s="8"/>
      <c r="J1363" s="8"/>
      <c r="K1363" s="8"/>
    </row>
    <row r="1364" spans="1:11" x14ac:dyDescent="0.2">
      <c r="A1364" s="75"/>
      <c r="B1364" s="187"/>
      <c r="C1364" s="187"/>
      <c r="D1364" s="76"/>
      <c r="E1364" s="206"/>
      <c r="H1364" s="32">
        <f t="shared" si="24"/>
        <v>0</v>
      </c>
      <c r="I1364" s="8"/>
      <c r="J1364" s="8"/>
      <c r="K1364" s="8"/>
    </row>
    <row r="1365" spans="1:11" x14ac:dyDescent="0.2">
      <c r="A1365" s="75">
        <v>7251</v>
      </c>
      <c r="B1365" s="187"/>
      <c r="C1365" s="187"/>
      <c r="D1365" s="76" t="s">
        <v>1414</v>
      </c>
      <c r="E1365" s="77" t="s">
        <v>1183</v>
      </c>
      <c r="H1365" s="32">
        <f t="shared" si="24"/>
        <v>0</v>
      </c>
      <c r="I1365" s="8"/>
      <c r="J1365" s="8"/>
      <c r="K1365" s="8"/>
    </row>
    <row r="1366" spans="1:11" x14ac:dyDescent="0.2">
      <c r="A1366" s="30">
        <v>7252</v>
      </c>
      <c r="B1366" s="187"/>
      <c r="C1366" s="187"/>
      <c r="D1366" s="1" t="s">
        <v>1632</v>
      </c>
      <c r="E1366" s="20" t="s">
        <v>1183</v>
      </c>
      <c r="H1366" s="32">
        <f t="shared" si="24"/>
        <v>0</v>
      </c>
      <c r="I1366" s="8"/>
      <c r="J1366" s="8"/>
      <c r="K1366" s="8"/>
    </row>
    <row r="1367" spans="1:11" x14ac:dyDescent="0.2">
      <c r="B1367" s="187"/>
      <c r="C1367" s="187"/>
      <c r="E1367" s="206"/>
      <c r="H1367" s="32">
        <f t="shared" si="24"/>
        <v>0</v>
      </c>
      <c r="I1367" s="8"/>
      <c r="J1367" s="8"/>
      <c r="K1367" s="8"/>
    </row>
    <row r="1368" spans="1:11" x14ac:dyDescent="0.2">
      <c r="A1368" s="30">
        <v>2901</v>
      </c>
      <c r="B1368" s="187"/>
      <c r="C1368" s="187"/>
      <c r="D1368" s="1" t="s">
        <v>1089</v>
      </c>
      <c r="E1368" s="20" t="s">
        <v>1857</v>
      </c>
      <c r="F1368" s="21">
        <v>0.87</v>
      </c>
      <c r="G1368" s="22">
        <v>1.78</v>
      </c>
      <c r="H1368" s="32">
        <f t="shared" si="24"/>
        <v>2.65</v>
      </c>
      <c r="I1368" s="8"/>
      <c r="J1368" s="8"/>
      <c r="K1368" s="8"/>
    </row>
    <row r="1369" spans="1:11" x14ac:dyDescent="0.2">
      <c r="A1369" s="30">
        <v>2902</v>
      </c>
      <c r="B1369" s="187"/>
      <c r="C1369" s="187"/>
      <c r="D1369" s="1" t="s">
        <v>1090</v>
      </c>
      <c r="E1369" s="20" t="s">
        <v>1857</v>
      </c>
      <c r="F1369" s="21">
        <v>1.25</v>
      </c>
      <c r="G1369" s="22">
        <v>1.78</v>
      </c>
      <c r="H1369" s="32">
        <f t="shared" si="24"/>
        <v>3.0300000000000002</v>
      </c>
      <c r="I1369" s="8"/>
      <c r="J1369" s="8"/>
      <c r="K1369" s="8"/>
    </row>
    <row r="1370" spans="1:11" x14ac:dyDescent="0.2">
      <c r="B1370" s="187"/>
      <c r="C1370" s="187"/>
      <c r="E1370" s="206"/>
      <c r="H1370" s="32">
        <f t="shared" si="24"/>
        <v>0</v>
      </c>
      <c r="I1370" s="8"/>
      <c r="J1370" s="8"/>
      <c r="K1370" s="8"/>
    </row>
    <row r="1371" spans="1:11" x14ac:dyDescent="0.2">
      <c r="A1371" s="30">
        <v>7234</v>
      </c>
      <c r="B1371" s="187" t="s">
        <v>3007</v>
      </c>
      <c r="C1371" s="187"/>
      <c r="D1371" s="1" t="s">
        <v>814</v>
      </c>
      <c r="E1371" s="20" t="s">
        <v>1183</v>
      </c>
      <c r="F1371" s="21">
        <v>1.1599999999999999</v>
      </c>
      <c r="G1371" s="22">
        <v>5.09</v>
      </c>
      <c r="H1371" s="32">
        <f t="shared" si="24"/>
        <v>6.25</v>
      </c>
      <c r="I1371" s="8"/>
      <c r="J1371" s="8"/>
      <c r="K1371" s="8"/>
    </row>
    <row r="1372" spans="1:11" x14ac:dyDescent="0.2">
      <c r="A1372" s="30">
        <v>7230</v>
      </c>
      <c r="B1372" s="187" t="s">
        <v>3008</v>
      </c>
      <c r="C1372" s="187"/>
      <c r="D1372" s="38" t="s">
        <v>2012</v>
      </c>
      <c r="E1372" s="20" t="s">
        <v>1183</v>
      </c>
      <c r="F1372" s="21">
        <v>0.38</v>
      </c>
      <c r="G1372" s="22">
        <v>5.09</v>
      </c>
      <c r="H1372" s="32">
        <f t="shared" si="24"/>
        <v>5.47</v>
      </c>
      <c r="I1372" s="8"/>
      <c r="J1372" s="8"/>
      <c r="K1372" s="8"/>
    </row>
    <row r="1373" spans="1:11" x14ac:dyDescent="0.2">
      <c r="A1373" s="30">
        <v>7232</v>
      </c>
      <c r="B1373" s="187" t="s">
        <v>3009</v>
      </c>
      <c r="C1373" s="187"/>
      <c r="D1373" s="1" t="s">
        <v>950</v>
      </c>
      <c r="E1373" s="20" t="s">
        <v>1183</v>
      </c>
      <c r="F1373" s="21">
        <v>0.75</v>
      </c>
      <c r="G1373" s="22">
        <v>5.09</v>
      </c>
      <c r="H1373" s="32">
        <f t="shared" si="24"/>
        <v>5.84</v>
      </c>
      <c r="I1373" s="8"/>
      <c r="J1373" s="8"/>
      <c r="K1373" s="8"/>
    </row>
    <row r="1374" spans="1:11" x14ac:dyDescent="0.2">
      <c r="A1374" s="30">
        <v>7233</v>
      </c>
      <c r="B1374" s="187"/>
      <c r="C1374" s="187"/>
      <c r="D1374" s="1" t="s">
        <v>951</v>
      </c>
      <c r="E1374" s="20" t="s">
        <v>1857</v>
      </c>
      <c r="F1374" s="21">
        <v>0.64</v>
      </c>
      <c r="G1374" s="22">
        <v>0.8</v>
      </c>
      <c r="H1374" s="32">
        <f t="shared" si="24"/>
        <v>1.44</v>
      </c>
      <c r="I1374" s="8"/>
      <c r="J1374" s="8"/>
      <c r="K1374" s="8"/>
    </row>
    <row r="1375" spans="1:11" x14ac:dyDescent="0.2">
      <c r="A1375" s="30">
        <v>7240</v>
      </c>
      <c r="B1375" s="187"/>
      <c r="C1375" s="187"/>
      <c r="D1375" s="1" t="s">
        <v>1325</v>
      </c>
      <c r="E1375" s="20" t="s">
        <v>1183</v>
      </c>
      <c r="F1375" s="21">
        <v>0.05</v>
      </c>
      <c r="G1375" s="22">
        <v>0.5</v>
      </c>
      <c r="H1375" s="32">
        <f t="shared" si="24"/>
        <v>0.55000000000000004</v>
      </c>
      <c r="I1375" s="8"/>
      <c r="J1375" s="8"/>
      <c r="K1375" s="8"/>
    </row>
    <row r="1376" spans="1:11" x14ac:dyDescent="0.2">
      <c r="B1376" s="187"/>
      <c r="C1376" s="187"/>
      <c r="E1376" s="206"/>
      <c r="H1376" s="32">
        <f t="shared" si="24"/>
        <v>0</v>
      </c>
      <c r="I1376" s="8"/>
      <c r="J1376" s="8"/>
      <c r="K1376" s="8"/>
    </row>
    <row r="1377" spans="1:11" ht="25.5" x14ac:dyDescent="0.2">
      <c r="A1377" s="31">
        <v>7241</v>
      </c>
      <c r="B1377" s="187"/>
      <c r="C1377" s="187"/>
      <c r="D1377" s="60" t="s">
        <v>1707</v>
      </c>
      <c r="E1377" s="36" t="s">
        <v>1183</v>
      </c>
      <c r="F1377" s="21">
        <v>110</v>
      </c>
      <c r="H1377" s="32">
        <f t="shared" si="24"/>
        <v>110</v>
      </c>
      <c r="I1377" s="8"/>
      <c r="J1377" s="8"/>
      <c r="K1377" s="8"/>
    </row>
    <row r="1378" spans="1:11" x14ac:dyDescent="0.2">
      <c r="A1378" s="30">
        <v>7242</v>
      </c>
      <c r="B1378" s="187"/>
      <c r="C1378" s="187"/>
      <c r="D1378" s="1" t="s">
        <v>1708</v>
      </c>
      <c r="E1378" s="20" t="s">
        <v>1183</v>
      </c>
      <c r="F1378" s="21">
        <v>30</v>
      </c>
      <c r="H1378" s="32">
        <f t="shared" si="24"/>
        <v>30</v>
      </c>
      <c r="I1378" s="8"/>
      <c r="J1378" s="8"/>
      <c r="K1378" s="8"/>
    </row>
    <row r="1379" spans="1:11" x14ac:dyDescent="0.2">
      <c r="B1379" s="187"/>
      <c r="C1379" s="187"/>
      <c r="E1379" s="206"/>
      <c r="H1379" s="32"/>
      <c r="I1379" s="8"/>
      <c r="J1379" s="8"/>
      <c r="K1379" s="8"/>
    </row>
    <row r="1380" spans="1:11" x14ac:dyDescent="0.2">
      <c r="B1380" s="187"/>
      <c r="C1380" s="187"/>
      <c r="D1380" s="48" t="s">
        <v>1179</v>
      </c>
      <c r="E1380" s="20" t="s">
        <v>3338</v>
      </c>
      <c r="H1380" s="32">
        <f t="shared" si="24"/>
        <v>0</v>
      </c>
      <c r="I1380" s="8"/>
      <c r="J1380" s="8"/>
      <c r="K1380" s="8"/>
    </row>
    <row r="1381" spans="1:11" x14ac:dyDescent="0.2">
      <c r="A1381" s="30">
        <v>7040</v>
      </c>
      <c r="B1381" s="187" t="s">
        <v>3010</v>
      </c>
      <c r="C1381" s="187"/>
      <c r="D1381" s="1" t="s">
        <v>1593</v>
      </c>
      <c r="E1381" s="20" t="s">
        <v>1183</v>
      </c>
      <c r="F1381" s="21">
        <v>4.3499999999999996</v>
      </c>
      <c r="G1381" s="22">
        <v>4.49</v>
      </c>
      <c r="H1381" s="32">
        <f t="shared" si="24"/>
        <v>8.84</v>
      </c>
      <c r="I1381" s="8"/>
      <c r="J1381" s="8"/>
      <c r="K1381" s="8"/>
    </row>
    <row r="1382" spans="1:11" x14ac:dyDescent="0.2">
      <c r="A1382" s="30">
        <v>7042</v>
      </c>
      <c r="B1382" s="187" t="s">
        <v>3011</v>
      </c>
      <c r="C1382" s="187"/>
      <c r="D1382" s="1" t="s">
        <v>1336</v>
      </c>
      <c r="E1382" s="20" t="s">
        <v>1183</v>
      </c>
      <c r="F1382" s="21">
        <v>4.3499999999999996</v>
      </c>
      <c r="G1382" s="22">
        <v>4.49</v>
      </c>
      <c r="H1382" s="32">
        <f t="shared" si="24"/>
        <v>8.84</v>
      </c>
      <c r="I1382" s="8"/>
      <c r="J1382" s="8"/>
      <c r="K1382" s="8"/>
    </row>
    <row r="1383" spans="1:11" x14ac:dyDescent="0.2">
      <c r="A1383" s="30">
        <v>7044</v>
      </c>
      <c r="B1383" s="187" t="s">
        <v>3012</v>
      </c>
      <c r="C1383" s="187"/>
      <c r="D1383" s="1" t="s">
        <v>1973</v>
      </c>
      <c r="E1383" s="20" t="s">
        <v>1183</v>
      </c>
      <c r="F1383" s="21">
        <v>4.3499999999999996</v>
      </c>
      <c r="G1383" s="22">
        <v>4.49</v>
      </c>
      <c r="H1383" s="32">
        <f t="shared" si="24"/>
        <v>8.84</v>
      </c>
      <c r="I1383" s="8"/>
      <c r="J1383" s="8"/>
      <c r="K1383" s="8"/>
    </row>
    <row r="1384" spans="1:11" x14ac:dyDescent="0.2">
      <c r="A1384" s="30">
        <v>7049</v>
      </c>
      <c r="B1384" s="187"/>
      <c r="C1384" s="187"/>
      <c r="D1384" s="1" t="s">
        <v>1283</v>
      </c>
      <c r="E1384" s="20" t="s">
        <v>1183</v>
      </c>
      <c r="H1384" s="32">
        <f t="shared" si="24"/>
        <v>0</v>
      </c>
      <c r="I1384" s="8"/>
      <c r="J1384" s="8"/>
      <c r="K1384" s="8"/>
    </row>
    <row r="1385" spans="1:11" x14ac:dyDescent="0.2">
      <c r="B1385" s="187"/>
      <c r="C1385" s="187"/>
      <c r="E1385" s="206"/>
      <c r="H1385" s="32"/>
      <c r="I1385" s="8"/>
      <c r="J1385" s="8"/>
      <c r="K1385" s="8"/>
    </row>
    <row r="1386" spans="1:11" x14ac:dyDescent="0.2">
      <c r="A1386" s="30">
        <v>7050</v>
      </c>
      <c r="B1386" s="187" t="s">
        <v>3013</v>
      </c>
      <c r="C1386" s="187">
        <v>72271</v>
      </c>
      <c r="D1386" s="1" t="s">
        <v>944</v>
      </c>
      <c r="E1386" s="20" t="s">
        <v>1183</v>
      </c>
      <c r="H1386" s="32">
        <v>9.49</v>
      </c>
      <c r="I1386" s="8"/>
      <c r="J1386" s="8"/>
      <c r="K1386" s="8"/>
    </row>
    <row r="1387" spans="1:11" x14ac:dyDescent="0.2">
      <c r="A1387" s="30">
        <v>7052</v>
      </c>
      <c r="B1387" s="187" t="s">
        <v>3014</v>
      </c>
      <c r="C1387" s="187"/>
      <c r="D1387" s="1" t="s">
        <v>1444</v>
      </c>
      <c r="E1387" s="20" t="s">
        <v>1183</v>
      </c>
      <c r="F1387" s="21">
        <v>15.68</v>
      </c>
      <c r="G1387" s="22">
        <v>4.49</v>
      </c>
      <c r="H1387" s="32">
        <f t="shared" si="24"/>
        <v>20.170000000000002</v>
      </c>
      <c r="I1387" s="8"/>
      <c r="J1387" s="8"/>
      <c r="K1387" s="8"/>
    </row>
    <row r="1388" spans="1:11" x14ac:dyDescent="0.2">
      <c r="A1388" s="30">
        <v>7054</v>
      </c>
      <c r="B1388" s="187" t="s">
        <v>3015</v>
      </c>
      <c r="C1388" s="187">
        <v>72272</v>
      </c>
      <c r="D1388" s="1" t="s">
        <v>1820</v>
      </c>
      <c r="E1388" s="20" t="s">
        <v>1183</v>
      </c>
      <c r="H1388" s="32">
        <v>10.6</v>
      </c>
      <c r="I1388" s="8"/>
      <c r="J1388" s="8"/>
      <c r="K1388" s="8"/>
    </row>
    <row r="1389" spans="1:11" x14ac:dyDescent="0.2">
      <c r="A1389" s="30">
        <v>7056</v>
      </c>
      <c r="B1389" s="187" t="s">
        <v>3016</v>
      </c>
      <c r="C1389" s="187">
        <v>83377</v>
      </c>
      <c r="D1389" s="1" t="s">
        <v>1821</v>
      </c>
      <c r="E1389" s="20" t="s">
        <v>1183</v>
      </c>
      <c r="H1389" s="32">
        <v>12.03</v>
      </c>
      <c r="I1389" s="8"/>
      <c r="J1389" s="8"/>
      <c r="K1389" s="8"/>
    </row>
    <row r="1390" spans="1:11" x14ac:dyDescent="0.2">
      <c r="A1390" s="30">
        <v>7058</v>
      </c>
      <c r="B1390" s="187" t="s">
        <v>3017</v>
      </c>
      <c r="C1390" s="187"/>
      <c r="D1390" s="1" t="s">
        <v>1822</v>
      </c>
      <c r="E1390" s="20" t="s">
        <v>1183</v>
      </c>
      <c r="F1390" s="21">
        <v>9.99</v>
      </c>
      <c r="G1390" s="22">
        <v>4.49</v>
      </c>
      <c r="H1390" s="32">
        <f t="shared" si="24"/>
        <v>14.48</v>
      </c>
      <c r="I1390" s="8"/>
      <c r="J1390" s="8"/>
      <c r="K1390" s="8"/>
    </row>
    <row r="1391" spans="1:11" x14ac:dyDescent="0.2">
      <c r="A1391" s="30">
        <v>7059</v>
      </c>
      <c r="B1391" s="187"/>
      <c r="C1391" s="187"/>
      <c r="D1391" s="1" t="s">
        <v>1790</v>
      </c>
      <c r="E1391" s="20" t="s">
        <v>1183</v>
      </c>
      <c r="F1391" s="21">
        <v>10.5</v>
      </c>
      <c r="G1391" s="22">
        <v>1.52</v>
      </c>
      <c r="H1391" s="32">
        <f t="shared" si="24"/>
        <v>12.02</v>
      </c>
      <c r="I1391" s="8"/>
      <c r="J1391" s="8"/>
      <c r="K1391" s="8"/>
    </row>
    <row r="1392" spans="1:11" x14ac:dyDescent="0.2">
      <c r="A1392" s="30">
        <v>7061</v>
      </c>
      <c r="B1392" s="187"/>
      <c r="C1392" s="187"/>
      <c r="D1392" s="1" t="s">
        <v>1791</v>
      </c>
      <c r="E1392" s="20" t="s">
        <v>1183</v>
      </c>
      <c r="F1392" s="21">
        <v>12.45</v>
      </c>
      <c r="G1392" s="22">
        <v>1.52</v>
      </c>
      <c r="H1392" s="32">
        <f t="shared" si="24"/>
        <v>13.969999999999999</v>
      </c>
      <c r="I1392" s="8"/>
      <c r="J1392" s="8"/>
      <c r="K1392" s="8"/>
    </row>
    <row r="1393" spans="1:11" x14ac:dyDescent="0.2">
      <c r="A1393" s="30">
        <v>7063</v>
      </c>
      <c r="B1393" s="187"/>
      <c r="C1393" s="187"/>
      <c r="D1393" s="1" t="s">
        <v>1117</v>
      </c>
      <c r="E1393" s="20" t="s">
        <v>1183</v>
      </c>
      <c r="F1393" s="21">
        <v>14.5</v>
      </c>
      <c r="G1393" s="22">
        <v>1.52</v>
      </c>
      <c r="H1393" s="32">
        <f t="shared" si="24"/>
        <v>16.02</v>
      </c>
      <c r="I1393" s="8"/>
      <c r="J1393" s="8"/>
      <c r="K1393" s="8"/>
    </row>
    <row r="1394" spans="1:11" x14ac:dyDescent="0.2">
      <c r="A1394" s="30">
        <v>7065</v>
      </c>
      <c r="B1394" s="187"/>
      <c r="C1394" s="187"/>
      <c r="D1394" s="1" t="s">
        <v>1118</v>
      </c>
      <c r="E1394" s="20" t="s">
        <v>1183</v>
      </c>
      <c r="F1394" s="21">
        <v>18.399999999999999</v>
      </c>
      <c r="G1394" s="22">
        <v>1.52</v>
      </c>
      <c r="H1394" s="32">
        <f t="shared" si="24"/>
        <v>19.919999999999998</v>
      </c>
      <c r="I1394" s="8"/>
      <c r="J1394" s="8"/>
      <c r="K1394" s="8"/>
    </row>
    <row r="1395" spans="1:11" x14ac:dyDescent="0.2">
      <c r="A1395" s="30">
        <v>7066</v>
      </c>
      <c r="B1395" s="187"/>
      <c r="C1395" s="187"/>
      <c r="D1395" s="1" t="s">
        <v>1119</v>
      </c>
      <c r="E1395" s="20" t="s">
        <v>1183</v>
      </c>
      <c r="F1395" s="21">
        <v>22</v>
      </c>
      <c r="G1395" s="22">
        <v>1.52</v>
      </c>
      <c r="H1395" s="32">
        <f t="shared" ref="H1395:H1468" si="25">G1395+F1395</f>
        <v>23.52</v>
      </c>
      <c r="I1395" s="8"/>
      <c r="J1395" s="8"/>
      <c r="K1395" s="8"/>
    </row>
    <row r="1396" spans="1:11" x14ac:dyDescent="0.2">
      <c r="A1396" s="31"/>
      <c r="B1396" s="187"/>
      <c r="C1396" s="187"/>
      <c r="E1396" s="206"/>
      <c r="H1396" s="32">
        <f t="shared" si="25"/>
        <v>0</v>
      </c>
      <c r="I1396" s="8"/>
      <c r="J1396" s="8"/>
      <c r="K1396" s="8"/>
    </row>
    <row r="1397" spans="1:11" x14ac:dyDescent="0.2">
      <c r="A1397" s="31">
        <v>7132</v>
      </c>
      <c r="B1397" s="187"/>
      <c r="C1397" s="187"/>
      <c r="D1397" s="118" t="s">
        <v>2447</v>
      </c>
      <c r="E1397" s="20" t="s">
        <v>1183</v>
      </c>
      <c r="H1397" s="32">
        <f t="shared" si="25"/>
        <v>0</v>
      </c>
      <c r="I1397" s="8"/>
      <c r="J1397" s="8"/>
      <c r="K1397" s="8"/>
    </row>
    <row r="1398" spans="1:11" x14ac:dyDescent="0.2">
      <c r="A1398" s="30">
        <v>7133</v>
      </c>
      <c r="B1398" s="187"/>
      <c r="C1398" s="187"/>
      <c r="D1398" s="118" t="s">
        <v>2448</v>
      </c>
      <c r="E1398" s="20" t="s">
        <v>1183</v>
      </c>
      <c r="H1398" s="32">
        <f t="shared" si="25"/>
        <v>0</v>
      </c>
      <c r="I1398" s="8"/>
      <c r="J1398" s="8"/>
      <c r="K1398" s="8"/>
    </row>
    <row r="1399" spans="1:11" x14ac:dyDescent="0.2">
      <c r="A1399" s="30">
        <v>7134</v>
      </c>
      <c r="B1399" s="187"/>
      <c r="C1399" s="187"/>
      <c r="D1399" s="118" t="s">
        <v>2449</v>
      </c>
      <c r="E1399" s="20" t="s">
        <v>1183</v>
      </c>
      <c r="H1399" s="32">
        <f t="shared" si="25"/>
        <v>0</v>
      </c>
      <c r="I1399" s="8"/>
      <c r="J1399" s="8"/>
      <c r="K1399" s="8"/>
    </row>
    <row r="1400" spans="1:11" x14ac:dyDescent="0.2">
      <c r="A1400" s="30">
        <v>7135</v>
      </c>
      <c r="B1400" s="187"/>
      <c r="C1400" s="187"/>
      <c r="D1400" s="118" t="s">
        <v>2450</v>
      </c>
      <c r="E1400" s="20" t="s">
        <v>1183</v>
      </c>
      <c r="H1400" s="32">
        <f t="shared" si="25"/>
        <v>0</v>
      </c>
      <c r="I1400" s="8"/>
      <c r="J1400" s="8"/>
      <c r="K1400" s="8"/>
    </row>
    <row r="1401" spans="1:11" x14ac:dyDescent="0.2">
      <c r="A1401" s="96">
        <v>7143</v>
      </c>
      <c r="B1401" s="187" t="s">
        <v>3018</v>
      </c>
      <c r="C1401" s="187"/>
      <c r="D1401" s="97" t="s">
        <v>2345</v>
      </c>
      <c r="E1401" s="127" t="s">
        <v>1183</v>
      </c>
      <c r="F1401" s="128"/>
      <c r="G1401" s="129"/>
      <c r="H1401" s="130">
        <f>G1401+F1401</f>
        <v>0</v>
      </c>
      <c r="I1401" s="8"/>
      <c r="J1401" s="8"/>
      <c r="K1401" s="8"/>
    </row>
    <row r="1402" spans="1:11" x14ac:dyDescent="0.2">
      <c r="A1402" s="96">
        <v>7144</v>
      </c>
      <c r="B1402" s="187" t="s">
        <v>3018</v>
      </c>
      <c r="C1402" s="187"/>
      <c r="D1402" s="97" t="s">
        <v>2346</v>
      </c>
      <c r="E1402" s="127" t="s">
        <v>1183</v>
      </c>
      <c r="F1402" s="128"/>
      <c r="G1402" s="129"/>
      <c r="H1402" s="130">
        <f>G1402+F1402</f>
        <v>0</v>
      </c>
      <c r="I1402" s="8"/>
      <c r="J1402" s="8"/>
      <c r="K1402" s="8"/>
    </row>
    <row r="1403" spans="1:11" x14ac:dyDescent="0.2">
      <c r="A1403" s="96">
        <v>7145</v>
      </c>
      <c r="B1403" s="187" t="s">
        <v>3018</v>
      </c>
      <c r="C1403" s="187"/>
      <c r="D1403" s="97" t="s">
        <v>2347</v>
      </c>
      <c r="E1403" s="127" t="s">
        <v>1183</v>
      </c>
      <c r="F1403" s="128"/>
      <c r="G1403" s="129"/>
      <c r="H1403" s="130">
        <f>G1403+F1403</f>
        <v>0</v>
      </c>
      <c r="I1403" s="8"/>
      <c r="J1403" s="8"/>
      <c r="K1403" s="8"/>
    </row>
    <row r="1404" spans="1:11" x14ac:dyDescent="0.2">
      <c r="B1404" s="187"/>
      <c r="C1404" s="187"/>
      <c r="D1404" s="118"/>
      <c r="E1404" s="206"/>
      <c r="H1404" s="32"/>
      <c r="I1404" s="8"/>
      <c r="J1404" s="8"/>
      <c r="K1404" s="8"/>
    </row>
    <row r="1405" spans="1:11" x14ac:dyDescent="0.2">
      <c r="B1405" s="187"/>
      <c r="C1405" s="187"/>
      <c r="D1405" s="118"/>
      <c r="E1405" s="206"/>
      <c r="H1405" s="32"/>
      <c r="I1405" s="8"/>
      <c r="J1405" s="8"/>
      <c r="K1405" s="8"/>
    </row>
    <row r="1406" spans="1:11" x14ac:dyDescent="0.2">
      <c r="B1406" s="187"/>
      <c r="C1406" s="187"/>
      <c r="E1406" s="206"/>
      <c r="H1406" s="32">
        <f t="shared" si="25"/>
        <v>0</v>
      </c>
      <c r="I1406" s="8"/>
      <c r="J1406" s="8"/>
      <c r="K1406" s="8"/>
    </row>
    <row r="1407" spans="1:11" x14ac:dyDescent="0.2">
      <c r="A1407" s="30">
        <v>7060</v>
      </c>
      <c r="B1407" s="187"/>
      <c r="C1407" s="187"/>
      <c r="D1407" s="1" t="s">
        <v>1337</v>
      </c>
      <c r="E1407" s="20" t="s">
        <v>1183</v>
      </c>
      <c r="G1407" s="22">
        <v>1.54</v>
      </c>
      <c r="H1407" s="32">
        <f t="shared" si="25"/>
        <v>1.54</v>
      </c>
      <c r="I1407" s="8"/>
      <c r="J1407" s="8"/>
      <c r="K1407" s="8"/>
    </row>
    <row r="1408" spans="1:11" x14ac:dyDescent="0.2">
      <c r="A1408" s="30">
        <v>7062</v>
      </c>
      <c r="B1408" s="187"/>
      <c r="C1408" s="187"/>
      <c r="D1408" s="1" t="s">
        <v>1338</v>
      </c>
      <c r="E1408" s="20" t="s">
        <v>1183</v>
      </c>
      <c r="G1408" s="22">
        <v>2.54</v>
      </c>
      <c r="H1408" s="32">
        <f t="shared" si="25"/>
        <v>2.54</v>
      </c>
      <c r="I1408" s="8"/>
      <c r="J1408" s="8"/>
      <c r="K1408" s="8"/>
    </row>
    <row r="1409" spans="1:11" x14ac:dyDescent="0.2">
      <c r="A1409" s="30">
        <v>7064</v>
      </c>
      <c r="B1409" s="187"/>
      <c r="C1409" s="187"/>
      <c r="D1409" s="1" t="s">
        <v>1339</v>
      </c>
      <c r="E1409" s="20" t="s">
        <v>1183</v>
      </c>
      <c r="H1409" s="32">
        <f t="shared" si="25"/>
        <v>0</v>
      </c>
      <c r="I1409" s="8"/>
      <c r="J1409" s="8"/>
      <c r="K1409" s="8"/>
    </row>
    <row r="1410" spans="1:11" x14ac:dyDescent="0.2">
      <c r="B1410" s="187"/>
      <c r="C1410" s="187"/>
      <c r="E1410" s="206"/>
      <c r="H1410" s="32"/>
      <c r="I1410" s="8"/>
      <c r="J1410" s="8"/>
      <c r="K1410" s="8"/>
    </row>
    <row r="1411" spans="1:11" s="15" customFormat="1" x14ac:dyDescent="0.2">
      <c r="A1411" s="30">
        <v>7080</v>
      </c>
      <c r="B1411" s="187"/>
      <c r="C1411" s="187"/>
      <c r="D1411" s="1" t="s">
        <v>1823</v>
      </c>
      <c r="E1411" s="20" t="s">
        <v>1183</v>
      </c>
      <c r="F1411" s="21"/>
      <c r="G1411" s="22"/>
      <c r="H1411" s="32">
        <v>16.59</v>
      </c>
      <c r="I1411" s="8"/>
      <c r="J1411" s="8"/>
      <c r="K1411" s="8"/>
    </row>
    <row r="1412" spans="1:11" x14ac:dyDescent="0.2">
      <c r="A1412" s="30">
        <v>7082</v>
      </c>
      <c r="B1412" s="187" t="s">
        <v>3019</v>
      </c>
      <c r="C1412" s="210" t="s">
        <v>3501</v>
      </c>
      <c r="D1412" s="1" t="s">
        <v>1824</v>
      </c>
      <c r="E1412" s="20" t="s">
        <v>1183</v>
      </c>
      <c r="H1412" s="32">
        <v>17.010000000000002</v>
      </c>
    </row>
    <row r="1413" spans="1:11" x14ac:dyDescent="0.2">
      <c r="A1413" s="30">
        <v>7084</v>
      </c>
      <c r="B1413" s="187"/>
      <c r="C1413" s="187"/>
      <c r="D1413" s="1" t="s">
        <v>1825</v>
      </c>
      <c r="E1413" s="20" t="s">
        <v>1183</v>
      </c>
      <c r="H1413" s="32">
        <v>17.8</v>
      </c>
      <c r="I1413" s="8"/>
      <c r="J1413" s="8"/>
      <c r="K1413" s="8"/>
    </row>
    <row r="1414" spans="1:11" x14ac:dyDescent="0.2">
      <c r="A1414" s="31">
        <v>7085</v>
      </c>
      <c r="B1414" s="187" t="s">
        <v>3020</v>
      </c>
      <c r="C1414" s="210" t="s">
        <v>3502</v>
      </c>
      <c r="D1414" s="60" t="s">
        <v>606</v>
      </c>
      <c r="E1414" s="36" t="s">
        <v>1183</v>
      </c>
      <c r="F1414" s="78"/>
      <c r="H1414" s="32">
        <v>27.62</v>
      </c>
      <c r="I1414" s="8"/>
      <c r="J1414" s="8"/>
      <c r="K1414" s="8"/>
    </row>
    <row r="1415" spans="1:11" x14ac:dyDescent="0.2">
      <c r="A1415" s="30">
        <v>7086</v>
      </c>
      <c r="B1415" s="187" t="s">
        <v>3021</v>
      </c>
      <c r="C1415" s="210" t="s">
        <v>3503</v>
      </c>
      <c r="D1415" s="1" t="s">
        <v>1588</v>
      </c>
      <c r="E1415" s="20" t="s">
        <v>1183</v>
      </c>
      <c r="H1415" s="32">
        <v>42.8</v>
      </c>
      <c r="I1415" s="8"/>
      <c r="J1415" s="8"/>
      <c r="K1415" s="8"/>
    </row>
    <row r="1416" spans="1:11" x14ac:dyDescent="0.2">
      <c r="A1416" s="30">
        <v>7087</v>
      </c>
      <c r="B1416" s="187"/>
      <c r="C1416" s="187"/>
      <c r="D1416" s="1" t="s">
        <v>516</v>
      </c>
      <c r="E1416" s="20" t="s">
        <v>1183</v>
      </c>
      <c r="H1416" s="32">
        <v>24.88</v>
      </c>
      <c r="I1416" s="8"/>
      <c r="J1416" s="8"/>
      <c r="K1416" s="8"/>
    </row>
    <row r="1417" spans="1:11" x14ac:dyDescent="0.2">
      <c r="A1417" s="30">
        <v>7088</v>
      </c>
      <c r="B1417" s="187"/>
      <c r="C1417" s="187"/>
      <c r="D1417" s="38" t="s">
        <v>517</v>
      </c>
      <c r="E1417" s="20" t="s">
        <v>1183</v>
      </c>
      <c r="H1417" s="32">
        <v>38.21</v>
      </c>
      <c r="I1417" s="8"/>
      <c r="J1417" s="8"/>
      <c r="K1417" s="8"/>
    </row>
    <row r="1418" spans="1:11" x14ac:dyDescent="0.2">
      <c r="A1418" s="30">
        <v>7089</v>
      </c>
      <c r="B1418" s="187" t="s">
        <v>3022</v>
      </c>
      <c r="C1418" s="210" t="s">
        <v>3504</v>
      </c>
      <c r="D1418" s="1" t="s">
        <v>1512</v>
      </c>
      <c r="E1418" s="20" t="s">
        <v>1183</v>
      </c>
      <c r="H1418" s="32">
        <v>101.75</v>
      </c>
      <c r="I1418" s="8"/>
      <c r="J1418" s="8"/>
      <c r="K1418" s="8"/>
    </row>
    <row r="1419" spans="1:11" s="5" customFormat="1" x14ac:dyDescent="0.2">
      <c r="A1419" s="30">
        <v>7500</v>
      </c>
      <c r="B1419" s="187" t="s">
        <v>3022</v>
      </c>
      <c r="C1419" s="210" t="s">
        <v>3504</v>
      </c>
      <c r="D1419" s="38" t="s">
        <v>1540</v>
      </c>
      <c r="E1419" s="20" t="s">
        <v>1183</v>
      </c>
      <c r="F1419" s="21"/>
      <c r="G1419" s="22"/>
      <c r="H1419" s="32">
        <v>101.75</v>
      </c>
      <c r="I1419" s="8"/>
      <c r="J1419" s="8"/>
      <c r="K1419" s="8"/>
    </row>
    <row r="1420" spans="1:11" x14ac:dyDescent="0.2">
      <c r="A1420" s="30">
        <v>7502</v>
      </c>
      <c r="B1420" s="187"/>
      <c r="C1420" s="187"/>
      <c r="D1420" s="1" t="s">
        <v>1541</v>
      </c>
      <c r="E1420" s="20" t="s">
        <v>1183</v>
      </c>
      <c r="F1420" s="21">
        <v>14.2</v>
      </c>
      <c r="G1420" s="22">
        <v>2.4</v>
      </c>
      <c r="H1420" s="32">
        <f t="shared" si="25"/>
        <v>16.599999999999998</v>
      </c>
    </row>
    <row r="1421" spans="1:11" x14ac:dyDescent="0.2">
      <c r="A1421" s="30">
        <v>7503</v>
      </c>
      <c r="B1421" s="187"/>
      <c r="C1421" s="187"/>
      <c r="D1421" s="1" t="s">
        <v>591</v>
      </c>
      <c r="E1421" s="20" t="s">
        <v>1183</v>
      </c>
      <c r="F1421" s="21">
        <v>18.7</v>
      </c>
      <c r="G1421" s="22">
        <v>2.4</v>
      </c>
      <c r="H1421" s="32">
        <f t="shared" si="25"/>
        <v>21.099999999999998</v>
      </c>
      <c r="I1421" s="8"/>
      <c r="J1421" s="8"/>
      <c r="K1421" s="8"/>
    </row>
    <row r="1422" spans="1:11" x14ac:dyDescent="0.2">
      <c r="B1422" s="187"/>
      <c r="C1422" s="187"/>
      <c r="E1422" s="206"/>
      <c r="H1422" s="32">
        <f t="shared" si="25"/>
        <v>0</v>
      </c>
      <c r="I1422" s="8"/>
      <c r="J1422" s="8"/>
      <c r="K1422" s="8"/>
    </row>
    <row r="1423" spans="1:11" x14ac:dyDescent="0.2">
      <c r="A1423" s="30">
        <v>7300</v>
      </c>
      <c r="B1423" s="187"/>
      <c r="C1423" s="187"/>
      <c r="D1423" s="1" t="s">
        <v>1023</v>
      </c>
      <c r="E1423" s="20" t="s">
        <v>1183</v>
      </c>
      <c r="G1423" s="22">
        <v>0.35</v>
      </c>
      <c r="H1423" s="32">
        <f t="shared" si="25"/>
        <v>0.35</v>
      </c>
      <c r="I1423" s="8"/>
      <c r="J1423" s="8"/>
      <c r="K1423" s="8"/>
    </row>
    <row r="1424" spans="1:11" x14ac:dyDescent="0.2">
      <c r="A1424" s="31">
        <v>7302</v>
      </c>
      <c r="B1424" s="187"/>
      <c r="C1424" s="187"/>
      <c r="D1424" s="60" t="s">
        <v>1022</v>
      </c>
      <c r="E1424" s="36" t="s">
        <v>1183</v>
      </c>
      <c r="H1424" s="32">
        <f t="shared" si="25"/>
        <v>0</v>
      </c>
      <c r="I1424" s="8"/>
      <c r="J1424" s="8"/>
      <c r="K1424" s="8"/>
    </row>
    <row r="1425" spans="1:11" x14ac:dyDescent="0.2">
      <c r="A1425" s="30">
        <v>7304</v>
      </c>
      <c r="B1425" s="187"/>
      <c r="C1425" s="187"/>
      <c r="D1425" s="1" t="s">
        <v>2067</v>
      </c>
      <c r="E1425" s="20" t="s">
        <v>1183</v>
      </c>
      <c r="H1425" s="32">
        <f t="shared" si="25"/>
        <v>0</v>
      </c>
      <c r="I1425" s="8"/>
      <c r="J1425" s="8"/>
      <c r="K1425" s="8"/>
    </row>
    <row r="1426" spans="1:11" x14ac:dyDescent="0.2">
      <c r="A1426" s="30">
        <v>7306</v>
      </c>
      <c r="B1426" s="187"/>
      <c r="C1426" s="187"/>
      <c r="D1426" s="1" t="s">
        <v>2066</v>
      </c>
      <c r="E1426" s="20" t="s">
        <v>1183</v>
      </c>
      <c r="H1426" s="32">
        <f t="shared" si="25"/>
        <v>0</v>
      </c>
      <c r="I1426" s="8"/>
      <c r="J1426" s="8"/>
      <c r="K1426" s="8"/>
    </row>
    <row r="1427" spans="1:11" x14ac:dyDescent="0.2">
      <c r="A1427" s="30">
        <v>7308</v>
      </c>
      <c r="B1427" s="187"/>
      <c r="C1427" s="187"/>
      <c r="D1427" s="1" t="s">
        <v>2065</v>
      </c>
      <c r="E1427" s="20" t="s">
        <v>1183</v>
      </c>
      <c r="H1427" s="32">
        <f t="shared" si="25"/>
        <v>0</v>
      </c>
      <c r="I1427" s="8"/>
      <c r="J1427" s="8"/>
      <c r="K1427" s="8"/>
    </row>
    <row r="1428" spans="1:11" x14ac:dyDescent="0.2">
      <c r="A1428" s="75">
        <v>7310</v>
      </c>
      <c r="B1428" s="187"/>
      <c r="C1428" s="187"/>
      <c r="D1428" s="76" t="s">
        <v>2064</v>
      </c>
      <c r="E1428" s="77" t="s">
        <v>1183</v>
      </c>
      <c r="F1428" s="21">
        <v>1</v>
      </c>
      <c r="G1428" s="22">
        <v>1.02</v>
      </c>
      <c r="H1428" s="32">
        <f t="shared" si="25"/>
        <v>2.02</v>
      </c>
      <c r="I1428" s="8"/>
      <c r="J1428" s="8"/>
      <c r="K1428" s="8"/>
    </row>
    <row r="1429" spans="1:11" x14ac:dyDescent="0.2">
      <c r="A1429" s="30">
        <v>7312</v>
      </c>
      <c r="B1429" s="187"/>
      <c r="C1429" s="187"/>
      <c r="D1429" s="1" t="s">
        <v>14</v>
      </c>
      <c r="E1429" s="20" t="s">
        <v>1183</v>
      </c>
      <c r="F1429" s="21">
        <v>0.6</v>
      </c>
      <c r="G1429" s="22">
        <v>1.02</v>
      </c>
      <c r="H1429" s="32">
        <f t="shared" si="25"/>
        <v>1.62</v>
      </c>
      <c r="I1429" s="8"/>
      <c r="J1429" s="8"/>
      <c r="K1429" s="8"/>
    </row>
    <row r="1430" spans="1:11" x14ac:dyDescent="0.2">
      <c r="A1430" s="30">
        <v>7314</v>
      </c>
      <c r="B1430" s="187"/>
      <c r="C1430" s="187"/>
      <c r="D1430" s="1" t="s">
        <v>1972</v>
      </c>
      <c r="E1430" s="20" t="s">
        <v>1183</v>
      </c>
      <c r="F1430" s="21">
        <v>0.8</v>
      </c>
      <c r="G1430" s="22">
        <v>1.02</v>
      </c>
      <c r="H1430" s="32">
        <f t="shared" si="25"/>
        <v>1.82</v>
      </c>
      <c r="I1430" s="8"/>
      <c r="J1430" s="8"/>
      <c r="K1430" s="8"/>
    </row>
    <row r="1431" spans="1:11" x14ac:dyDescent="0.2">
      <c r="A1431" s="30">
        <v>7316</v>
      </c>
      <c r="B1431" s="187"/>
      <c r="C1431" s="187"/>
      <c r="D1431" s="1" t="s">
        <v>1862</v>
      </c>
      <c r="E1431" s="20" t="s">
        <v>1183</v>
      </c>
      <c r="F1431" s="21">
        <v>0.8</v>
      </c>
      <c r="G1431" s="22">
        <v>1.02</v>
      </c>
      <c r="H1431" s="32">
        <f t="shared" si="25"/>
        <v>1.82</v>
      </c>
      <c r="I1431" s="8"/>
      <c r="J1431" s="8"/>
      <c r="K1431" s="8"/>
    </row>
    <row r="1432" spans="1:11" x14ac:dyDescent="0.2">
      <c r="B1432" s="187"/>
      <c r="C1432" s="187"/>
      <c r="E1432" s="206"/>
      <c r="H1432" s="32"/>
      <c r="I1432" s="8"/>
      <c r="J1432" s="8"/>
      <c r="K1432" s="8"/>
    </row>
    <row r="1433" spans="1:11" x14ac:dyDescent="0.2">
      <c r="B1433" s="187" t="s">
        <v>3023</v>
      </c>
      <c r="C1433" s="187">
        <v>72259</v>
      </c>
      <c r="D1433" s="1" t="s">
        <v>2176</v>
      </c>
      <c r="E1433" s="20" t="s">
        <v>1183</v>
      </c>
      <c r="H1433" s="32">
        <v>11.47</v>
      </c>
      <c r="I1433" s="8"/>
      <c r="J1433" s="8"/>
      <c r="K1433" s="8"/>
    </row>
    <row r="1434" spans="1:11" x14ac:dyDescent="0.2">
      <c r="B1434" s="187" t="s">
        <v>3024</v>
      </c>
      <c r="C1434" s="187">
        <v>72263</v>
      </c>
      <c r="D1434" s="1" t="s">
        <v>2177</v>
      </c>
      <c r="E1434" s="20" t="s">
        <v>1183</v>
      </c>
      <c r="H1434" s="32">
        <v>16.29</v>
      </c>
      <c r="I1434" s="8"/>
      <c r="J1434" s="8"/>
      <c r="K1434" s="8"/>
    </row>
    <row r="1435" spans="1:11" x14ac:dyDescent="0.2">
      <c r="B1435" s="187" t="s">
        <v>3025</v>
      </c>
      <c r="C1435" s="187">
        <v>72264</v>
      </c>
      <c r="D1435" s="1" t="s">
        <v>2178</v>
      </c>
      <c r="E1435" s="20" t="s">
        <v>1183</v>
      </c>
      <c r="H1435" s="32">
        <v>16.43</v>
      </c>
      <c r="I1435" s="8"/>
      <c r="J1435" s="8"/>
      <c r="K1435" s="8"/>
    </row>
    <row r="1436" spans="1:11" x14ac:dyDescent="0.2">
      <c r="B1436" s="187" t="s">
        <v>3026</v>
      </c>
      <c r="C1436" s="187">
        <v>72268</v>
      </c>
      <c r="D1436" s="1" t="s">
        <v>2179</v>
      </c>
      <c r="E1436" s="20" t="s">
        <v>1183</v>
      </c>
      <c r="H1436" s="32">
        <v>27.94</v>
      </c>
      <c r="I1436" s="8"/>
      <c r="J1436" s="8"/>
      <c r="K1436" s="8"/>
    </row>
    <row r="1437" spans="1:11" x14ac:dyDescent="0.2">
      <c r="B1437" s="187" t="s">
        <v>3027</v>
      </c>
      <c r="C1437" s="187">
        <v>72269</v>
      </c>
      <c r="D1437" s="1" t="s">
        <v>2180</v>
      </c>
      <c r="E1437" s="20" t="s">
        <v>1183</v>
      </c>
      <c r="H1437" s="32">
        <v>32.090000000000003</v>
      </c>
      <c r="I1437" s="8"/>
      <c r="J1437" s="8"/>
      <c r="K1437" s="8"/>
    </row>
    <row r="1438" spans="1:11" x14ac:dyDescent="0.2">
      <c r="B1438" s="187" t="s">
        <v>3028</v>
      </c>
      <c r="C1438" s="187">
        <v>72270</v>
      </c>
      <c r="D1438" s="1" t="s">
        <v>2181</v>
      </c>
      <c r="E1438" s="20" t="s">
        <v>1183</v>
      </c>
      <c r="H1438" s="32">
        <v>39.880000000000003</v>
      </c>
      <c r="I1438" s="8"/>
      <c r="J1438" s="8"/>
      <c r="K1438" s="8"/>
    </row>
    <row r="1439" spans="1:11" x14ac:dyDescent="0.2">
      <c r="B1439" s="187"/>
      <c r="C1439" s="187"/>
      <c r="E1439" s="206"/>
      <c r="H1439" s="32"/>
      <c r="I1439" s="8"/>
      <c r="J1439" s="8"/>
      <c r="K1439" s="8"/>
    </row>
    <row r="1440" spans="1:11" x14ac:dyDescent="0.2">
      <c r="A1440" s="30">
        <v>7520</v>
      </c>
      <c r="B1440" s="187"/>
      <c r="C1440" s="187"/>
      <c r="D1440" s="38" t="s">
        <v>1542</v>
      </c>
      <c r="E1440" s="20" t="s">
        <v>1183</v>
      </c>
      <c r="F1440" s="21">
        <v>8.8000000000000007</v>
      </c>
      <c r="G1440" s="22">
        <v>2.25</v>
      </c>
      <c r="H1440" s="32">
        <f t="shared" si="25"/>
        <v>11.05</v>
      </c>
      <c r="I1440" s="8"/>
      <c r="J1440" s="8"/>
      <c r="K1440" s="8"/>
    </row>
    <row r="1441" spans="1:11" x14ac:dyDescent="0.2">
      <c r="A1441" s="30">
        <v>7522</v>
      </c>
      <c r="B1441" s="187"/>
      <c r="C1441" s="187"/>
      <c r="D1441" s="1" t="s">
        <v>1657</v>
      </c>
      <c r="E1441" s="20" t="s">
        <v>1183</v>
      </c>
      <c r="F1441" s="21">
        <v>18.329999999999998</v>
      </c>
      <c r="G1441" s="22">
        <v>2.25</v>
      </c>
      <c r="H1441" s="32">
        <f t="shared" si="25"/>
        <v>20.58</v>
      </c>
      <c r="I1441" s="8"/>
      <c r="J1441" s="8"/>
      <c r="K1441" s="8"/>
    </row>
    <row r="1442" spans="1:11" x14ac:dyDescent="0.2">
      <c r="A1442" s="30">
        <v>7524</v>
      </c>
      <c r="B1442" s="187"/>
      <c r="C1442" s="187"/>
      <c r="D1442" s="1" t="s">
        <v>970</v>
      </c>
      <c r="E1442" s="20" t="s">
        <v>1183</v>
      </c>
      <c r="F1442" s="21">
        <v>19.899999999999999</v>
      </c>
      <c r="G1442" s="22">
        <v>2.25</v>
      </c>
      <c r="H1442" s="32">
        <f t="shared" si="25"/>
        <v>22.15</v>
      </c>
      <c r="I1442" s="8"/>
      <c r="J1442" s="8"/>
      <c r="K1442" s="8"/>
    </row>
    <row r="1443" spans="1:11" x14ac:dyDescent="0.2">
      <c r="A1443" s="30">
        <v>7526</v>
      </c>
      <c r="B1443" s="187"/>
      <c r="C1443" s="187"/>
      <c r="D1443" s="1" t="s">
        <v>971</v>
      </c>
      <c r="E1443" s="20" t="s">
        <v>1183</v>
      </c>
      <c r="F1443" s="21">
        <v>25.9</v>
      </c>
      <c r="G1443" s="22">
        <v>2.96</v>
      </c>
      <c r="H1443" s="32">
        <f t="shared" si="25"/>
        <v>28.86</v>
      </c>
      <c r="I1443" s="8"/>
      <c r="J1443" s="8"/>
      <c r="K1443" s="8"/>
    </row>
    <row r="1444" spans="1:11" x14ac:dyDescent="0.2">
      <c r="A1444" s="30">
        <v>7528</v>
      </c>
      <c r="B1444" s="187"/>
      <c r="C1444" s="187"/>
      <c r="D1444" s="1" t="s">
        <v>972</v>
      </c>
      <c r="E1444" s="20" t="s">
        <v>1183</v>
      </c>
      <c r="F1444" s="21">
        <v>25.9</v>
      </c>
      <c r="G1444" s="22">
        <v>2.96</v>
      </c>
      <c r="H1444" s="32">
        <f t="shared" si="25"/>
        <v>28.86</v>
      </c>
      <c r="I1444" s="8"/>
      <c r="J1444" s="8"/>
      <c r="K1444" s="8"/>
    </row>
    <row r="1445" spans="1:11" x14ac:dyDescent="0.2">
      <c r="A1445" s="30">
        <v>7530</v>
      </c>
      <c r="B1445" s="187"/>
      <c r="C1445" s="187"/>
      <c r="D1445" s="1" t="s">
        <v>973</v>
      </c>
      <c r="E1445" s="20" t="s">
        <v>1183</v>
      </c>
      <c r="F1445" s="21">
        <v>31.3</v>
      </c>
      <c r="G1445" s="22">
        <v>2.96</v>
      </c>
      <c r="H1445" s="32">
        <f t="shared" si="25"/>
        <v>34.26</v>
      </c>
      <c r="I1445" s="8"/>
      <c r="J1445" s="8"/>
      <c r="K1445" s="8"/>
    </row>
    <row r="1446" spans="1:11" x14ac:dyDescent="0.2">
      <c r="A1446" s="30">
        <v>7531</v>
      </c>
      <c r="B1446" s="187"/>
      <c r="C1446" s="187"/>
      <c r="D1446" s="1" t="s">
        <v>942</v>
      </c>
      <c r="E1446" s="20" t="s">
        <v>1183</v>
      </c>
      <c r="F1446" s="21">
        <v>42.8</v>
      </c>
      <c r="G1446" s="22">
        <v>2.96</v>
      </c>
      <c r="H1446" s="32">
        <f t="shared" si="25"/>
        <v>45.76</v>
      </c>
      <c r="I1446" s="8"/>
      <c r="J1446" s="8"/>
      <c r="K1446" s="8"/>
    </row>
    <row r="1447" spans="1:11" x14ac:dyDescent="0.2">
      <c r="B1447" s="187"/>
      <c r="C1447" s="187"/>
      <c r="E1447" s="206"/>
      <c r="H1447" s="32"/>
      <c r="I1447" s="8"/>
      <c r="J1447" s="8"/>
      <c r="K1447" s="8"/>
    </row>
    <row r="1448" spans="1:11" x14ac:dyDescent="0.2">
      <c r="B1448" s="187"/>
      <c r="C1448" s="187"/>
      <c r="D1448" s="48" t="s">
        <v>227</v>
      </c>
      <c r="E1448" s="206" t="s">
        <v>3339</v>
      </c>
      <c r="H1448" s="32">
        <f t="shared" si="25"/>
        <v>0</v>
      </c>
      <c r="I1448" s="8"/>
      <c r="J1448" s="8"/>
      <c r="K1448" s="8"/>
    </row>
    <row r="1449" spans="1:11" x14ac:dyDescent="0.2">
      <c r="A1449" s="30">
        <v>4991</v>
      </c>
      <c r="B1449" s="187"/>
      <c r="C1449" s="187"/>
      <c r="D1449" s="1" t="s">
        <v>1956</v>
      </c>
      <c r="E1449" s="20" t="s">
        <v>1183</v>
      </c>
      <c r="H1449" s="32">
        <f t="shared" si="25"/>
        <v>0</v>
      </c>
      <c r="I1449" s="8"/>
      <c r="J1449" s="8"/>
      <c r="K1449" s="8"/>
    </row>
    <row r="1450" spans="1:11" x14ac:dyDescent="0.2">
      <c r="A1450" s="30">
        <v>4994</v>
      </c>
      <c r="B1450" s="187"/>
      <c r="C1450" s="187"/>
      <c r="D1450" s="1" t="s">
        <v>1097</v>
      </c>
      <c r="E1450" s="20" t="s">
        <v>1183</v>
      </c>
      <c r="H1450" s="32">
        <f t="shared" si="25"/>
        <v>0</v>
      </c>
      <c r="I1450" s="8"/>
      <c r="J1450" s="8"/>
      <c r="K1450" s="8"/>
    </row>
    <row r="1451" spans="1:11" x14ac:dyDescent="0.2">
      <c r="A1451" s="30">
        <v>4995</v>
      </c>
      <c r="B1451" s="187"/>
      <c r="C1451" s="187"/>
      <c r="D1451" s="1" t="s">
        <v>1098</v>
      </c>
      <c r="E1451" s="20" t="s">
        <v>1183</v>
      </c>
      <c r="H1451" s="32">
        <f t="shared" si="25"/>
        <v>0</v>
      </c>
      <c r="I1451" s="8"/>
      <c r="J1451" s="8"/>
      <c r="K1451" s="8"/>
    </row>
    <row r="1452" spans="1:11" ht="25.5" x14ac:dyDescent="0.2">
      <c r="A1452" s="31">
        <v>4996</v>
      </c>
      <c r="B1452" s="187" t="s">
        <v>3029</v>
      </c>
      <c r="C1452" s="210" t="s">
        <v>3454</v>
      </c>
      <c r="D1452" s="134" t="s">
        <v>3455</v>
      </c>
      <c r="E1452" s="36" t="s">
        <v>1183</v>
      </c>
      <c r="H1452" s="32">
        <v>48.43</v>
      </c>
      <c r="I1452" s="8"/>
      <c r="J1452" s="8"/>
      <c r="K1452" s="8"/>
    </row>
    <row r="1453" spans="1:11" x14ac:dyDescent="0.2">
      <c r="A1453" s="31">
        <v>4998</v>
      </c>
      <c r="B1453" s="187"/>
      <c r="C1453" s="187"/>
      <c r="D1453" s="38" t="s">
        <v>1099</v>
      </c>
      <c r="E1453" s="36" t="s">
        <v>1183</v>
      </c>
      <c r="F1453" s="21">
        <v>11</v>
      </c>
      <c r="G1453" s="22">
        <v>18</v>
      </c>
      <c r="H1453" s="32">
        <f t="shared" si="25"/>
        <v>29</v>
      </c>
      <c r="I1453" s="8"/>
      <c r="J1453" s="8"/>
      <c r="K1453" s="8"/>
    </row>
    <row r="1454" spans="1:11" x14ac:dyDescent="0.2">
      <c r="A1454" s="30">
        <v>5000</v>
      </c>
      <c r="B1454" s="187" t="s">
        <v>3030</v>
      </c>
      <c r="C1454" s="187"/>
      <c r="D1454" s="1" t="s">
        <v>1100</v>
      </c>
      <c r="E1454" s="20" t="s">
        <v>1183</v>
      </c>
      <c r="F1454" s="21">
        <v>32.11</v>
      </c>
      <c r="G1454" s="22">
        <v>44.9</v>
      </c>
      <c r="H1454" s="32">
        <f t="shared" si="25"/>
        <v>77.009999999999991</v>
      </c>
      <c r="I1454" s="8"/>
      <c r="J1454" s="8"/>
      <c r="K1454" s="8"/>
    </row>
    <row r="1455" spans="1:11" x14ac:dyDescent="0.2">
      <c r="A1455" s="30">
        <v>5002</v>
      </c>
      <c r="B1455" s="187"/>
      <c r="C1455" s="187"/>
      <c r="D1455" s="1" t="s">
        <v>409</v>
      </c>
      <c r="E1455" s="20" t="s">
        <v>1183</v>
      </c>
      <c r="F1455" s="21">
        <v>13.96</v>
      </c>
      <c r="G1455" s="22">
        <v>13.78</v>
      </c>
      <c r="H1455" s="32">
        <f t="shared" si="25"/>
        <v>27.740000000000002</v>
      </c>
      <c r="I1455" s="8"/>
      <c r="J1455" s="8"/>
      <c r="K1455" s="8"/>
    </row>
    <row r="1456" spans="1:11" x14ac:dyDescent="0.2">
      <c r="A1456" s="30">
        <v>5003</v>
      </c>
      <c r="B1456" s="187"/>
      <c r="C1456" s="187"/>
      <c r="D1456" s="1" t="s">
        <v>625</v>
      </c>
      <c r="E1456" s="20" t="s">
        <v>1183</v>
      </c>
      <c r="F1456" s="21">
        <v>30.9</v>
      </c>
      <c r="G1456" s="22">
        <v>21.11</v>
      </c>
      <c r="H1456" s="32">
        <f t="shared" si="25"/>
        <v>52.01</v>
      </c>
      <c r="I1456" s="8"/>
      <c r="J1456" s="8"/>
      <c r="K1456" s="8"/>
    </row>
    <row r="1457" spans="1:11" ht="25.5" x14ac:dyDescent="0.2">
      <c r="A1457" s="30">
        <v>5003</v>
      </c>
      <c r="B1457" s="187"/>
      <c r="C1457" s="187"/>
      <c r="D1457" s="1" t="s">
        <v>1379</v>
      </c>
      <c r="E1457" s="20" t="s">
        <v>1183</v>
      </c>
      <c r="F1457" s="21">
        <v>22.1</v>
      </c>
      <c r="G1457" s="22">
        <v>24.59</v>
      </c>
      <c r="H1457" s="32">
        <f t="shared" si="25"/>
        <v>46.69</v>
      </c>
      <c r="I1457" s="8"/>
      <c r="J1457" s="8"/>
      <c r="K1457" s="8"/>
    </row>
    <row r="1458" spans="1:11" x14ac:dyDescent="0.2">
      <c r="B1458" s="187"/>
      <c r="C1458" s="187"/>
      <c r="E1458" s="206"/>
      <c r="H1458" s="32">
        <f t="shared" si="25"/>
        <v>0</v>
      </c>
      <c r="I1458" s="8"/>
      <c r="J1458" s="8"/>
      <c r="K1458" s="8"/>
    </row>
    <row r="1459" spans="1:11" x14ac:dyDescent="0.2">
      <c r="A1459" s="30">
        <v>5004</v>
      </c>
      <c r="B1459" s="187"/>
      <c r="C1459" s="187"/>
      <c r="D1459" s="1" t="s">
        <v>1509</v>
      </c>
      <c r="E1459" s="20" t="s">
        <v>1183</v>
      </c>
      <c r="F1459" s="21">
        <v>68.5</v>
      </c>
      <c r="G1459" s="22">
        <v>24.59</v>
      </c>
      <c r="H1459" s="32">
        <f t="shared" si="25"/>
        <v>93.09</v>
      </c>
      <c r="I1459" s="8"/>
      <c r="J1459" s="8"/>
      <c r="K1459" s="8"/>
    </row>
    <row r="1460" spans="1:11" x14ac:dyDescent="0.2">
      <c r="B1460" s="187"/>
      <c r="C1460" s="187"/>
      <c r="E1460" s="206"/>
      <c r="H1460" s="32"/>
      <c r="I1460" s="8"/>
      <c r="J1460" s="8"/>
      <c r="K1460" s="8"/>
    </row>
    <row r="1461" spans="1:11" x14ac:dyDescent="0.2">
      <c r="B1461" s="187"/>
      <c r="C1461" s="187"/>
      <c r="D1461" s="48" t="s">
        <v>424</v>
      </c>
      <c r="E1461" s="206" t="s">
        <v>3339</v>
      </c>
      <c r="H1461" s="32"/>
      <c r="I1461" s="8"/>
      <c r="J1461" s="8"/>
      <c r="K1461" s="8"/>
    </row>
    <row r="1462" spans="1:11" ht="25.5" x14ac:dyDescent="0.2">
      <c r="A1462" s="30">
        <v>5010</v>
      </c>
      <c r="B1462" s="187"/>
      <c r="C1462" s="187"/>
      <c r="D1462" s="38" t="s">
        <v>2195</v>
      </c>
      <c r="E1462" s="20" t="s">
        <v>1183</v>
      </c>
      <c r="F1462" s="21">
        <v>151</v>
      </c>
      <c r="G1462" s="22">
        <v>36.86</v>
      </c>
      <c r="H1462" s="32">
        <f t="shared" si="25"/>
        <v>187.86</v>
      </c>
      <c r="I1462" s="8"/>
      <c r="J1462" s="8"/>
      <c r="K1462" s="8"/>
    </row>
    <row r="1463" spans="1:11" x14ac:dyDescent="0.2">
      <c r="A1463" s="30">
        <v>5012</v>
      </c>
      <c r="B1463" s="187"/>
      <c r="C1463" s="187"/>
      <c r="D1463" s="1" t="s">
        <v>303</v>
      </c>
      <c r="E1463" s="20" t="s">
        <v>1183</v>
      </c>
      <c r="F1463" s="21">
        <v>168.7</v>
      </c>
      <c r="G1463" s="22">
        <v>41.8</v>
      </c>
      <c r="H1463" s="32">
        <f t="shared" si="25"/>
        <v>210.5</v>
      </c>
      <c r="I1463" s="8"/>
      <c r="J1463" s="8"/>
      <c r="K1463" s="8"/>
    </row>
    <row r="1464" spans="1:11" ht="25.5" x14ac:dyDescent="0.2">
      <c r="A1464" s="30">
        <v>5018</v>
      </c>
      <c r="B1464" s="187"/>
      <c r="C1464" s="187"/>
      <c r="D1464" s="1" t="s">
        <v>1963</v>
      </c>
      <c r="E1464" s="20" t="s">
        <v>1183</v>
      </c>
      <c r="F1464" s="21">
        <v>122</v>
      </c>
      <c r="G1464" s="22">
        <v>31.36</v>
      </c>
      <c r="H1464" s="32">
        <f t="shared" si="25"/>
        <v>153.36000000000001</v>
      </c>
      <c r="I1464" s="8"/>
      <c r="J1464" s="8"/>
      <c r="K1464" s="8"/>
    </row>
    <row r="1465" spans="1:11" ht="25.5" x14ac:dyDescent="0.2">
      <c r="A1465" s="30">
        <v>5020</v>
      </c>
      <c r="B1465" s="187"/>
      <c r="C1465" s="187"/>
      <c r="D1465" s="1" t="s">
        <v>1964</v>
      </c>
      <c r="E1465" s="20" t="s">
        <v>1183</v>
      </c>
      <c r="F1465" s="21">
        <v>206</v>
      </c>
      <c r="G1465" s="22">
        <v>31.36</v>
      </c>
      <c r="H1465" s="32">
        <f t="shared" si="25"/>
        <v>237.36</v>
      </c>
      <c r="I1465" s="8"/>
      <c r="J1465" s="8"/>
      <c r="K1465" s="8"/>
    </row>
    <row r="1466" spans="1:11" ht="25.5" x14ac:dyDescent="0.2">
      <c r="A1466" s="30">
        <v>5022</v>
      </c>
      <c r="B1466" s="187"/>
      <c r="C1466" s="187"/>
      <c r="D1466" s="1" t="s">
        <v>178</v>
      </c>
      <c r="E1466" s="20" t="s">
        <v>1183</v>
      </c>
      <c r="F1466" s="21">
        <v>264.39999999999998</v>
      </c>
      <c r="G1466" s="22">
        <v>41.8</v>
      </c>
      <c r="H1466" s="32">
        <f t="shared" si="25"/>
        <v>306.2</v>
      </c>
      <c r="I1466" s="8"/>
      <c r="J1466" s="8"/>
      <c r="K1466" s="8"/>
    </row>
    <row r="1467" spans="1:11" ht="25.5" x14ac:dyDescent="0.2">
      <c r="A1467" s="31">
        <v>5024</v>
      </c>
      <c r="B1467" s="187"/>
      <c r="C1467" s="187"/>
      <c r="D1467" s="60" t="s">
        <v>179</v>
      </c>
      <c r="E1467" s="36" t="s">
        <v>1183</v>
      </c>
      <c r="F1467" s="21">
        <v>296.2</v>
      </c>
      <c r="G1467" s="22">
        <v>41.8</v>
      </c>
      <c r="H1467" s="32">
        <f t="shared" si="25"/>
        <v>338</v>
      </c>
      <c r="I1467" s="8"/>
      <c r="J1467" s="8"/>
      <c r="K1467" s="8"/>
    </row>
    <row r="1468" spans="1:11" ht="25.5" x14ac:dyDescent="0.2">
      <c r="A1468" s="30">
        <v>5016</v>
      </c>
      <c r="B1468" s="187"/>
      <c r="C1468" s="187"/>
      <c r="D1468" s="38" t="s">
        <v>980</v>
      </c>
      <c r="E1468" s="20" t="s">
        <v>1183</v>
      </c>
      <c r="F1468" s="21">
        <v>245</v>
      </c>
      <c r="G1468" s="22">
        <v>62.72</v>
      </c>
      <c r="H1468" s="32">
        <f t="shared" si="25"/>
        <v>307.72000000000003</v>
      </c>
      <c r="I1468" s="8"/>
      <c r="J1468" s="8"/>
      <c r="K1468" s="8"/>
    </row>
    <row r="1469" spans="1:11" x14ac:dyDescent="0.2">
      <c r="B1469" s="187"/>
      <c r="C1469" s="187"/>
      <c r="D1469" s="38"/>
      <c r="E1469" s="206"/>
      <c r="H1469" s="32"/>
      <c r="I1469" s="8"/>
      <c r="J1469" s="8"/>
      <c r="K1469" s="8"/>
    </row>
    <row r="1470" spans="1:11" x14ac:dyDescent="0.2">
      <c r="B1470" s="187"/>
      <c r="C1470" s="187"/>
      <c r="D1470" s="48" t="s">
        <v>1436</v>
      </c>
      <c r="E1470" s="206" t="s">
        <v>3340</v>
      </c>
      <c r="H1470" s="32"/>
      <c r="I1470" s="8"/>
      <c r="J1470" s="8"/>
      <c r="K1470" s="8"/>
    </row>
    <row r="1471" spans="1:11" x14ac:dyDescent="0.2">
      <c r="A1471" s="30">
        <v>5190</v>
      </c>
      <c r="B1471" s="187"/>
      <c r="C1471" s="187"/>
      <c r="D1471" s="1" t="s">
        <v>1437</v>
      </c>
      <c r="E1471" s="20" t="s">
        <v>1183</v>
      </c>
      <c r="H1471" s="32">
        <f>G1471+F1471</f>
        <v>0</v>
      </c>
      <c r="I1471" s="8"/>
      <c r="J1471" s="8"/>
      <c r="K1471" s="8"/>
    </row>
    <row r="1472" spans="1:11" x14ac:dyDescent="0.2">
      <c r="A1472" s="30">
        <v>5191</v>
      </c>
      <c r="B1472" s="187"/>
      <c r="C1472" s="187"/>
      <c r="D1472" s="1" t="s">
        <v>1617</v>
      </c>
      <c r="E1472" s="20" t="s">
        <v>1183</v>
      </c>
      <c r="H1472" s="32">
        <f>G1472+F1472</f>
        <v>0</v>
      </c>
      <c r="I1472" s="8"/>
      <c r="J1472" s="8"/>
      <c r="K1472" s="8"/>
    </row>
    <row r="1473" spans="1:11" x14ac:dyDescent="0.2">
      <c r="A1473" s="30">
        <v>5192</v>
      </c>
      <c r="B1473" s="187"/>
      <c r="C1473" s="187"/>
      <c r="D1473" s="1" t="s">
        <v>1589</v>
      </c>
      <c r="E1473" s="20" t="s">
        <v>1183</v>
      </c>
      <c r="H1473" s="32">
        <f>G1473+F1473</f>
        <v>0</v>
      </c>
      <c r="I1473" s="8"/>
      <c r="J1473" s="8"/>
      <c r="K1473" s="8"/>
    </row>
    <row r="1474" spans="1:11" x14ac:dyDescent="0.2">
      <c r="A1474" s="30">
        <v>5193</v>
      </c>
      <c r="B1474" s="187"/>
      <c r="C1474" s="187"/>
      <c r="D1474" s="1" t="s">
        <v>1590</v>
      </c>
      <c r="E1474" s="20" t="s">
        <v>1183</v>
      </c>
      <c r="H1474" s="32">
        <f>G1474+F1474</f>
        <v>0</v>
      </c>
      <c r="I1474" s="8"/>
      <c r="J1474" s="8"/>
      <c r="K1474" s="8"/>
    </row>
    <row r="1475" spans="1:11" x14ac:dyDescent="0.2">
      <c r="B1475" s="187"/>
      <c r="C1475" s="187"/>
      <c r="E1475" s="206"/>
      <c r="H1475" s="32"/>
      <c r="I1475" s="8"/>
      <c r="J1475" s="8"/>
      <c r="K1475" s="8"/>
    </row>
    <row r="1476" spans="1:11" x14ac:dyDescent="0.2">
      <c r="B1476" s="187"/>
      <c r="C1476" s="187"/>
      <c r="D1476" s="48" t="s">
        <v>175</v>
      </c>
      <c r="E1476" s="206" t="s">
        <v>3341</v>
      </c>
      <c r="F1476" s="78"/>
      <c r="H1476" s="32">
        <f t="shared" ref="H1476:H1482" si="26">G1476+F1476</f>
        <v>0</v>
      </c>
      <c r="I1476" s="8"/>
      <c r="J1476" s="8"/>
      <c r="K1476" s="8"/>
    </row>
    <row r="1477" spans="1:11" x14ac:dyDescent="0.2">
      <c r="A1477" s="30">
        <v>5180</v>
      </c>
      <c r="B1477" s="187"/>
      <c r="C1477" s="187"/>
      <c r="D1477" s="1" t="s">
        <v>957</v>
      </c>
      <c r="E1477" s="20" t="s">
        <v>1183</v>
      </c>
      <c r="H1477" s="32">
        <f t="shared" si="26"/>
        <v>0</v>
      </c>
      <c r="I1477" s="8"/>
      <c r="J1477" s="8"/>
      <c r="K1477" s="8"/>
    </row>
    <row r="1478" spans="1:11" x14ac:dyDescent="0.2">
      <c r="A1478" s="30">
        <v>5181</v>
      </c>
      <c r="B1478" s="187"/>
      <c r="C1478" s="187"/>
      <c r="D1478" s="1" t="s">
        <v>958</v>
      </c>
      <c r="E1478" s="20" t="s">
        <v>1183</v>
      </c>
      <c r="H1478" s="32">
        <f t="shared" si="26"/>
        <v>0</v>
      </c>
      <c r="I1478" s="8"/>
      <c r="J1478" s="8"/>
      <c r="K1478" s="8"/>
    </row>
    <row r="1479" spans="1:11" x14ac:dyDescent="0.2">
      <c r="A1479" s="30">
        <v>5182</v>
      </c>
      <c r="B1479" s="187"/>
      <c r="C1479" s="187"/>
      <c r="D1479" s="1" t="s">
        <v>959</v>
      </c>
      <c r="E1479" s="20" t="s">
        <v>1183</v>
      </c>
      <c r="H1479" s="32">
        <f t="shared" si="26"/>
        <v>0</v>
      </c>
      <c r="I1479" s="8"/>
      <c r="J1479" s="8"/>
      <c r="K1479" s="8"/>
    </row>
    <row r="1480" spans="1:11" x14ac:dyDescent="0.2">
      <c r="A1480" s="30">
        <v>5183</v>
      </c>
      <c r="B1480" s="187"/>
      <c r="C1480" s="187"/>
      <c r="D1480" s="1" t="s">
        <v>1278</v>
      </c>
      <c r="E1480" s="20" t="s">
        <v>1183</v>
      </c>
      <c r="H1480" s="32">
        <f t="shared" si="26"/>
        <v>0</v>
      </c>
      <c r="I1480" s="8"/>
      <c r="J1480" s="8"/>
      <c r="K1480" s="8"/>
    </row>
    <row r="1481" spans="1:11" x14ac:dyDescent="0.2">
      <c r="A1481" s="30">
        <v>5184</v>
      </c>
      <c r="B1481" s="187"/>
      <c r="C1481" s="187"/>
      <c r="D1481" s="1" t="s">
        <v>1279</v>
      </c>
      <c r="E1481" s="20" t="s">
        <v>1183</v>
      </c>
      <c r="H1481" s="32">
        <f t="shared" si="26"/>
        <v>0</v>
      </c>
      <c r="I1481" s="8"/>
      <c r="J1481" s="8"/>
      <c r="K1481" s="8"/>
    </row>
    <row r="1482" spans="1:11" x14ac:dyDescent="0.2">
      <c r="A1482" s="31">
        <v>5185</v>
      </c>
      <c r="B1482" s="187"/>
      <c r="C1482" s="187"/>
      <c r="D1482" s="60" t="s">
        <v>1280</v>
      </c>
      <c r="E1482" s="36" t="s">
        <v>1183</v>
      </c>
      <c r="H1482" s="32">
        <f t="shared" si="26"/>
        <v>0</v>
      </c>
      <c r="I1482" s="8"/>
      <c r="J1482" s="8"/>
      <c r="K1482" s="8"/>
    </row>
    <row r="1483" spans="1:11" x14ac:dyDescent="0.2">
      <c r="A1483" s="31"/>
      <c r="B1483" s="187"/>
      <c r="C1483" s="187"/>
      <c r="D1483" s="60"/>
      <c r="E1483" s="206"/>
      <c r="H1483" s="32"/>
      <c r="I1483" s="8"/>
      <c r="J1483" s="8"/>
      <c r="K1483" s="8"/>
    </row>
    <row r="1484" spans="1:11" x14ac:dyDescent="0.2">
      <c r="B1484" s="187"/>
      <c r="C1484" s="187"/>
      <c r="D1484" s="48" t="s">
        <v>2170</v>
      </c>
      <c r="E1484" s="206" t="s">
        <v>3340</v>
      </c>
      <c r="H1484" s="32"/>
      <c r="I1484" s="8"/>
      <c r="J1484" s="8"/>
      <c r="K1484" s="8"/>
    </row>
    <row r="1485" spans="1:11" x14ac:dyDescent="0.2">
      <c r="A1485" s="30">
        <v>5008</v>
      </c>
      <c r="B1485" s="187" t="s">
        <v>3031</v>
      </c>
      <c r="C1485" s="187"/>
      <c r="D1485" s="1" t="s">
        <v>1040</v>
      </c>
      <c r="E1485" s="20" t="s">
        <v>1183</v>
      </c>
      <c r="F1485" s="21">
        <v>191.79</v>
      </c>
      <c r="G1485" s="22">
        <v>89.79</v>
      </c>
      <c r="H1485" s="32">
        <f t="shared" ref="H1485:H1490" si="27">G1485+F1485</f>
        <v>281.58</v>
      </c>
      <c r="I1485" s="8"/>
      <c r="J1485" s="8"/>
      <c r="K1485" s="8"/>
    </row>
    <row r="1486" spans="1:11" x14ac:dyDescent="0.2">
      <c r="A1486" s="30">
        <v>5011</v>
      </c>
      <c r="B1486" s="187" t="s">
        <v>3031</v>
      </c>
      <c r="C1486" s="187"/>
      <c r="D1486" s="1" t="s">
        <v>1040</v>
      </c>
      <c r="E1486" s="20" t="s">
        <v>1183</v>
      </c>
      <c r="F1486" s="21">
        <v>191.79</v>
      </c>
      <c r="G1486" s="22">
        <v>59.86</v>
      </c>
      <c r="H1486" s="32">
        <f t="shared" si="27"/>
        <v>251.64999999999998</v>
      </c>
      <c r="I1486" s="8"/>
      <c r="J1486" s="8"/>
      <c r="K1486" s="8"/>
    </row>
    <row r="1487" spans="1:11" x14ac:dyDescent="0.2">
      <c r="A1487" s="30">
        <v>5013</v>
      </c>
      <c r="B1487" s="187"/>
      <c r="C1487" s="187"/>
      <c r="D1487" s="1" t="s">
        <v>626</v>
      </c>
      <c r="E1487" s="20" t="s">
        <v>1183</v>
      </c>
      <c r="G1487" s="22">
        <v>27.68</v>
      </c>
      <c r="H1487" s="32">
        <f t="shared" si="27"/>
        <v>27.68</v>
      </c>
      <c r="I1487" s="8"/>
      <c r="J1487" s="8"/>
      <c r="K1487" s="8"/>
    </row>
    <row r="1488" spans="1:11" x14ac:dyDescent="0.2">
      <c r="A1488" s="30">
        <v>5017</v>
      </c>
      <c r="B1488" s="187" t="s">
        <v>3032</v>
      </c>
      <c r="C1488" s="187"/>
      <c r="D1488" s="118" t="s">
        <v>3564</v>
      </c>
      <c r="E1488" s="20" t="s">
        <v>1183</v>
      </c>
      <c r="F1488" s="21">
        <v>265</v>
      </c>
      <c r="G1488" s="22">
        <v>74.83</v>
      </c>
      <c r="H1488" s="32">
        <f t="shared" si="27"/>
        <v>339.83</v>
      </c>
      <c r="I1488" s="8"/>
      <c r="J1488" s="8"/>
      <c r="K1488" s="8"/>
    </row>
    <row r="1489" spans="1:11" x14ac:dyDescent="0.2">
      <c r="A1489" s="30">
        <v>5014</v>
      </c>
      <c r="B1489" s="187">
        <v>1201005005</v>
      </c>
      <c r="C1489" s="187"/>
      <c r="D1489" s="1" t="s">
        <v>1116</v>
      </c>
      <c r="E1489" s="20" t="s">
        <v>1183</v>
      </c>
      <c r="F1489" s="21">
        <v>319.72000000000003</v>
      </c>
      <c r="G1489" s="22">
        <v>74.83</v>
      </c>
      <c r="H1489" s="32">
        <f t="shared" si="27"/>
        <v>394.55</v>
      </c>
      <c r="I1489" s="8"/>
      <c r="J1489" s="8"/>
      <c r="K1489" s="8"/>
    </row>
    <row r="1490" spans="1:11" x14ac:dyDescent="0.2">
      <c r="A1490" s="30">
        <v>5015</v>
      </c>
      <c r="B1490" s="187" t="s">
        <v>3033</v>
      </c>
      <c r="C1490" s="187"/>
      <c r="D1490" s="1" t="s">
        <v>550</v>
      </c>
      <c r="E1490" s="20" t="s">
        <v>1183</v>
      </c>
      <c r="F1490" s="21">
        <v>500.64</v>
      </c>
      <c r="G1490" s="22">
        <v>89.79</v>
      </c>
      <c r="H1490" s="32">
        <f t="shared" si="27"/>
        <v>590.42999999999995</v>
      </c>
      <c r="I1490" s="8"/>
      <c r="J1490" s="8"/>
      <c r="K1490" s="8"/>
    </row>
    <row r="1491" spans="1:11" x14ac:dyDescent="0.2">
      <c r="A1491" s="30" t="s">
        <v>1614</v>
      </c>
      <c r="B1491" s="187"/>
      <c r="C1491" s="187"/>
      <c r="D1491" s="10" t="s">
        <v>2169</v>
      </c>
      <c r="E1491" s="20" t="s">
        <v>3342</v>
      </c>
      <c r="H1491" s="32"/>
      <c r="I1491" s="8"/>
      <c r="J1491" s="8"/>
      <c r="K1491" s="8"/>
    </row>
    <row r="1492" spans="1:11" x14ac:dyDescent="0.2">
      <c r="B1492" s="187"/>
      <c r="C1492" s="187"/>
      <c r="E1492" s="206"/>
      <c r="H1492" s="32"/>
      <c r="I1492" s="8"/>
      <c r="J1492" s="8"/>
      <c r="K1492" s="8"/>
    </row>
    <row r="1493" spans="1:11" x14ac:dyDescent="0.2">
      <c r="B1493" s="187"/>
      <c r="C1493" s="187"/>
      <c r="D1493" s="48" t="s">
        <v>598</v>
      </c>
      <c r="E1493" s="206" t="s">
        <v>3343</v>
      </c>
      <c r="H1493" s="32"/>
      <c r="I1493" s="8"/>
      <c r="J1493" s="8"/>
      <c r="K1493" s="8"/>
    </row>
    <row r="1494" spans="1:11" x14ac:dyDescent="0.2">
      <c r="A1494" s="31"/>
      <c r="B1494" s="187"/>
      <c r="C1494" s="187"/>
      <c r="D1494" s="74" t="s">
        <v>2196</v>
      </c>
      <c r="E1494" s="36" t="s">
        <v>1183</v>
      </c>
      <c r="F1494" s="21">
        <v>88.15</v>
      </c>
      <c r="G1494" s="22">
        <v>24.59</v>
      </c>
      <c r="H1494" s="32">
        <f>G1494+F1494</f>
        <v>112.74000000000001</v>
      </c>
      <c r="I1494" s="8"/>
      <c r="J1494" s="8"/>
      <c r="K1494" s="8"/>
    </row>
    <row r="1495" spans="1:11" x14ac:dyDescent="0.2">
      <c r="B1495" s="187"/>
      <c r="C1495" s="187"/>
      <c r="E1495" s="206"/>
      <c r="H1495" s="32"/>
      <c r="I1495" s="8"/>
      <c r="J1495" s="8"/>
      <c r="K1495" s="8"/>
    </row>
    <row r="1496" spans="1:11" x14ac:dyDescent="0.2">
      <c r="A1496" s="31"/>
      <c r="B1496" s="187"/>
      <c r="C1496" s="187"/>
      <c r="D1496" s="61" t="s">
        <v>597</v>
      </c>
      <c r="E1496" s="206" t="s">
        <v>3344</v>
      </c>
      <c r="H1496" s="32"/>
      <c r="I1496" s="8"/>
      <c r="J1496" s="8"/>
      <c r="K1496" s="8"/>
    </row>
    <row r="1497" spans="1:11" x14ac:dyDescent="0.2">
      <c r="A1497" s="30">
        <v>5916</v>
      </c>
      <c r="B1497" s="187"/>
      <c r="C1497" s="187"/>
      <c r="D1497" s="74" t="s">
        <v>2196</v>
      </c>
      <c r="E1497" s="20" t="s">
        <v>1183</v>
      </c>
      <c r="F1497" s="21">
        <v>147.88999999999999</v>
      </c>
      <c r="G1497" s="22">
        <v>24.59</v>
      </c>
      <c r="H1497" s="32">
        <f>G1497+F1497</f>
        <v>172.48</v>
      </c>
      <c r="I1497" s="8"/>
      <c r="J1497" s="8"/>
      <c r="K1497" s="8"/>
    </row>
    <row r="1498" spans="1:11" x14ac:dyDescent="0.2">
      <c r="A1498" s="31"/>
      <c r="B1498" s="187"/>
      <c r="C1498" s="187"/>
      <c r="D1498" s="60"/>
      <c r="E1498" s="206"/>
      <c r="H1498" s="32"/>
      <c r="I1498" s="8"/>
      <c r="J1498" s="8"/>
      <c r="K1498" s="8"/>
    </row>
    <row r="1499" spans="1:11" x14ac:dyDescent="0.2">
      <c r="B1499" s="187"/>
      <c r="C1499" s="187"/>
      <c r="D1499" s="48" t="s">
        <v>192</v>
      </c>
      <c r="E1499" s="206" t="s">
        <v>3345</v>
      </c>
      <c r="H1499" s="32"/>
      <c r="I1499" s="8"/>
      <c r="J1499" s="8"/>
      <c r="K1499" s="8"/>
    </row>
    <row r="1500" spans="1:11" x14ac:dyDescent="0.2">
      <c r="A1500" s="30">
        <v>5930</v>
      </c>
      <c r="B1500" s="187"/>
      <c r="C1500" s="187"/>
      <c r="D1500" s="74" t="s">
        <v>2196</v>
      </c>
      <c r="E1500" s="20" t="s">
        <v>1183</v>
      </c>
      <c r="F1500" s="21">
        <v>205</v>
      </c>
      <c r="G1500" s="22">
        <v>34.549999999999997</v>
      </c>
      <c r="H1500" s="32">
        <f>G1500+F1500</f>
        <v>239.55</v>
      </c>
      <c r="I1500" s="8"/>
      <c r="J1500" s="8"/>
      <c r="K1500" s="8"/>
    </row>
    <row r="1501" spans="1:11" x14ac:dyDescent="0.2">
      <c r="B1501" s="187"/>
      <c r="C1501" s="187"/>
      <c r="D1501" s="74"/>
      <c r="E1501" s="206"/>
      <c r="H1501" s="32"/>
      <c r="I1501" s="8"/>
      <c r="J1501" s="8"/>
      <c r="K1501" s="8"/>
    </row>
    <row r="1502" spans="1:11" x14ac:dyDescent="0.2">
      <c r="B1502" s="187"/>
      <c r="C1502" s="187"/>
      <c r="D1502" s="48" t="s">
        <v>2170</v>
      </c>
      <c r="E1502" s="206" t="s">
        <v>3340</v>
      </c>
      <c r="H1502" s="32"/>
      <c r="I1502" s="8"/>
      <c r="J1502" s="8"/>
      <c r="K1502" s="8"/>
    </row>
    <row r="1503" spans="1:11" x14ac:dyDescent="0.2">
      <c r="B1503" s="187" t="s">
        <v>2886</v>
      </c>
      <c r="C1503" s="187"/>
      <c r="D1503" s="1" t="s">
        <v>626</v>
      </c>
      <c r="E1503" s="119" t="s">
        <v>1183</v>
      </c>
      <c r="F1503" s="21">
        <v>350</v>
      </c>
      <c r="G1503" s="22">
        <v>89.79</v>
      </c>
      <c r="H1503" s="32">
        <f>G1503+F1503</f>
        <v>439.79</v>
      </c>
      <c r="I1503" s="8"/>
      <c r="J1503" s="8"/>
      <c r="K1503" s="8"/>
    </row>
    <row r="1504" spans="1:11" x14ac:dyDescent="0.2">
      <c r="B1504" s="187" t="s">
        <v>3034</v>
      </c>
      <c r="C1504" s="187"/>
      <c r="D1504" s="1" t="s">
        <v>1116</v>
      </c>
      <c r="E1504" s="119" t="s">
        <v>1183</v>
      </c>
      <c r="F1504" s="21">
        <v>319.72000000000003</v>
      </c>
      <c r="G1504" s="22">
        <v>89.79</v>
      </c>
      <c r="H1504" s="32">
        <f t="shared" ref="H1504:H1511" si="28">G1504+F1504</f>
        <v>409.51000000000005</v>
      </c>
      <c r="I1504" s="8"/>
      <c r="J1504" s="8"/>
      <c r="K1504" s="8"/>
    </row>
    <row r="1505" spans="1:11" x14ac:dyDescent="0.2">
      <c r="B1505" s="187" t="s">
        <v>3035</v>
      </c>
      <c r="C1505" s="187"/>
      <c r="D1505" s="1" t="s">
        <v>550</v>
      </c>
      <c r="E1505" s="119" t="s">
        <v>1183</v>
      </c>
      <c r="F1505" s="21">
        <v>500.64</v>
      </c>
      <c r="G1505" s="22">
        <v>119.72</v>
      </c>
      <c r="H1505" s="32">
        <f t="shared" si="28"/>
        <v>620.36</v>
      </c>
      <c r="I1505" s="8"/>
      <c r="J1505" s="8"/>
      <c r="K1505" s="8"/>
    </row>
    <row r="1506" spans="1:11" x14ac:dyDescent="0.2">
      <c r="B1506" s="187"/>
      <c r="C1506" s="187"/>
      <c r="E1506" s="206"/>
      <c r="H1506" s="32"/>
      <c r="I1506" s="8"/>
      <c r="J1506" s="8"/>
      <c r="K1506" s="8"/>
    </row>
    <row r="1507" spans="1:11" x14ac:dyDescent="0.2">
      <c r="B1507" s="187"/>
      <c r="C1507" s="187"/>
      <c r="D1507" s="48" t="s">
        <v>175</v>
      </c>
      <c r="E1507" s="206" t="s">
        <v>3341</v>
      </c>
      <c r="H1507" s="32"/>
      <c r="I1507" s="8"/>
      <c r="J1507" s="8"/>
      <c r="K1507" s="8"/>
    </row>
    <row r="1508" spans="1:11" x14ac:dyDescent="0.2">
      <c r="B1508" s="187" t="s">
        <v>3036</v>
      </c>
      <c r="C1508" s="187"/>
      <c r="D1508" s="1" t="s">
        <v>957</v>
      </c>
      <c r="E1508" s="20" t="s">
        <v>1183</v>
      </c>
      <c r="F1508" s="21">
        <v>380</v>
      </c>
      <c r="G1508" s="22">
        <v>89.79</v>
      </c>
      <c r="H1508" s="32">
        <f t="shared" si="28"/>
        <v>469.79</v>
      </c>
      <c r="I1508" s="8"/>
      <c r="J1508" s="8"/>
      <c r="K1508" s="8"/>
    </row>
    <row r="1509" spans="1:11" x14ac:dyDescent="0.2">
      <c r="B1509" s="187" t="s">
        <v>3037</v>
      </c>
      <c r="C1509" s="187"/>
      <c r="D1509" s="1" t="s">
        <v>958</v>
      </c>
      <c r="E1509" s="20" t="s">
        <v>1183</v>
      </c>
      <c r="F1509" s="21">
        <v>575</v>
      </c>
      <c r="G1509" s="22">
        <v>89.79</v>
      </c>
      <c r="H1509" s="32">
        <f t="shared" si="28"/>
        <v>664.79</v>
      </c>
      <c r="I1509" s="8"/>
      <c r="J1509" s="8"/>
      <c r="K1509" s="8"/>
    </row>
    <row r="1510" spans="1:11" x14ac:dyDescent="0.2">
      <c r="B1510" s="187" t="s">
        <v>3038</v>
      </c>
      <c r="C1510" s="187"/>
      <c r="D1510" s="1" t="s">
        <v>959</v>
      </c>
      <c r="E1510" s="20" t="s">
        <v>1183</v>
      </c>
      <c r="F1510" s="21">
        <v>575</v>
      </c>
      <c r="G1510" s="22">
        <v>89.79</v>
      </c>
      <c r="H1510" s="32">
        <f t="shared" si="28"/>
        <v>664.79</v>
      </c>
      <c r="I1510" s="8"/>
      <c r="J1510" s="8"/>
      <c r="K1510" s="8"/>
    </row>
    <row r="1511" spans="1:11" x14ac:dyDescent="0.2">
      <c r="B1511" s="187" t="s">
        <v>3039</v>
      </c>
      <c r="C1511" s="187"/>
      <c r="D1511" s="1" t="s">
        <v>1278</v>
      </c>
      <c r="E1511" s="119" t="s">
        <v>1183</v>
      </c>
      <c r="F1511" s="21">
        <v>660</v>
      </c>
      <c r="G1511" s="22">
        <v>119.72</v>
      </c>
      <c r="H1511" s="32">
        <f t="shared" si="28"/>
        <v>779.72</v>
      </c>
      <c r="I1511" s="8"/>
      <c r="J1511" s="8"/>
      <c r="K1511" s="8"/>
    </row>
    <row r="1512" spans="1:11" x14ac:dyDescent="0.2">
      <c r="B1512" s="187"/>
      <c r="C1512" s="187"/>
      <c r="D1512" s="74"/>
      <c r="E1512" s="206"/>
      <c r="H1512" s="32"/>
      <c r="I1512" s="8"/>
      <c r="J1512" s="8"/>
      <c r="K1512" s="8"/>
    </row>
    <row r="1513" spans="1:11" x14ac:dyDescent="0.2">
      <c r="B1513" s="187" t="s">
        <v>3040</v>
      </c>
      <c r="C1513" s="187"/>
      <c r="D1513" s="118" t="s">
        <v>2407</v>
      </c>
      <c r="E1513" s="20" t="s">
        <v>1183</v>
      </c>
      <c r="F1513" s="21">
        <v>166.25</v>
      </c>
      <c r="G1513" s="22">
        <v>89.79</v>
      </c>
      <c r="H1513" s="32">
        <f>G1513+F1513</f>
        <v>256.04000000000002</v>
      </c>
      <c r="I1513" s="8"/>
      <c r="J1513" s="8"/>
      <c r="K1513" s="8"/>
    </row>
    <row r="1514" spans="1:11" x14ac:dyDescent="0.2">
      <c r="B1514" s="187"/>
      <c r="C1514" s="187"/>
      <c r="E1514" s="206"/>
      <c r="H1514" s="32"/>
      <c r="I1514" s="8"/>
      <c r="J1514" s="8"/>
      <c r="K1514" s="8"/>
    </row>
    <row r="1515" spans="1:11" x14ac:dyDescent="0.2">
      <c r="B1515" s="187"/>
      <c r="C1515" s="187"/>
      <c r="E1515" s="206"/>
      <c r="H1515" s="32"/>
      <c r="I1515" s="8"/>
      <c r="J1515" s="8"/>
      <c r="K1515" s="8"/>
    </row>
    <row r="1516" spans="1:11" x14ac:dyDescent="0.2">
      <c r="B1516" s="187"/>
      <c r="C1516" s="187"/>
      <c r="E1516" s="206"/>
      <c r="H1516" s="32"/>
      <c r="I1516" s="8"/>
      <c r="J1516" s="8"/>
      <c r="K1516" s="8"/>
    </row>
    <row r="1517" spans="1:11" x14ac:dyDescent="0.2">
      <c r="A1517" s="31"/>
      <c r="B1517" s="187"/>
      <c r="C1517" s="187"/>
      <c r="D1517" s="3" t="s">
        <v>251</v>
      </c>
      <c r="E1517" s="206" t="s">
        <v>3346</v>
      </c>
      <c r="H1517" s="32">
        <f>G1517+F1517</f>
        <v>0</v>
      </c>
      <c r="I1517" s="8"/>
      <c r="J1517" s="8"/>
      <c r="K1517" s="8"/>
    </row>
    <row r="1518" spans="1:11" ht="25.5" x14ac:dyDescent="0.2">
      <c r="A1518" s="30">
        <v>5942</v>
      </c>
      <c r="B1518" s="187" t="s">
        <v>3041</v>
      </c>
      <c r="C1518" s="187"/>
      <c r="D1518" s="38" t="s">
        <v>1715</v>
      </c>
      <c r="E1518" s="20" t="s">
        <v>1183</v>
      </c>
      <c r="F1518" s="21">
        <v>394.38</v>
      </c>
      <c r="G1518" s="22">
        <v>74.83</v>
      </c>
      <c r="H1518" s="32">
        <f>G1518+F1518</f>
        <v>469.21</v>
      </c>
      <c r="I1518" s="8"/>
      <c r="J1518" s="8"/>
      <c r="K1518" s="8"/>
    </row>
    <row r="1519" spans="1:11" ht="25.5" x14ac:dyDescent="0.2">
      <c r="A1519" s="30">
        <v>5944</v>
      </c>
      <c r="B1519" s="187" t="s">
        <v>3042</v>
      </c>
      <c r="C1519" s="187"/>
      <c r="D1519" s="1" t="s">
        <v>525</v>
      </c>
      <c r="E1519" s="20" t="s">
        <v>1183</v>
      </c>
      <c r="F1519" s="21">
        <v>593.96</v>
      </c>
      <c r="G1519" s="22">
        <v>74.83</v>
      </c>
      <c r="H1519" s="32">
        <f>G1519+F1519</f>
        <v>668.79000000000008</v>
      </c>
      <c r="I1519" s="8"/>
      <c r="J1519" s="8"/>
      <c r="K1519" s="8"/>
    </row>
    <row r="1520" spans="1:11" ht="25.5" x14ac:dyDescent="0.2">
      <c r="A1520" s="30">
        <v>5946</v>
      </c>
      <c r="B1520" s="187"/>
      <c r="C1520" s="187"/>
      <c r="D1520" s="1" t="s">
        <v>526</v>
      </c>
      <c r="E1520" s="20" t="s">
        <v>1183</v>
      </c>
      <c r="F1520" s="21">
        <v>407</v>
      </c>
      <c r="G1520" s="22">
        <v>69.75</v>
      </c>
      <c r="H1520" s="32">
        <f>G1520+F1520</f>
        <v>476.75</v>
      </c>
      <c r="I1520" s="8"/>
      <c r="J1520" s="8"/>
      <c r="K1520" s="8"/>
    </row>
    <row r="1521" spans="1:11" ht="25.5" x14ac:dyDescent="0.2">
      <c r="A1521" s="30">
        <v>5948</v>
      </c>
      <c r="B1521" s="187" t="s">
        <v>3043</v>
      </c>
      <c r="C1521" s="187"/>
      <c r="D1521" s="1" t="s">
        <v>527</v>
      </c>
      <c r="E1521" s="20" t="s">
        <v>1183</v>
      </c>
      <c r="F1521" s="21">
        <v>680</v>
      </c>
      <c r="G1521" s="22">
        <v>89.79</v>
      </c>
      <c r="H1521" s="32">
        <f>G1521+F1521</f>
        <v>769.79</v>
      </c>
      <c r="I1521" s="8"/>
      <c r="J1521" s="8"/>
      <c r="K1521" s="8"/>
    </row>
    <row r="1522" spans="1:11" x14ac:dyDescent="0.2">
      <c r="A1522" s="30">
        <v>5962</v>
      </c>
      <c r="B1522" s="187"/>
      <c r="C1522" s="187"/>
      <c r="D1522" s="1" t="s">
        <v>2169</v>
      </c>
      <c r="E1522" s="20" t="s">
        <v>3342</v>
      </c>
      <c r="H1522" s="32"/>
      <c r="I1522" s="8"/>
      <c r="J1522" s="8"/>
      <c r="K1522" s="8"/>
    </row>
    <row r="1523" spans="1:11" x14ac:dyDescent="0.2">
      <c r="A1523" s="30">
        <v>5963</v>
      </c>
      <c r="B1523" s="187"/>
      <c r="C1523" s="187"/>
      <c r="D1523" s="1" t="s">
        <v>2169</v>
      </c>
      <c r="E1523" s="20" t="s">
        <v>3342</v>
      </c>
      <c r="H1523" s="32"/>
      <c r="I1523" s="8"/>
      <c r="J1523" s="8"/>
      <c r="K1523" s="8"/>
    </row>
    <row r="1524" spans="1:11" x14ac:dyDescent="0.2">
      <c r="A1524" s="30">
        <v>5964</v>
      </c>
      <c r="B1524" s="187"/>
      <c r="C1524" s="187"/>
      <c r="D1524" s="1" t="s">
        <v>2169</v>
      </c>
      <c r="E1524" s="20" t="s">
        <v>3342</v>
      </c>
      <c r="H1524" s="32"/>
      <c r="I1524" s="8"/>
      <c r="J1524" s="8"/>
      <c r="K1524" s="8"/>
    </row>
    <row r="1525" spans="1:11" ht="23.25" x14ac:dyDescent="0.35">
      <c r="A1525" s="31"/>
      <c r="B1525" s="187"/>
      <c r="C1525" s="187"/>
      <c r="D1525" s="77"/>
      <c r="E1525" s="206"/>
      <c r="G1525" s="79"/>
      <c r="H1525" s="32"/>
      <c r="I1525" s="8"/>
      <c r="J1525" s="8"/>
      <c r="K1525" s="8"/>
    </row>
    <row r="1526" spans="1:11" x14ac:dyDescent="0.2">
      <c r="B1526" s="187"/>
      <c r="C1526" s="187"/>
      <c r="D1526" s="48" t="s">
        <v>1763</v>
      </c>
      <c r="E1526" s="206" t="s">
        <v>3347</v>
      </c>
      <c r="H1526" s="32"/>
      <c r="I1526" s="8"/>
      <c r="J1526" s="8"/>
      <c r="K1526" s="8"/>
    </row>
    <row r="1527" spans="1:11" s="11" customFormat="1" ht="14.25" x14ac:dyDescent="0.2">
      <c r="A1527" s="30">
        <v>5950</v>
      </c>
      <c r="B1527" s="187"/>
      <c r="C1527" s="187"/>
      <c r="D1527" s="1" t="s">
        <v>2169</v>
      </c>
      <c r="E1527" s="20" t="s">
        <v>1183</v>
      </c>
      <c r="F1527" s="21"/>
      <c r="G1527" s="22">
        <v>30.32</v>
      </c>
      <c r="H1527" s="32">
        <f>G1527+F1527</f>
        <v>30.32</v>
      </c>
      <c r="I1527"/>
      <c r="J1527"/>
      <c r="K1527"/>
    </row>
    <row r="1528" spans="1:11" ht="25.5" x14ac:dyDescent="0.2">
      <c r="A1528" s="30">
        <v>5952</v>
      </c>
      <c r="B1528" s="187" t="s">
        <v>3044</v>
      </c>
      <c r="C1528" s="187"/>
      <c r="D1528" s="1" t="s">
        <v>525</v>
      </c>
      <c r="E1528" s="20" t="s">
        <v>1183</v>
      </c>
      <c r="H1528" s="32">
        <v>370.78</v>
      </c>
      <c r="I1528" s="8"/>
      <c r="J1528" s="8"/>
      <c r="K1528" s="8"/>
    </row>
    <row r="1529" spans="1:11" ht="25.5" x14ac:dyDescent="0.2">
      <c r="A1529" s="30">
        <v>5954</v>
      </c>
      <c r="B1529" s="187" t="s">
        <v>3045</v>
      </c>
      <c r="C1529" s="187"/>
      <c r="D1529" s="118" t="s">
        <v>526</v>
      </c>
      <c r="E1529" s="20" t="s">
        <v>1183</v>
      </c>
      <c r="H1529" s="126">
        <v>409.55</v>
      </c>
      <c r="I1529" s="8"/>
      <c r="J1529" s="8"/>
      <c r="K1529" s="8"/>
    </row>
    <row r="1530" spans="1:11" ht="25.5" x14ac:dyDescent="0.2">
      <c r="A1530" s="30">
        <v>5956</v>
      </c>
      <c r="B1530" s="187" t="s">
        <v>3046</v>
      </c>
      <c r="C1530" s="187"/>
      <c r="D1530" s="118" t="s">
        <v>526</v>
      </c>
      <c r="E1530" s="20" t="s">
        <v>1183</v>
      </c>
      <c r="H1530" s="32">
        <v>605.44000000000005</v>
      </c>
      <c r="I1530" s="8"/>
      <c r="J1530" s="8"/>
      <c r="K1530" s="8"/>
    </row>
    <row r="1531" spans="1:11" ht="25.5" x14ac:dyDescent="0.2">
      <c r="A1531" s="177">
        <v>5958</v>
      </c>
      <c r="B1531" s="187" t="s">
        <v>3047</v>
      </c>
      <c r="C1531" s="187"/>
      <c r="D1531" s="178" t="s">
        <v>2086</v>
      </c>
      <c r="E1531" s="179" t="s">
        <v>1183</v>
      </c>
      <c r="F1531" s="180"/>
      <c r="G1531" s="181"/>
      <c r="H1531" s="182">
        <v>652.64</v>
      </c>
      <c r="I1531" s="8"/>
      <c r="J1531" s="8"/>
      <c r="K1531" s="8"/>
    </row>
    <row r="1532" spans="1:11" ht="25.5" x14ac:dyDescent="0.2">
      <c r="A1532" s="183">
        <v>5960</v>
      </c>
      <c r="B1532" s="187" t="s">
        <v>3048</v>
      </c>
      <c r="C1532" s="187"/>
      <c r="D1532" s="184" t="s">
        <v>2087</v>
      </c>
      <c r="E1532" s="185" t="s">
        <v>1183</v>
      </c>
      <c r="F1532" s="180">
        <v>1116.31</v>
      </c>
      <c r="G1532" s="181">
        <v>179.58</v>
      </c>
      <c r="H1532" s="182">
        <f>G1532+F1532</f>
        <v>1295.8899999999999</v>
      </c>
      <c r="I1532" s="8"/>
      <c r="J1532" s="8"/>
      <c r="K1532" s="8"/>
    </row>
    <row r="1533" spans="1:11" ht="25.5" x14ac:dyDescent="0.2">
      <c r="A1533" s="31">
        <v>5861</v>
      </c>
      <c r="B1533" s="187" t="s">
        <v>3049</v>
      </c>
      <c r="C1533" s="187"/>
      <c r="D1533" s="134" t="s">
        <v>2086</v>
      </c>
      <c r="E1533" s="36" t="s">
        <v>1183</v>
      </c>
      <c r="F1533" s="21">
        <v>883</v>
      </c>
      <c r="G1533" s="22">
        <v>179.58</v>
      </c>
      <c r="H1533" s="32">
        <f>G1533+F1533</f>
        <v>1062.58</v>
      </c>
      <c r="I1533" s="8"/>
      <c r="J1533" s="8"/>
      <c r="K1533" s="8"/>
    </row>
    <row r="1534" spans="1:11" ht="25.5" x14ac:dyDescent="0.2">
      <c r="A1534" s="31">
        <v>5862</v>
      </c>
      <c r="B1534" s="187" t="s">
        <v>3050</v>
      </c>
      <c r="C1534" s="187"/>
      <c r="D1534" s="60" t="s">
        <v>2087</v>
      </c>
      <c r="E1534" s="36" t="s">
        <v>1183</v>
      </c>
      <c r="F1534" s="21">
        <v>1073</v>
      </c>
      <c r="G1534" s="22">
        <v>179.58</v>
      </c>
      <c r="H1534" s="32">
        <f>G1534+F1534</f>
        <v>1252.58</v>
      </c>
      <c r="I1534" s="8"/>
      <c r="J1534" s="8"/>
      <c r="K1534" s="8"/>
    </row>
    <row r="1535" spans="1:11" x14ac:dyDescent="0.2">
      <c r="A1535" s="31"/>
      <c r="B1535" s="187"/>
      <c r="C1535" s="187"/>
      <c r="D1535" s="60"/>
      <c r="E1535" s="206"/>
      <c r="H1535" s="32"/>
      <c r="I1535" s="8"/>
      <c r="J1535" s="8"/>
      <c r="K1535" s="8"/>
    </row>
    <row r="1536" spans="1:11" x14ac:dyDescent="0.2">
      <c r="A1536" s="31"/>
      <c r="B1536" s="187"/>
      <c r="C1536" s="187"/>
      <c r="D1536" s="60"/>
      <c r="E1536" s="206"/>
      <c r="H1536" s="32"/>
      <c r="I1536" s="8"/>
      <c r="J1536" s="8"/>
      <c r="K1536" s="8"/>
    </row>
    <row r="1537" spans="1:11" x14ac:dyDescent="0.2">
      <c r="B1537" s="187"/>
      <c r="C1537" s="187"/>
      <c r="D1537" s="48" t="s">
        <v>1343</v>
      </c>
      <c r="E1537" s="206" t="s">
        <v>3348</v>
      </c>
      <c r="H1537" s="32"/>
      <c r="I1537" s="8"/>
      <c r="J1537" s="8"/>
      <c r="K1537" s="8"/>
    </row>
    <row r="1538" spans="1:11" ht="25.5" x14ac:dyDescent="0.2">
      <c r="A1538" s="30">
        <v>5977</v>
      </c>
      <c r="B1538" s="187"/>
      <c r="C1538" s="187"/>
      <c r="D1538" s="121" t="s">
        <v>2757</v>
      </c>
      <c r="E1538" s="20" t="s">
        <v>1183</v>
      </c>
      <c r="H1538" s="32"/>
      <c r="I1538" s="8"/>
      <c r="J1538" s="8"/>
      <c r="K1538" s="8"/>
    </row>
    <row r="1539" spans="1:11" ht="25.5" x14ac:dyDescent="0.2">
      <c r="A1539" s="30">
        <v>5975</v>
      </c>
      <c r="B1539" s="210" t="s">
        <v>3311</v>
      </c>
      <c r="C1539" s="210"/>
      <c r="D1539" s="121" t="s">
        <v>3310</v>
      </c>
      <c r="E1539" s="20" t="s">
        <v>1183</v>
      </c>
      <c r="H1539" s="32"/>
      <c r="I1539" s="8"/>
      <c r="J1539" s="8"/>
      <c r="K1539" s="8"/>
    </row>
    <row r="1540" spans="1:11" ht="25.5" x14ac:dyDescent="0.2">
      <c r="A1540" s="30">
        <v>5978</v>
      </c>
      <c r="B1540" s="187"/>
      <c r="C1540" s="187"/>
      <c r="D1540" s="121" t="s">
        <v>2758</v>
      </c>
      <c r="E1540" s="20" t="s">
        <v>1183</v>
      </c>
      <c r="H1540" s="32"/>
      <c r="I1540" s="8"/>
      <c r="J1540" s="8"/>
      <c r="K1540" s="8"/>
    </row>
    <row r="1541" spans="1:11" ht="25.5" x14ac:dyDescent="0.2">
      <c r="A1541" s="30">
        <v>5979</v>
      </c>
      <c r="B1541" s="187"/>
      <c r="C1541" s="187"/>
      <c r="D1541" s="121" t="s">
        <v>2759</v>
      </c>
      <c r="E1541" s="20" t="s">
        <v>1183</v>
      </c>
      <c r="H1541" s="32"/>
      <c r="I1541" s="8"/>
      <c r="J1541" s="8"/>
      <c r="K1541" s="8"/>
    </row>
    <row r="1542" spans="1:11" ht="25.5" x14ac:dyDescent="0.2">
      <c r="A1542" s="30">
        <v>5981</v>
      </c>
      <c r="B1542" s="187"/>
      <c r="C1542" s="187"/>
      <c r="D1542" s="121" t="s">
        <v>2760</v>
      </c>
      <c r="E1542" s="20" t="s">
        <v>1183</v>
      </c>
      <c r="H1542" s="32"/>
      <c r="I1542" s="8"/>
      <c r="J1542" s="8"/>
      <c r="K1542" s="8"/>
    </row>
    <row r="1543" spans="1:11" x14ac:dyDescent="0.2">
      <c r="B1543" s="187"/>
      <c r="C1543" s="187"/>
      <c r="D1543" s="48"/>
      <c r="E1543" s="206"/>
      <c r="H1543" s="32"/>
      <c r="I1543" s="8"/>
      <c r="J1543" s="8"/>
      <c r="K1543" s="8"/>
    </row>
    <row r="1544" spans="1:11" ht="25.5" x14ac:dyDescent="0.2">
      <c r="A1544" s="30">
        <v>5970</v>
      </c>
      <c r="B1544" s="187"/>
      <c r="C1544" s="187"/>
      <c r="D1544" s="121" t="s">
        <v>2761</v>
      </c>
      <c r="E1544" s="20" t="s">
        <v>1183</v>
      </c>
      <c r="F1544" s="21">
        <v>225</v>
      </c>
      <c r="G1544" s="22">
        <v>34.549999999999997</v>
      </c>
      <c r="H1544" s="32">
        <f>G1544+F1544</f>
        <v>259.55</v>
      </c>
      <c r="I1544" s="8"/>
      <c r="J1544" s="8"/>
      <c r="K1544" s="8"/>
    </row>
    <row r="1545" spans="1:11" ht="25.5" x14ac:dyDescent="0.2">
      <c r="A1545" s="30">
        <v>5971</v>
      </c>
      <c r="B1545" s="187"/>
      <c r="C1545" s="187"/>
      <c r="D1545" s="121" t="s">
        <v>2762</v>
      </c>
      <c r="E1545" s="20" t="s">
        <v>1183</v>
      </c>
      <c r="F1545" s="21">
        <v>265</v>
      </c>
      <c r="G1545" s="22">
        <v>34.549999999999997</v>
      </c>
      <c r="H1545" s="32">
        <f>G1545+F1545</f>
        <v>299.55</v>
      </c>
    </row>
    <row r="1546" spans="1:11" ht="25.5" x14ac:dyDescent="0.2">
      <c r="A1546" s="30">
        <v>5972</v>
      </c>
      <c r="B1546" s="187"/>
      <c r="C1546" s="187"/>
      <c r="D1546" s="121" t="s">
        <v>2763</v>
      </c>
      <c r="E1546" s="20" t="s">
        <v>1183</v>
      </c>
      <c r="F1546" s="21">
        <v>294</v>
      </c>
      <c r="G1546" s="22">
        <v>34.549999999999997</v>
      </c>
      <c r="H1546" s="32">
        <f t="shared" ref="H1546:H1630" si="29">G1546+F1546</f>
        <v>328.55</v>
      </c>
    </row>
    <row r="1547" spans="1:11" ht="25.5" x14ac:dyDescent="0.2">
      <c r="A1547" s="30">
        <v>5973</v>
      </c>
      <c r="B1547" s="187" t="s">
        <v>3043</v>
      </c>
      <c r="C1547" s="187"/>
      <c r="D1547" s="121" t="s">
        <v>2764</v>
      </c>
      <c r="E1547" s="20" t="s">
        <v>1183</v>
      </c>
      <c r="F1547" s="21">
        <v>345</v>
      </c>
      <c r="G1547" s="22">
        <v>34.549999999999997</v>
      </c>
      <c r="H1547" s="32">
        <f t="shared" si="29"/>
        <v>379.55</v>
      </c>
    </row>
    <row r="1548" spans="1:11" ht="25.5" x14ac:dyDescent="0.2">
      <c r="A1548" s="30">
        <v>5974</v>
      </c>
      <c r="B1548" s="187"/>
      <c r="C1548" s="187"/>
      <c r="D1548" s="118" t="s">
        <v>2765</v>
      </c>
      <c r="E1548" s="20" t="s">
        <v>1183</v>
      </c>
      <c r="F1548" s="21">
        <v>367</v>
      </c>
      <c r="G1548" s="22">
        <v>34.549999999999997</v>
      </c>
      <c r="H1548" s="32">
        <f t="shared" si="29"/>
        <v>401.55</v>
      </c>
    </row>
    <row r="1549" spans="1:11" ht="25.5" x14ac:dyDescent="0.2">
      <c r="A1549" s="30">
        <v>5976</v>
      </c>
      <c r="B1549" s="187"/>
      <c r="C1549" s="187"/>
      <c r="D1549" s="118" t="s">
        <v>2768</v>
      </c>
      <c r="E1549" s="20" t="s">
        <v>1183</v>
      </c>
      <c r="H1549" s="32"/>
    </row>
    <row r="1550" spans="1:11" x14ac:dyDescent="0.2">
      <c r="B1550" s="187"/>
      <c r="C1550" s="187"/>
      <c r="E1550" s="206"/>
      <c r="H1550" s="32"/>
    </row>
    <row r="1551" spans="1:11" ht="38.25" x14ac:dyDescent="0.2">
      <c r="A1551" s="30">
        <v>5901</v>
      </c>
      <c r="B1551" s="187"/>
      <c r="C1551" s="187"/>
      <c r="D1551" s="121" t="s">
        <v>2769</v>
      </c>
      <c r="E1551" s="20" t="s">
        <v>1183</v>
      </c>
      <c r="H1551" s="32"/>
      <c r="I1551" s="8"/>
      <c r="J1551" s="8"/>
      <c r="K1551" s="8"/>
    </row>
    <row r="1552" spans="1:11" ht="38.25" x14ac:dyDescent="0.2">
      <c r="A1552" s="30">
        <v>5903</v>
      </c>
      <c r="B1552" s="187"/>
      <c r="C1552" s="187"/>
      <c r="D1552" s="121" t="s">
        <v>2770</v>
      </c>
      <c r="E1552" s="20" t="s">
        <v>1183</v>
      </c>
      <c r="H1552" s="32"/>
    </row>
    <row r="1553" spans="1:11" ht="38.25" x14ac:dyDescent="0.2">
      <c r="A1553" s="30">
        <v>5905</v>
      </c>
      <c r="B1553" s="187"/>
      <c r="C1553" s="187"/>
      <c r="D1553" s="121" t="s">
        <v>2771</v>
      </c>
      <c r="E1553" s="20" t="s">
        <v>1183</v>
      </c>
      <c r="H1553" s="32"/>
    </row>
    <row r="1554" spans="1:11" ht="38.25" x14ac:dyDescent="0.2">
      <c r="A1554" s="30">
        <v>5907</v>
      </c>
      <c r="B1554" s="187"/>
      <c r="C1554" s="187"/>
      <c r="D1554" s="121" t="s">
        <v>2772</v>
      </c>
      <c r="E1554" s="20" t="s">
        <v>1183</v>
      </c>
      <c r="H1554" s="32"/>
    </row>
    <row r="1555" spans="1:11" x14ac:dyDescent="0.2">
      <c r="B1555" s="187"/>
      <c r="C1555" s="187"/>
      <c r="E1555" s="206"/>
      <c r="H1555" s="32"/>
    </row>
    <row r="1556" spans="1:11" ht="25.5" x14ac:dyDescent="0.2">
      <c r="A1556" s="30">
        <v>5983</v>
      </c>
      <c r="B1556" s="187" t="s">
        <v>3049</v>
      </c>
      <c r="C1556" s="187"/>
      <c r="D1556" s="118" t="s">
        <v>2766</v>
      </c>
      <c r="E1556" s="20" t="s">
        <v>1183</v>
      </c>
      <c r="H1556" s="32"/>
    </row>
    <row r="1557" spans="1:11" ht="25.5" x14ac:dyDescent="0.2">
      <c r="A1557" s="30">
        <v>5984</v>
      </c>
      <c r="B1557" s="187" t="s">
        <v>3050</v>
      </c>
      <c r="C1557" s="187"/>
      <c r="D1557" s="118" t="s">
        <v>2767</v>
      </c>
      <c r="E1557" s="20" t="s">
        <v>1183</v>
      </c>
      <c r="H1557" s="32"/>
    </row>
    <row r="1558" spans="1:11" x14ac:dyDescent="0.2">
      <c r="B1558" s="187"/>
      <c r="C1558" s="187"/>
      <c r="E1558" s="206"/>
      <c r="H1558" s="32"/>
    </row>
    <row r="1559" spans="1:11" x14ac:dyDescent="0.2">
      <c r="B1559" s="187"/>
      <c r="C1559" s="187"/>
      <c r="D1559" s="48" t="s">
        <v>190</v>
      </c>
      <c r="E1559" s="206" t="s">
        <v>3349</v>
      </c>
      <c r="H1559" s="32"/>
    </row>
    <row r="1560" spans="1:11" ht="25.5" x14ac:dyDescent="0.2">
      <c r="A1560" s="30">
        <v>5030</v>
      </c>
      <c r="B1560" s="187"/>
      <c r="C1560" s="187"/>
      <c r="D1560" s="1" t="s">
        <v>359</v>
      </c>
      <c r="E1560" s="36" t="s">
        <v>1183</v>
      </c>
      <c r="F1560" s="80">
        <v>4500</v>
      </c>
      <c r="G1560" s="56">
        <v>550</v>
      </c>
      <c r="H1560" s="32">
        <f t="shared" si="29"/>
        <v>5050</v>
      </c>
    </row>
    <row r="1561" spans="1:11" x14ac:dyDescent="0.2">
      <c r="A1561" s="30">
        <v>5032</v>
      </c>
      <c r="B1561" s="187"/>
      <c r="C1561" s="187"/>
      <c r="D1561" s="1" t="s">
        <v>360</v>
      </c>
      <c r="E1561" s="20" t="s">
        <v>1183</v>
      </c>
      <c r="F1561" s="21">
        <v>950</v>
      </c>
      <c r="G1561" s="22">
        <v>220</v>
      </c>
      <c r="H1561" s="32">
        <f t="shared" si="29"/>
        <v>1170</v>
      </c>
    </row>
    <row r="1562" spans="1:11" ht="25.5" x14ac:dyDescent="0.2">
      <c r="A1562" s="30">
        <v>5036</v>
      </c>
      <c r="B1562" s="187"/>
      <c r="C1562" s="187"/>
      <c r="D1562" s="1" t="s">
        <v>298</v>
      </c>
      <c r="E1562" s="36" t="s">
        <v>1183</v>
      </c>
      <c r="F1562" s="80">
        <v>450</v>
      </c>
      <c r="G1562" s="56">
        <v>75</v>
      </c>
      <c r="H1562" s="32">
        <f t="shared" si="29"/>
        <v>525</v>
      </c>
      <c r="I1562" s="8"/>
      <c r="J1562" s="8"/>
      <c r="K1562" s="8"/>
    </row>
    <row r="1563" spans="1:11" x14ac:dyDescent="0.2">
      <c r="A1563" s="30">
        <v>5031</v>
      </c>
      <c r="B1563" s="187"/>
      <c r="C1563" s="187"/>
      <c r="D1563" s="1" t="s">
        <v>5</v>
      </c>
      <c r="E1563" s="36" t="s">
        <v>1183</v>
      </c>
      <c r="F1563" s="80"/>
      <c r="G1563" s="56"/>
      <c r="H1563" s="32">
        <f t="shared" si="29"/>
        <v>0</v>
      </c>
      <c r="I1563" s="8"/>
      <c r="J1563" s="8"/>
      <c r="K1563" s="8"/>
    </row>
    <row r="1564" spans="1:11" ht="51" x14ac:dyDescent="0.2">
      <c r="A1564" s="30">
        <v>5034</v>
      </c>
      <c r="B1564" s="187"/>
      <c r="C1564" s="187"/>
      <c r="D1564" s="38" t="s">
        <v>90</v>
      </c>
      <c r="E1564" s="20" t="s">
        <v>1183</v>
      </c>
      <c r="F1564" s="21">
        <v>1060</v>
      </c>
      <c r="G1564" s="22">
        <v>49.17</v>
      </c>
      <c r="H1564" s="32">
        <f t="shared" si="29"/>
        <v>1109.17</v>
      </c>
      <c r="I1564" s="8"/>
      <c r="J1564" s="8"/>
      <c r="K1564" s="8"/>
    </row>
    <row r="1565" spans="1:11" ht="63.75" x14ac:dyDescent="0.2">
      <c r="A1565" s="30">
        <v>5951</v>
      </c>
      <c r="B1565" s="187"/>
      <c r="C1565" s="187"/>
      <c r="D1565" s="1" t="s">
        <v>21</v>
      </c>
      <c r="E1565" s="20" t="s">
        <v>1183</v>
      </c>
      <c r="F1565" s="21">
        <v>5815.3</v>
      </c>
      <c r="H1565" s="32">
        <f t="shared" si="29"/>
        <v>5815.3</v>
      </c>
      <c r="I1565" s="8"/>
      <c r="J1565" s="8"/>
      <c r="K1565" s="8"/>
    </row>
    <row r="1566" spans="1:11" ht="51" x14ac:dyDescent="0.2">
      <c r="A1566" s="30">
        <v>5953</v>
      </c>
      <c r="B1566" s="187"/>
      <c r="C1566" s="187"/>
      <c r="D1566" s="1" t="s">
        <v>274</v>
      </c>
      <c r="E1566" s="206" t="s">
        <v>3350</v>
      </c>
      <c r="F1566" s="21">
        <v>2145</v>
      </c>
      <c r="G1566" s="22">
        <v>275</v>
      </c>
      <c r="H1566" s="32">
        <f t="shared" si="29"/>
        <v>2420</v>
      </c>
      <c r="I1566" s="8"/>
      <c r="J1566" s="8"/>
      <c r="K1566" s="8"/>
    </row>
    <row r="1567" spans="1:11" ht="63.75" x14ac:dyDescent="0.2">
      <c r="A1567" s="30">
        <v>5955</v>
      </c>
      <c r="B1567" s="187"/>
      <c r="C1567" s="187"/>
      <c r="D1567" s="1" t="s">
        <v>884</v>
      </c>
      <c r="E1567" s="20" t="s">
        <v>1183</v>
      </c>
      <c r="H1567" s="32">
        <f t="shared" si="29"/>
        <v>0</v>
      </c>
      <c r="I1567" s="8"/>
      <c r="J1567" s="8"/>
      <c r="K1567" s="8"/>
    </row>
    <row r="1568" spans="1:11" ht="51" x14ac:dyDescent="0.2">
      <c r="A1568" s="30">
        <v>5957</v>
      </c>
      <c r="B1568" s="187"/>
      <c r="C1568" s="187"/>
      <c r="D1568" s="1" t="s">
        <v>1226</v>
      </c>
      <c r="E1568" s="20" t="s">
        <v>1183</v>
      </c>
      <c r="H1568" s="32">
        <f t="shared" si="29"/>
        <v>0</v>
      </c>
      <c r="I1568" s="8"/>
      <c r="J1568" s="8"/>
      <c r="K1568" s="8"/>
    </row>
    <row r="1569" spans="1:11" ht="63.75" x14ac:dyDescent="0.2">
      <c r="A1569" s="155" t="s">
        <v>491</v>
      </c>
      <c r="B1569" s="187"/>
      <c r="C1569" s="187"/>
      <c r="D1569" s="60" t="s">
        <v>1096</v>
      </c>
      <c r="E1569" s="36" t="s">
        <v>1183</v>
      </c>
      <c r="H1569" s="32">
        <f t="shared" si="29"/>
        <v>0</v>
      </c>
      <c r="I1569" s="8"/>
      <c r="J1569" s="8"/>
      <c r="K1569" s="8"/>
    </row>
    <row r="1570" spans="1:11" ht="51" x14ac:dyDescent="0.2">
      <c r="A1570" s="30">
        <v>5961</v>
      </c>
      <c r="B1570" s="187"/>
      <c r="C1570" s="187"/>
      <c r="D1570" s="1" t="s">
        <v>1009</v>
      </c>
      <c r="E1570" s="20" t="s">
        <v>1183</v>
      </c>
      <c r="H1570" s="32">
        <f t="shared" si="29"/>
        <v>0</v>
      </c>
      <c r="I1570" s="8"/>
      <c r="J1570" s="8"/>
      <c r="K1570" s="8"/>
    </row>
    <row r="1571" spans="1:11" x14ac:dyDescent="0.2">
      <c r="B1571" s="187"/>
      <c r="C1571" s="187"/>
      <c r="E1571" s="206"/>
      <c r="H1571" s="32">
        <f t="shared" si="29"/>
        <v>0</v>
      </c>
      <c r="I1571" s="8"/>
      <c r="J1571" s="8"/>
      <c r="K1571" s="8"/>
    </row>
    <row r="1572" spans="1:11" ht="25.5" x14ac:dyDescent="0.2">
      <c r="A1572" s="30">
        <v>5980</v>
      </c>
      <c r="B1572" s="187"/>
      <c r="C1572" s="187"/>
      <c r="D1572" s="1" t="s">
        <v>1615</v>
      </c>
      <c r="E1572" s="20" t="s">
        <v>1183</v>
      </c>
      <c r="H1572" s="32">
        <f t="shared" si="29"/>
        <v>0</v>
      </c>
      <c r="I1572" s="8"/>
      <c r="J1572" s="8"/>
      <c r="K1572" s="8"/>
    </row>
    <row r="1573" spans="1:11" ht="25.5" x14ac:dyDescent="0.2">
      <c r="A1573" s="30">
        <v>5982</v>
      </c>
      <c r="B1573" s="187"/>
      <c r="C1573" s="187"/>
      <c r="D1573" s="1" t="s">
        <v>1616</v>
      </c>
      <c r="E1573" s="20" t="s">
        <v>1183</v>
      </c>
      <c r="H1573" s="32">
        <f t="shared" si="29"/>
        <v>0</v>
      </c>
      <c r="I1573" s="8"/>
      <c r="J1573" s="8"/>
      <c r="K1573" s="8"/>
    </row>
    <row r="1574" spans="1:11" x14ac:dyDescent="0.2">
      <c r="B1574" s="187"/>
      <c r="C1574" s="187"/>
      <c r="E1574" s="206"/>
      <c r="H1574" s="32"/>
      <c r="I1574" s="8"/>
      <c r="J1574" s="8"/>
      <c r="K1574" s="8"/>
    </row>
    <row r="1575" spans="1:11" x14ac:dyDescent="0.2">
      <c r="B1575" s="187"/>
      <c r="C1575" s="187"/>
      <c r="D1575" s="48" t="s">
        <v>1864</v>
      </c>
      <c r="E1575" s="206" t="s">
        <v>3351</v>
      </c>
      <c r="H1575" s="32"/>
      <c r="I1575" s="8"/>
      <c r="J1575" s="8"/>
      <c r="K1575" s="8"/>
    </row>
    <row r="1576" spans="1:11" x14ac:dyDescent="0.2">
      <c r="A1576" s="30">
        <v>7000</v>
      </c>
      <c r="B1576" s="187" t="s">
        <v>3051</v>
      </c>
      <c r="C1576" s="187"/>
      <c r="D1576" s="1" t="s">
        <v>1987</v>
      </c>
      <c r="E1576" s="20" t="s">
        <v>1183</v>
      </c>
      <c r="F1576" s="21">
        <v>983.78</v>
      </c>
      <c r="G1576" s="22">
        <v>51.15</v>
      </c>
      <c r="H1576" s="32">
        <f t="shared" si="29"/>
        <v>1034.93</v>
      </c>
      <c r="I1576" s="8"/>
      <c r="J1576" s="8"/>
      <c r="K1576" s="8"/>
    </row>
    <row r="1577" spans="1:11" x14ac:dyDescent="0.2">
      <c r="A1577" s="30">
        <v>7301</v>
      </c>
      <c r="B1577" s="187" t="s">
        <v>3052</v>
      </c>
      <c r="C1577" s="187"/>
      <c r="D1577" s="118" t="s">
        <v>2376</v>
      </c>
      <c r="E1577" s="119" t="s">
        <v>1183</v>
      </c>
      <c r="F1577" s="21">
        <v>642.64</v>
      </c>
      <c r="G1577" s="22">
        <v>176</v>
      </c>
      <c r="H1577" s="32">
        <f t="shared" si="29"/>
        <v>818.64</v>
      </c>
      <c r="I1577" s="8"/>
      <c r="J1577" s="8"/>
      <c r="K1577" s="8"/>
    </row>
    <row r="1578" spans="1:11" x14ac:dyDescent="0.2">
      <c r="A1578" s="30">
        <v>7305</v>
      </c>
      <c r="B1578" s="187" t="s">
        <v>3053</v>
      </c>
      <c r="C1578" s="187"/>
      <c r="D1578" s="118" t="s">
        <v>2377</v>
      </c>
      <c r="E1578" s="119" t="s">
        <v>1183</v>
      </c>
      <c r="F1578" s="21">
        <v>642.64</v>
      </c>
      <c r="G1578" s="22">
        <v>176</v>
      </c>
      <c r="H1578" s="32">
        <f t="shared" si="29"/>
        <v>818.64</v>
      </c>
      <c r="I1578" s="8"/>
      <c r="J1578" s="8"/>
      <c r="K1578" s="8"/>
    </row>
    <row r="1579" spans="1:11" x14ac:dyDescent="0.2">
      <c r="A1579" s="30">
        <v>7307</v>
      </c>
      <c r="B1579" s="187" t="s">
        <v>3054</v>
      </c>
      <c r="C1579" s="187"/>
      <c r="D1579" s="118" t="s">
        <v>2378</v>
      </c>
      <c r="E1579" s="119" t="s">
        <v>1183</v>
      </c>
      <c r="F1579" s="21">
        <v>654.47</v>
      </c>
      <c r="G1579" s="22">
        <v>176</v>
      </c>
      <c r="H1579" s="32">
        <f t="shared" si="29"/>
        <v>830.47</v>
      </c>
      <c r="I1579" s="8"/>
      <c r="J1579" s="8"/>
      <c r="K1579" s="8"/>
    </row>
    <row r="1580" spans="1:11" x14ac:dyDescent="0.2">
      <c r="A1580" s="30">
        <v>7309</v>
      </c>
      <c r="B1580" s="187" t="s">
        <v>3055</v>
      </c>
      <c r="C1580" s="187"/>
      <c r="D1580" s="118" t="s">
        <v>2379</v>
      </c>
      <c r="E1580" s="119" t="s">
        <v>1183</v>
      </c>
      <c r="F1580" s="21">
        <v>654.47</v>
      </c>
      <c r="G1580" s="22">
        <v>176</v>
      </c>
      <c r="H1580" s="32">
        <f t="shared" si="29"/>
        <v>830.47</v>
      </c>
    </row>
    <row r="1581" spans="1:11" x14ac:dyDescent="0.2">
      <c r="A1581" s="30">
        <v>7001</v>
      </c>
      <c r="B1581" s="187" t="s">
        <v>3056</v>
      </c>
      <c r="C1581" s="187"/>
      <c r="D1581" s="1" t="s">
        <v>1986</v>
      </c>
      <c r="E1581" s="20" t="s">
        <v>1183</v>
      </c>
      <c r="F1581" s="21">
        <v>564.6</v>
      </c>
      <c r="G1581" s="22">
        <v>51.15</v>
      </c>
      <c r="H1581" s="32">
        <f t="shared" si="29"/>
        <v>615.75</v>
      </c>
      <c r="I1581" s="8"/>
      <c r="J1581" s="8"/>
      <c r="K1581" s="8"/>
    </row>
    <row r="1582" spans="1:11" x14ac:dyDescent="0.2">
      <c r="A1582" s="30">
        <v>7311</v>
      </c>
      <c r="B1582" s="187" t="s">
        <v>3057</v>
      </c>
      <c r="C1582" s="187"/>
      <c r="D1582" s="118" t="s">
        <v>2380</v>
      </c>
      <c r="E1582" s="119" t="s">
        <v>1183</v>
      </c>
      <c r="F1582" s="21">
        <v>671.47</v>
      </c>
      <c r="G1582" s="22">
        <v>176</v>
      </c>
      <c r="H1582" s="126">
        <f t="shared" si="29"/>
        <v>847.47</v>
      </c>
      <c r="I1582" s="8"/>
      <c r="J1582" s="8"/>
      <c r="K1582" s="8"/>
    </row>
    <row r="1583" spans="1:11" ht="25.5" x14ac:dyDescent="0.2">
      <c r="A1583" s="30">
        <v>7313</v>
      </c>
      <c r="B1583" s="187" t="s">
        <v>3058</v>
      </c>
      <c r="C1583" s="187"/>
      <c r="D1583" s="118" t="s">
        <v>2381</v>
      </c>
      <c r="E1583" s="119" t="s">
        <v>1183</v>
      </c>
      <c r="F1583" s="21">
        <v>717.47</v>
      </c>
      <c r="G1583" s="22">
        <v>181.98</v>
      </c>
      <c r="H1583" s="32">
        <f t="shared" si="29"/>
        <v>899.45</v>
      </c>
      <c r="I1583" s="8"/>
      <c r="J1583" s="8"/>
      <c r="K1583" s="8"/>
    </row>
    <row r="1584" spans="1:11" x14ac:dyDescent="0.2">
      <c r="A1584" s="30">
        <v>7315</v>
      </c>
      <c r="B1584" s="187" t="s">
        <v>3059</v>
      </c>
      <c r="C1584" s="187"/>
      <c r="D1584" s="118" t="s">
        <v>2382</v>
      </c>
      <c r="E1584" s="119" t="s">
        <v>1183</v>
      </c>
      <c r="F1584" s="21">
        <v>813.24</v>
      </c>
      <c r="G1584" s="22">
        <v>181.98</v>
      </c>
      <c r="H1584" s="32">
        <f t="shared" si="29"/>
        <v>995.22</v>
      </c>
      <c r="I1584" s="8"/>
      <c r="J1584" s="8"/>
      <c r="K1584" s="8"/>
    </row>
    <row r="1585" spans="1:11" x14ac:dyDescent="0.2">
      <c r="A1585" s="30">
        <v>7318</v>
      </c>
      <c r="B1585" s="187" t="s">
        <v>3060</v>
      </c>
      <c r="C1585" s="187"/>
      <c r="D1585" s="118" t="s">
        <v>2383</v>
      </c>
      <c r="E1585" s="119" t="s">
        <v>1183</v>
      </c>
      <c r="F1585" s="21">
        <v>942.67</v>
      </c>
      <c r="G1585" s="22">
        <v>181.98</v>
      </c>
      <c r="H1585" s="32">
        <f t="shared" si="29"/>
        <v>1124.6499999999999</v>
      </c>
      <c r="I1585" s="8"/>
      <c r="J1585" s="8"/>
      <c r="K1585" s="8"/>
    </row>
    <row r="1586" spans="1:11" x14ac:dyDescent="0.2">
      <c r="A1586" s="30">
        <v>7003</v>
      </c>
      <c r="B1586" s="187"/>
      <c r="C1586" s="187"/>
      <c r="D1586" s="1" t="s">
        <v>335</v>
      </c>
      <c r="E1586" s="20" t="s">
        <v>1183</v>
      </c>
      <c r="F1586" s="21">
        <v>432.14</v>
      </c>
      <c r="G1586" s="22">
        <v>25.78</v>
      </c>
      <c r="H1586" s="32">
        <f>G1586+F1586</f>
        <v>457.91999999999996</v>
      </c>
      <c r="I1586" s="8"/>
      <c r="J1586" s="8"/>
      <c r="K1586" s="8"/>
    </row>
    <row r="1587" spans="1:11" x14ac:dyDescent="0.2">
      <c r="A1587" s="30">
        <v>7002</v>
      </c>
      <c r="B1587" s="187" t="s">
        <v>3061</v>
      </c>
      <c r="C1587" s="187"/>
      <c r="D1587" s="1" t="s">
        <v>1889</v>
      </c>
      <c r="E1587" s="20" t="s">
        <v>1183</v>
      </c>
      <c r="F1587" s="21">
        <v>136.08000000000001</v>
      </c>
      <c r="G1587" s="22">
        <v>17.59</v>
      </c>
      <c r="H1587" s="32">
        <f t="shared" si="29"/>
        <v>153.67000000000002</v>
      </c>
      <c r="I1587" s="8"/>
      <c r="J1587" s="8"/>
      <c r="K1587" s="8"/>
    </row>
    <row r="1588" spans="1:11" x14ac:dyDescent="0.2">
      <c r="A1588" s="30">
        <v>7003</v>
      </c>
      <c r="B1588" s="187"/>
      <c r="C1588" s="187"/>
      <c r="D1588" s="1" t="s">
        <v>1914</v>
      </c>
      <c r="E1588" s="20" t="s">
        <v>1183</v>
      </c>
      <c r="F1588" s="21">
        <v>432.14</v>
      </c>
      <c r="G1588" s="22">
        <v>25.78</v>
      </c>
      <c r="H1588" s="32">
        <f>G1588+F1588</f>
        <v>457.91999999999996</v>
      </c>
      <c r="I1588" s="8"/>
      <c r="J1588" s="8"/>
      <c r="K1588" s="8"/>
    </row>
    <row r="1589" spans="1:11" x14ac:dyDescent="0.2">
      <c r="A1589" s="30">
        <v>7068</v>
      </c>
      <c r="B1589" s="187"/>
      <c r="C1589" s="187"/>
      <c r="D1589" s="1" t="s">
        <v>30</v>
      </c>
      <c r="E1589" s="20" t="s">
        <v>1183</v>
      </c>
      <c r="H1589" s="32">
        <f t="shared" si="29"/>
        <v>0</v>
      </c>
      <c r="I1589" s="8"/>
      <c r="J1589" s="8"/>
      <c r="K1589" s="8"/>
    </row>
    <row r="1590" spans="1:11" ht="63.75" x14ac:dyDescent="0.2">
      <c r="A1590" s="30">
        <v>7141</v>
      </c>
      <c r="B1590" s="187"/>
      <c r="C1590" s="187"/>
      <c r="D1590" s="1" t="s">
        <v>1745</v>
      </c>
      <c r="E1590" s="20" t="s">
        <v>1183</v>
      </c>
      <c r="H1590" s="32">
        <f t="shared" si="29"/>
        <v>0</v>
      </c>
      <c r="I1590" s="8"/>
      <c r="J1590" s="8"/>
      <c r="K1590" s="8"/>
    </row>
    <row r="1591" spans="1:11" x14ac:dyDescent="0.2">
      <c r="B1591" s="187"/>
      <c r="C1591" s="187"/>
      <c r="E1591" s="206"/>
      <c r="H1591" s="32"/>
      <c r="I1591" s="8"/>
      <c r="J1591" s="8"/>
      <c r="K1591" s="8"/>
    </row>
    <row r="1592" spans="1:11" ht="51" x14ac:dyDescent="0.2">
      <c r="A1592" s="30">
        <v>7090</v>
      </c>
      <c r="B1592" s="187"/>
      <c r="C1592" s="187"/>
      <c r="D1592" s="1" t="s">
        <v>1882</v>
      </c>
      <c r="E1592" s="20" t="s">
        <v>1183</v>
      </c>
      <c r="F1592" s="21">
        <v>540</v>
      </c>
      <c r="G1592" s="22">
        <v>48.5</v>
      </c>
      <c r="H1592" s="32">
        <f t="shared" si="29"/>
        <v>588.5</v>
      </c>
      <c r="I1592" s="8"/>
      <c r="J1592" s="8"/>
      <c r="K1592" s="8"/>
    </row>
    <row r="1593" spans="1:11" ht="63.75" x14ac:dyDescent="0.2">
      <c r="A1593" s="30">
        <v>7091</v>
      </c>
      <c r="B1593" s="187"/>
      <c r="C1593" s="187"/>
      <c r="D1593" s="1" t="s">
        <v>674</v>
      </c>
      <c r="E1593" s="206" t="s">
        <v>3352</v>
      </c>
      <c r="F1593" s="21">
        <v>451</v>
      </c>
      <c r="G1593" s="22">
        <v>84</v>
      </c>
      <c r="H1593" s="32">
        <f t="shared" si="29"/>
        <v>535</v>
      </c>
      <c r="I1593" s="8"/>
      <c r="J1593" s="8"/>
      <c r="K1593" s="8"/>
    </row>
    <row r="1594" spans="1:11" x14ac:dyDescent="0.2">
      <c r="B1594" s="187"/>
      <c r="C1594" s="187"/>
      <c r="E1594" s="206"/>
      <c r="H1594" s="32"/>
      <c r="I1594" s="8"/>
      <c r="J1594" s="8"/>
      <c r="K1594" s="8"/>
    </row>
    <row r="1595" spans="1:11" x14ac:dyDescent="0.2">
      <c r="A1595" s="30">
        <v>7095</v>
      </c>
      <c r="B1595" s="187"/>
      <c r="C1595" s="187"/>
      <c r="D1595" s="118" t="s">
        <v>2617</v>
      </c>
      <c r="E1595" s="20" t="s">
        <v>1183</v>
      </c>
      <c r="H1595" s="32"/>
      <c r="I1595" s="8"/>
      <c r="J1595" s="8"/>
      <c r="K1595" s="8"/>
    </row>
    <row r="1596" spans="1:11" x14ac:dyDescent="0.2">
      <c r="A1596" s="30">
        <v>7195</v>
      </c>
      <c r="B1596" s="187"/>
      <c r="C1596" s="187"/>
      <c r="D1596" s="118" t="s">
        <v>2618</v>
      </c>
      <c r="E1596" s="20" t="s">
        <v>1183</v>
      </c>
      <c r="H1596" s="32"/>
      <c r="I1596" s="8"/>
      <c r="J1596" s="8"/>
      <c r="K1596" s="8"/>
    </row>
    <row r="1597" spans="1:11" x14ac:dyDescent="0.2">
      <c r="B1597" s="187"/>
      <c r="C1597" s="187"/>
      <c r="D1597" s="118"/>
      <c r="E1597" s="206"/>
      <c r="H1597" s="32"/>
      <c r="I1597" s="8"/>
      <c r="J1597" s="8"/>
      <c r="K1597" s="8"/>
    </row>
    <row r="1598" spans="1:11" ht="25.5" x14ac:dyDescent="0.2">
      <c r="A1598" s="30">
        <v>5600</v>
      </c>
      <c r="B1598" s="187"/>
      <c r="C1598" s="187"/>
      <c r="D1598" s="1" t="s">
        <v>592</v>
      </c>
      <c r="E1598" s="20" t="s">
        <v>1183</v>
      </c>
      <c r="F1598" s="21">
        <v>36.74</v>
      </c>
      <c r="G1598" s="22">
        <v>10.71</v>
      </c>
      <c r="H1598" s="32">
        <f t="shared" si="29"/>
        <v>47.45</v>
      </c>
      <c r="I1598" s="8"/>
      <c r="J1598" s="8"/>
      <c r="K1598" s="8"/>
    </row>
    <row r="1599" spans="1:11" ht="25.5" x14ac:dyDescent="0.2">
      <c r="A1599" s="30">
        <v>5602</v>
      </c>
      <c r="B1599" s="187"/>
      <c r="C1599" s="187"/>
      <c r="D1599" s="1" t="s">
        <v>593</v>
      </c>
      <c r="E1599" s="20" t="s">
        <v>1183</v>
      </c>
      <c r="F1599" s="21">
        <v>48.85</v>
      </c>
      <c r="G1599" s="22">
        <v>16.82</v>
      </c>
      <c r="H1599" s="32">
        <f t="shared" si="29"/>
        <v>65.67</v>
      </c>
      <c r="I1599" s="8"/>
      <c r="J1599" s="8"/>
      <c r="K1599" s="8"/>
    </row>
    <row r="1600" spans="1:11" ht="25.5" x14ac:dyDescent="0.2">
      <c r="A1600" s="30">
        <v>5604</v>
      </c>
      <c r="B1600" s="187"/>
      <c r="C1600" s="187"/>
      <c r="D1600" s="1" t="s">
        <v>594</v>
      </c>
      <c r="E1600" s="20" t="s">
        <v>1183</v>
      </c>
      <c r="F1600" s="21">
        <v>100.2</v>
      </c>
      <c r="G1600" s="22">
        <v>19.12</v>
      </c>
      <c r="H1600" s="32">
        <f t="shared" si="29"/>
        <v>119.32000000000001</v>
      </c>
      <c r="I1600" s="8"/>
      <c r="J1600" s="8"/>
      <c r="K1600" s="8"/>
    </row>
    <row r="1601" spans="1:11" ht="25.5" x14ac:dyDescent="0.2">
      <c r="A1601" s="30">
        <v>5606</v>
      </c>
      <c r="B1601" s="187"/>
      <c r="C1601" s="187"/>
      <c r="D1601" s="1" t="s">
        <v>889</v>
      </c>
      <c r="E1601" s="20" t="s">
        <v>1183</v>
      </c>
      <c r="F1601" s="21">
        <v>104.67</v>
      </c>
      <c r="G1601" s="22">
        <v>24.25</v>
      </c>
      <c r="H1601" s="32">
        <f t="shared" si="29"/>
        <v>128.92000000000002</v>
      </c>
      <c r="I1601" s="8"/>
      <c r="J1601" s="8"/>
      <c r="K1601" s="8"/>
    </row>
    <row r="1602" spans="1:11" ht="25.5" x14ac:dyDescent="0.2">
      <c r="A1602" s="30">
        <v>5608</v>
      </c>
      <c r="B1602" s="187"/>
      <c r="C1602" s="187"/>
      <c r="D1602" s="1" t="s">
        <v>890</v>
      </c>
      <c r="E1602" s="20" t="s">
        <v>1183</v>
      </c>
      <c r="F1602" s="21">
        <v>75.900000000000006</v>
      </c>
      <c r="G1602" s="22">
        <v>16.82</v>
      </c>
      <c r="H1602" s="32">
        <f t="shared" si="29"/>
        <v>92.72</v>
      </c>
      <c r="I1602" s="8"/>
      <c r="J1602" s="8"/>
      <c r="K1602" s="8"/>
    </row>
    <row r="1603" spans="1:11" s="5" customFormat="1" x14ac:dyDescent="0.2">
      <c r="A1603" s="30">
        <v>5610</v>
      </c>
      <c r="B1603" s="187"/>
      <c r="C1603" s="187"/>
      <c r="D1603" s="1" t="s">
        <v>191</v>
      </c>
      <c r="E1603" s="20" t="s">
        <v>1183</v>
      </c>
      <c r="F1603" s="21">
        <v>68</v>
      </c>
      <c r="G1603" s="22">
        <v>12.9</v>
      </c>
      <c r="H1603" s="32">
        <f t="shared" si="29"/>
        <v>80.900000000000006</v>
      </c>
      <c r="I1603" s="16"/>
      <c r="J1603" s="16"/>
      <c r="K1603" s="16"/>
    </row>
    <row r="1604" spans="1:11" x14ac:dyDescent="0.2">
      <c r="A1604" s="30">
        <v>5612</v>
      </c>
      <c r="B1604" s="187"/>
      <c r="C1604" s="187"/>
      <c r="D1604" s="1" t="s">
        <v>478</v>
      </c>
      <c r="E1604" s="20" t="s">
        <v>1183</v>
      </c>
      <c r="F1604" s="21">
        <v>71.98</v>
      </c>
      <c r="G1604" s="22">
        <v>15.25</v>
      </c>
      <c r="H1604" s="32">
        <f t="shared" si="29"/>
        <v>87.23</v>
      </c>
      <c r="I1604" s="8"/>
      <c r="J1604" s="8"/>
      <c r="K1604" s="8"/>
    </row>
    <row r="1605" spans="1:11" x14ac:dyDescent="0.2">
      <c r="A1605" s="30">
        <v>5614</v>
      </c>
      <c r="B1605" s="187"/>
      <c r="C1605" s="187"/>
      <c r="D1605" s="1" t="s">
        <v>479</v>
      </c>
      <c r="E1605" s="20" t="s">
        <v>1183</v>
      </c>
      <c r="H1605" s="32">
        <f t="shared" si="29"/>
        <v>0</v>
      </c>
      <c r="I1605" s="8"/>
      <c r="J1605" s="8"/>
      <c r="K1605" s="8"/>
    </row>
    <row r="1606" spans="1:11" x14ac:dyDescent="0.2">
      <c r="A1606" s="30">
        <v>5615</v>
      </c>
      <c r="B1606" s="187"/>
      <c r="C1606" s="187"/>
      <c r="D1606" s="1" t="s">
        <v>2062</v>
      </c>
      <c r="E1606" s="20" t="s">
        <v>1183</v>
      </c>
      <c r="H1606" s="32">
        <f t="shared" si="29"/>
        <v>0</v>
      </c>
      <c r="I1606" s="8"/>
      <c r="J1606" s="8"/>
      <c r="K1606" s="8"/>
    </row>
    <row r="1607" spans="1:11" x14ac:dyDescent="0.2">
      <c r="A1607" s="30">
        <v>5616</v>
      </c>
      <c r="B1607" s="187" t="s">
        <v>3040</v>
      </c>
      <c r="C1607" s="187"/>
      <c r="D1607" s="1" t="s">
        <v>1978</v>
      </c>
      <c r="E1607" s="20" t="s">
        <v>1183</v>
      </c>
      <c r="F1607" s="21">
        <v>112.57</v>
      </c>
      <c r="G1607" s="22">
        <v>35.159999999999997</v>
      </c>
      <c r="H1607" s="32">
        <f t="shared" si="29"/>
        <v>147.72999999999999</v>
      </c>
      <c r="I1607" s="8"/>
      <c r="J1607" s="8"/>
      <c r="K1607" s="8"/>
    </row>
    <row r="1608" spans="1:11" x14ac:dyDescent="0.2">
      <c r="A1608" s="30">
        <v>5618</v>
      </c>
      <c r="B1608" s="187"/>
      <c r="C1608" s="187"/>
      <c r="D1608" s="1" t="s">
        <v>1980</v>
      </c>
      <c r="E1608" s="20" t="s">
        <v>1183</v>
      </c>
      <c r="G1608" s="22">
        <v>33.31</v>
      </c>
      <c r="H1608" s="32">
        <f t="shared" si="29"/>
        <v>33.31</v>
      </c>
      <c r="I1608" s="8"/>
      <c r="J1608" s="8"/>
      <c r="K1608" s="8"/>
    </row>
    <row r="1609" spans="1:11" x14ac:dyDescent="0.2">
      <c r="A1609" s="30">
        <v>5620</v>
      </c>
      <c r="B1609" s="187"/>
      <c r="C1609" s="187"/>
      <c r="D1609" s="1" t="s">
        <v>1981</v>
      </c>
      <c r="E1609" s="36" t="s">
        <v>1183</v>
      </c>
      <c r="F1609" s="80"/>
      <c r="G1609" s="56"/>
      <c r="H1609" s="32">
        <f t="shared" si="29"/>
        <v>0</v>
      </c>
      <c r="I1609" s="8"/>
      <c r="J1609" s="8"/>
      <c r="K1609" s="8"/>
    </row>
    <row r="1610" spans="1:11" x14ac:dyDescent="0.2">
      <c r="A1610" s="30">
        <v>5622</v>
      </c>
      <c r="B1610" s="187"/>
      <c r="C1610" s="187"/>
      <c r="D1610" s="1" t="s">
        <v>1112</v>
      </c>
      <c r="E1610" s="20" t="s">
        <v>1183</v>
      </c>
      <c r="H1610" s="32">
        <f t="shared" si="29"/>
        <v>0</v>
      </c>
      <c r="I1610" s="8"/>
      <c r="J1610" s="8"/>
      <c r="K1610" s="8"/>
    </row>
    <row r="1611" spans="1:11" x14ac:dyDescent="0.2">
      <c r="A1611" s="30">
        <v>5624</v>
      </c>
      <c r="B1611" s="187"/>
      <c r="C1611" s="187"/>
      <c r="D1611" s="1" t="s">
        <v>1113</v>
      </c>
      <c r="E1611" s="20" t="s">
        <v>1183</v>
      </c>
      <c r="H1611" s="32">
        <f t="shared" si="29"/>
        <v>0</v>
      </c>
      <c r="I1611" s="8"/>
      <c r="J1611" s="8"/>
      <c r="K1611" s="8"/>
    </row>
    <row r="1612" spans="1:11" x14ac:dyDescent="0.2">
      <c r="A1612" s="30">
        <v>5625</v>
      </c>
      <c r="B1612" s="187"/>
      <c r="C1612" s="187"/>
      <c r="D1612" s="1" t="s">
        <v>105</v>
      </c>
      <c r="E1612" s="20" t="s">
        <v>1183</v>
      </c>
      <c r="H1612" s="32"/>
      <c r="I1612" s="8"/>
      <c r="J1612" s="8"/>
      <c r="K1612" s="8"/>
    </row>
    <row r="1613" spans="1:11" x14ac:dyDescent="0.2">
      <c r="A1613" s="30">
        <v>5626</v>
      </c>
      <c r="B1613" s="187"/>
      <c r="C1613" s="187"/>
      <c r="D1613" s="1" t="s">
        <v>1114</v>
      </c>
      <c r="E1613" s="119" t="s">
        <v>1183</v>
      </c>
      <c r="H1613" s="32">
        <f t="shared" si="29"/>
        <v>0</v>
      </c>
      <c r="I1613" s="8"/>
      <c r="J1613" s="8"/>
      <c r="K1613" s="8"/>
    </row>
    <row r="1614" spans="1:11" x14ac:dyDescent="0.2">
      <c r="A1614" s="30">
        <v>5628</v>
      </c>
      <c r="B1614" s="187"/>
      <c r="C1614" s="187"/>
      <c r="D1614" s="1" t="s">
        <v>1749</v>
      </c>
      <c r="E1614" s="20" t="s">
        <v>1183</v>
      </c>
      <c r="H1614" s="32">
        <f t="shared" si="29"/>
        <v>0</v>
      </c>
      <c r="I1614" s="8"/>
      <c r="J1614" s="8"/>
      <c r="K1614" s="8"/>
    </row>
    <row r="1615" spans="1:11" x14ac:dyDescent="0.2">
      <c r="A1615" s="30">
        <v>5630</v>
      </c>
      <c r="B1615" s="187"/>
      <c r="C1615" s="187"/>
      <c r="D1615" s="1" t="s">
        <v>1750</v>
      </c>
      <c r="E1615" s="20" t="s">
        <v>1183</v>
      </c>
      <c r="H1615" s="32">
        <f t="shared" si="29"/>
        <v>0</v>
      </c>
      <c r="I1615" s="8"/>
      <c r="J1615" s="8"/>
      <c r="K1615" s="8"/>
    </row>
    <row r="1616" spans="1:11" x14ac:dyDescent="0.2">
      <c r="A1616" s="30">
        <v>5632</v>
      </c>
      <c r="B1616" s="187"/>
      <c r="C1616" s="187"/>
      <c r="D1616" s="1" t="s">
        <v>1751</v>
      </c>
      <c r="E1616" s="20" t="s">
        <v>1183</v>
      </c>
      <c r="H1616" s="32">
        <f t="shared" si="29"/>
        <v>0</v>
      </c>
      <c r="I1616" s="8"/>
      <c r="J1616" s="8"/>
      <c r="K1616" s="8"/>
    </row>
    <row r="1617" spans="1:11" x14ac:dyDescent="0.2">
      <c r="A1617" s="30">
        <v>5634</v>
      </c>
      <c r="B1617" s="187"/>
      <c r="C1617" s="187"/>
      <c r="D1617" s="1" t="s">
        <v>573</v>
      </c>
      <c r="E1617" s="20" t="s">
        <v>1183</v>
      </c>
      <c r="H1617" s="32">
        <f t="shared" si="29"/>
        <v>0</v>
      </c>
      <c r="I1617" s="8"/>
      <c r="J1617" s="8"/>
      <c r="K1617" s="8"/>
    </row>
    <row r="1618" spans="1:11" x14ac:dyDescent="0.2">
      <c r="B1618" s="187"/>
      <c r="C1618" s="187"/>
      <c r="E1618" s="206"/>
      <c r="H1618" s="32"/>
      <c r="I1618" s="8"/>
      <c r="J1618" s="8"/>
      <c r="K1618" s="8"/>
    </row>
    <row r="1619" spans="1:11" x14ac:dyDescent="0.2">
      <c r="B1619" s="187"/>
      <c r="C1619" s="187"/>
      <c r="E1619" s="206"/>
      <c r="H1619" s="32"/>
      <c r="I1619" s="8"/>
      <c r="J1619" s="8"/>
      <c r="K1619" s="8"/>
    </row>
    <row r="1620" spans="1:11" x14ac:dyDescent="0.2">
      <c r="B1620" s="187"/>
      <c r="C1620" s="187"/>
      <c r="D1620" s="48" t="s">
        <v>2748</v>
      </c>
      <c r="E1620" s="206" t="s">
        <v>3353</v>
      </c>
      <c r="H1620" s="32"/>
      <c r="I1620" s="8"/>
      <c r="J1620" s="8"/>
      <c r="K1620" s="8"/>
    </row>
    <row r="1621" spans="1:11" x14ac:dyDescent="0.2">
      <c r="A1621" s="30">
        <v>5040</v>
      </c>
      <c r="B1621" s="187" t="s">
        <v>3062</v>
      </c>
      <c r="C1621" s="210" t="s">
        <v>3459</v>
      </c>
      <c r="D1621" s="118" t="s">
        <v>3475</v>
      </c>
      <c r="E1621" s="20" t="s">
        <v>1183</v>
      </c>
      <c r="H1621" s="32">
        <v>9.56</v>
      </c>
      <c r="I1621" s="8"/>
      <c r="J1621" s="8"/>
      <c r="K1621" s="8"/>
    </row>
    <row r="1622" spans="1:11" x14ac:dyDescent="0.2">
      <c r="A1622" s="30">
        <v>5042</v>
      </c>
      <c r="B1622" s="187" t="s">
        <v>3062</v>
      </c>
      <c r="C1622" s="210" t="s">
        <v>3459</v>
      </c>
      <c r="D1622" s="118" t="s">
        <v>1271</v>
      </c>
      <c r="E1622" s="20" t="s">
        <v>1183</v>
      </c>
      <c r="H1622" s="32">
        <v>9.56</v>
      </c>
      <c r="I1622" s="8"/>
      <c r="J1622" s="8"/>
      <c r="K1622" s="8"/>
    </row>
    <row r="1623" spans="1:11" x14ac:dyDescent="0.2">
      <c r="A1623" s="31">
        <v>5044</v>
      </c>
      <c r="B1623" s="187" t="s">
        <v>3062</v>
      </c>
      <c r="C1623" s="210" t="s">
        <v>3459</v>
      </c>
      <c r="D1623" s="60" t="s">
        <v>27</v>
      </c>
      <c r="E1623" s="36" t="s">
        <v>1183</v>
      </c>
      <c r="H1623" s="32">
        <v>9.56</v>
      </c>
      <c r="I1623" s="8"/>
      <c r="J1623" s="8"/>
      <c r="K1623" s="8"/>
    </row>
    <row r="1624" spans="1:11" x14ac:dyDescent="0.2">
      <c r="A1624" s="30">
        <v>5046</v>
      </c>
      <c r="B1624" s="187" t="s">
        <v>3062</v>
      </c>
      <c r="C1624" s="210" t="s">
        <v>3459</v>
      </c>
      <c r="D1624" s="1" t="s">
        <v>28</v>
      </c>
      <c r="E1624" s="20" t="s">
        <v>1183</v>
      </c>
      <c r="H1624" s="32"/>
      <c r="I1624" s="8"/>
      <c r="J1624" s="8"/>
      <c r="K1624" s="8"/>
    </row>
    <row r="1625" spans="1:11" x14ac:dyDescent="0.2">
      <c r="A1625" s="30">
        <v>5048</v>
      </c>
      <c r="B1625" s="187" t="s">
        <v>3062</v>
      </c>
      <c r="C1625" s="210" t="s">
        <v>3459</v>
      </c>
      <c r="D1625" s="1" t="s">
        <v>29</v>
      </c>
      <c r="E1625" s="20" t="s">
        <v>1183</v>
      </c>
      <c r="H1625" s="32">
        <v>9.56</v>
      </c>
      <c r="I1625" s="8"/>
      <c r="J1625" s="8"/>
      <c r="K1625" s="8"/>
    </row>
    <row r="1626" spans="1:11" x14ac:dyDescent="0.2">
      <c r="A1626" s="30">
        <v>5047</v>
      </c>
      <c r="B1626" s="187"/>
      <c r="C1626" s="187"/>
      <c r="D1626" s="1" t="s">
        <v>2017</v>
      </c>
      <c r="E1626" s="20" t="s">
        <v>1183</v>
      </c>
      <c r="H1626" s="32">
        <f t="shared" si="29"/>
        <v>0</v>
      </c>
      <c r="I1626" s="8"/>
      <c r="J1626" s="8"/>
      <c r="K1626" s="8"/>
    </row>
    <row r="1627" spans="1:11" x14ac:dyDescent="0.2">
      <c r="A1627" s="30">
        <v>5041</v>
      </c>
      <c r="B1627" s="187"/>
      <c r="C1627" s="187"/>
      <c r="D1627" s="1" t="s">
        <v>1663</v>
      </c>
      <c r="E1627" s="20" t="s">
        <v>1183</v>
      </c>
      <c r="F1627" s="21">
        <v>3.95</v>
      </c>
      <c r="G1627" s="22">
        <v>3.04</v>
      </c>
      <c r="H1627" s="32">
        <f t="shared" si="29"/>
        <v>6.99</v>
      </c>
      <c r="I1627" s="8"/>
      <c r="J1627" s="8"/>
      <c r="K1627" s="8"/>
    </row>
    <row r="1628" spans="1:11" x14ac:dyDescent="0.2">
      <c r="A1628" s="30">
        <v>5043</v>
      </c>
      <c r="B1628" s="187"/>
      <c r="C1628" s="187"/>
      <c r="D1628" s="1" t="s">
        <v>548</v>
      </c>
      <c r="E1628" s="20" t="s">
        <v>1183</v>
      </c>
      <c r="F1628" s="21">
        <v>3.95</v>
      </c>
      <c r="G1628" s="22">
        <v>3.04</v>
      </c>
      <c r="H1628" s="32">
        <f t="shared" si="29"/>
        <v>6.99</v>
      </c>
      <c r="I1628" s="8"/>
      <c r="J1628" s="8"/>
      <c r="K1628" s="8"/>
    </row>
    <row r="1629" spans="1:11" x14ac:dyDescent="0.2">
      <c r="A1629" s="30">
        <v>5045</v>
      </c>
      <c r="B1629" s="187"/>
      <c r="C1629" s="187"/>
      <c r="D1629" s="1" t="s">
        <v>549</v>
      </c>
      <c r="E1629" s="20" t="s">
        <v>1183</v>
      </c>
      <c r="F1629" s="21">
        <v>3.95</v>
      </c>
      <c r="G1629" s="22">
        <v>3.04</v>
      </c>
      <c r="H1629" s="32">
        <f t="shared" si="29"/>
        <v>6.99</v>
      </c>
      <c r="I1629" s="8"/>
      <c r="J1629" s="8"/>
      <c r="K1629" s="8"/>
    </row>
    <row r="1630" spans="1:11" x14ac:dyDescent="0.2">
      <c r="A1630" s="30">
        <v>5049</v>
      </c>
      <c r="B1630" s="187"/>
      <c r="C1630" s="187"/>
      <c r="D1630" s="1" t="s">
        <v>2072</v>
      </c>
      <c r="E1630" s="20" t="s">
        <v>1183</v>
      </c>
      <c r="F1630" s="21">
        <v>8.9</v>
      </c>
      <c r="G1630" s="22">
        <v>3.04</v>
      </c>
      <c r="H1630" s="32">
        <f t="shared" si="29"/>
        <v>11.940000000000001</v>
      </c>
      <c r="I1630" s="8"/>
      <c r="J1630" s="8"/>
      <c r="K1630" s="8"/>
    </row>
    <row r="1631" spans="1:11" x14ac:dyDescent="0.2">
      <c r="A1631" s="30">
        <v>5051</v>
      </c>
      <c r="B1631" s="187"/>
      <c r="C1631" s="187"/>
      <c r="D1631" s="1" t="s">
        <v>2073</v>
      </c>
      <c r="E1631" s="20" t="s">
        <v>1183</v>
      </c>
      <c r="F1631" s="21">
        <v>12.51</v>
      </c>
      <c r="G1631" s="22">
        <v>3.04</v>
      </c>
      <c r="H1631" s="32">
        <f>G1631+F1631</f>
        <v>15.55</v>
      </c>
      <c r="I1631" s="8"/>
      <c r="J1631" s="8"/>
      <c r="K1631" s="8"/>
    </row>
    <row r="1632" spans="1:11" x14ac:dyDescent="0.2">
      <c r="B1632" s="187"/>
      <c r="C1632" s="187"/>
      <c r="E1632" s="206"/>
      <c r="H1632" s="32"/>
      <c r="I1632" s="8"/>
      <c r="J1632" s="8"/>
      <c r="K1632" s="8"/>
    </row>
    <row r="1633" spans="1:11" x14ac:dyDescent="0.2">
      <c r="A1633" s="30">
        <v>5060</v>
      </c>
      <c r="B1633" s="187" t="s">
        <v>3063</v>
      </c>
      <c r="C1633" s="210" t="s">
        <v>3464</v>
      </c>
      <c r="D1633" s="118" t="s">
        <v>367</v>
      </c>
      <c r="E1633" s="20" t="s">
        <v>1183</v>
      </c>
      <c r="H1633" s="32">
        <v>44.93</v>
      </c>
      <c r="I1633" s="8"/>
      <c r="J1633" s="8"/>
      <c r="K1633" s="8"/>
    </row>
    <row r="1634" spans="1:11" x14ac:dyDescent="0.2">
      <c r="A1634" s="30">
        <v>5062</v>
      </c>
      <c r="B1634" s="187" t="s">
        <v>3063</v>
      </c>
      <c r="C1634" s="210" t="s">
        <v>3464</v>
      </c>
      <c r="D1634" s="118" t="s">
        <v>367</v>
      </c>
      <c r="E1634" s="20" t="s">
        <v>1183</v>
      </c>
      <c r="H1634" s="32">
        <v>44.93</v>
      </c>
      <c r="I1634" s="8"/>
      <c r="J1634" s="8"/>
      <c r="K1634" s="8"/>
    </row>
    <row r="1635" spans="1:11" x14ac:dyDescent="0.2">
      <c r="A1635" s="31">
        <v>5064</v>
      </c>
      <c r="B1635" s="187" t="s">
        <v>3063</v>
      </c>
      <c r="C1635" s="210" t="s">
        <v>3464</v>
      </c>
      <c r="D1635" s="60" t="s">
        <v>368</v>
      </c>
      <c r="E1635" s="36" t="s">
        <v>1183</v>
      </c>
      <c r="H1635" s="32">
        <v>44.93</v>
      </c>
      <c r="I1635" s="8"/>
      <c r="J1635" s="8"/>
      <c r="K1635" s="8"/>
    </row>
    <row r="1636" spans="1:11" x14ac:dyDescent="0.2">
      <c r="A1636" s="30">
        <v>5066</v>
      </c>
      <c r="B1636" s="187" t="s">
        <v>3063</v>
      </c>
      <c r="C1636" s="210" t="s">
        <v>3464</v>
      </c>
      <c r="D1636" s="1" t="s">
        <v>349</v>
      </c>
      <c r="E1636" s="20" t="s">
        <v>1183</v>
      </c>
      <c r="H1636" s="32">
        <v>44.93</v>
      </c>
      <c r="I1636" s="8"/>
      <c r="J1636" s="8"/>
      <c r="K1636" s="8"/>
    </row>
    <row r="1637" spans="1:11" x14ac:dyDescent="0.2">
      <c r="A1637" s="30">
        <v>5068</v>
      </c>
      <c r="B1637" s="187" t="s">
        <v>3063</v>
      </c>
      <c r="C1637" s="210" t="s">
        <v>3464</v>
      </c>
      <c r="D1637" s="1" t="s">
        <v>350</v>
      </c>
      <c r="E1637" s="20" t="s">
        <v>1183</v>
      </c>
      <c r="H1637" s="32">
        <v>44.93</v>
      </c>
      <c r="I1637" s="8"/>
      <c r="J1637" s="8"/>
      <c r="K1637" s="8"/>
    </row>
    <row r="1638" spans="1:11" x14ac:dyDescent="0.2">
      <c r="A1638" s="30">
        <v>5070</v>
      </c>
      <c r="B1638" s="187" t="s">
        <v>3063</v>
      </c>
      <c r="C1638" s="210" t="s">
        <v>3464</v>
      </c>
      <c r="D1638" s="1" t="s">
        <v>499</v>
      </c>
      <c r="E1638" s="20" t="s">
        <v>1183</v>
      </c>
      <c r="H1638" s="32">
        <v>44.93</v>
      </c>
      <c r="I1638" s="8"/>
      <c r="J1638" s="8"/>
      <c r="K1638" s="8"/>
    </row>
    <row r="1639" spans="1:11" x14ac:dyDescent="0.2">
      <c r="A1639" s="30">
        <v>5072</v>
      </c>
      <c r="B1639" s="187" t="s">
        <v>3063</v>
      </c>
      <c r="C1639" s="210" t="s">
        <v>3464</v>
      </c>
      <c r="D1639" s="1" t="s">
        <v>500</v>
      </c>
      <c r="E1639" s="20" t="s">
        <v>1183</v>
      </c>
      <c r="H1639" s="32">
        <v>44.93</v>
      </c>
      <c r="I1639" s="8"/>
      <c r="J1639" s="8"/>
      <c r="K1639" s="8"/>
    </row>
    <row r="1640" spans="1:11" x14ac:dyDescent="0.2">
      <c r="A1640" s="30">
        <v>5074</v>
      </c>
      <c r="B1640" s="187" t="s">
        <v>3063</v>
      </c>
      <c r="C1640" s="210" t="s">
        <v>3464</v>
      </c>
      <c r="D1640" s="1" t="s">
        <v>1592</v>
      </c>
      <c r="E1640" s="20" t="s">
        <v>1183</v>
      </c>
      <c r="H1640" s="32">
        <v>44.93</v>
      </c>
      <c r="I1640" s="8"/>
      <c r="J1640" s="8"/>
      <c r="K1640" s="8"/>
    </row>
    <row r="1641" spans="1:11" x14ac:dyDescent="0.2">
      <c r="A1641" s="30">
        <v>5076</v>
      </c>
      <c r="B1641" s="187" t="s">
        <v>3064</v>
      </c>
      <c r="C1641" s="187"/>
      <c r="D1641" s="118" t="s">
        <v>1388</v>
      </c>
      <c r="E1641" s="20" t="s">
        <v>1183</v>
      </c>
      <c r="F1641" s="21">
        <v>42.87</v>
      </c>
      <c r="G1641" s="22">
        <v>13.95</v>
      </c>
      <c r="H1641" s="32">
        <f>G1641+F1641</f>
        <v>56.819999999999993</v>
      </c>
      <c r="I1641" s="8"/>
      <c r="J1641" s="8"/>
      <c r="K1641" s="8"/>
    </row>
    <row r="1642" spans="1:11" x14ac:dyDescent="0.2">
      <c r="A1642" s="30">
        <v>5078</v>
      </c>
      <c r="B1642" s="187" t="s">
        <v>3065</v>
      </c>
      <c r="C1642" s="187"/>
      <c r="D1642" s="1" t="s">
        <v>1389</v>
      </c>
      <c r="E1642" s="20" t="s">
        <v>1183</v>
      </c>
      <c r="F1642" s="21">
        <v>59.18</v>
      </c>
      <c r="G1642" s="22">
        <v>13.95</v>
      </c>
      <c r="H1642" s="32">
        <f>G1642+F1642</f>
        <v>73.13</v>
      </c>
      <c r="I1642" s="8"/>
      <c r="J1642" s="8"/>
      <c r="K1642" s="8"/>
    </row>
    <row r="1643" spans="1:11" x14ac:dyDescent="0.2">
      <c r="A1643" s="30">
        <v>5079</v>
      </c>
      <c r="B1643" s="187"/>
      <c r="C1643" s="187"/>
      <c r="D1643" s="1" t="s">
        <v>2074</v>
      </c>
      <c r="E1643" s="20" t="s">
        <v>1183</v>
      </c>
      <c r="F1643" s="21">
        <v>68.95</v>
      </c>
      <c r="G1643" s="22">
        <v>13.95</v>
      </c>
      <c r="H1643" s="32">
        <f>G1643+F1643</f>
        <v>82.9</v>
      </c>
      <c r="I1643" s="8"/>
      <c r="J1643" s="8"/>
      <c r="K1643" s="8"/>
    </row>
    <row r="1644" spans="1:11" x14ac:dyDescent="0.2">
      <c r="B1644" s="187"/>
      <c r="C1644" s="187"/>
      <c r="E1644" s="206"/>
      <c r="H1644" s="32"/>
      <c r="I1644" s="8"/>
      <c r="J1644" s="8"/>
      <c r="K1644" s="8"/>
    </row>
    <row r="1645" spans="1:11" x14ac:dyDescent="0.2">
      <c r="A1645" s="30">
        <v>5090</v>
      </c>
      <c r="B1645" s="187" t="s">
        <v>3066</v>
      </c>
      <c r="C1645" s="210" t="s">
        <v>3469</v>
      </c>
      <c r="D1645" s="118" t="s">
        <v>1390</v>
      </c>
      <c r="E1645" s="20" t="s">
        <v>1183</v>
      </c>
      <c r="H1645" s="32">
        <v>63</v>
      </c>
      <c r="I1645" s="8"/>
      <c r="J1645" s="8"/>
      <c r="K1645" s="8"/>
    </row>
    <row r="1646" spans="1:11" x14ac:dyDescent="0.2">
      <c r="A1646" s="30">
        <v>5091</v>
      </c>
      <c r="B1646" s="187" t="s">
        <v>3066</v>
      </c>
      <c r="C1646" s="210" t="s">
        <v>3469</v>
      </c>
      <c r="D1646" s="118" t="s">
        <v>1929</v>
      </c>
      <c r="E1646" s="20" t="s">
        <v>1183</v>
      </c>
      <c r="H1646" s="32">
        <v>63</v>
      </c>
      <c r="I1646" s="8"/>
      <c r="J1646" s="8"/>
      <c r="K1646" s="8"/>
    </row>
    <row r="1647" spans="1:11" x14ac:dyDescent="0.2">
      <c r="A1647" s="30">
        <v>5092</v>
      </c>
      <c r="B1647" s="187" t="s">
        <v>3066</v>
      </c>
      <c r="C1647" s="210" t="s">
        <v>3469</v>
      </c>
      <c r="D1647" s="1" t="s">
        <v>1622</v>
      </c>
      <c r="E1647" s="20" t="s">
        <v>1183</v>
      </c>
      <c r="H1647" s="32">
        <v>63</v>
      </c>
      <c r="I1647" s="8"/>
      <c r="J1647" s="8"/>
      <c r="K1647" s="8"/>
    </row>
    <row r="1648" spans="1:11" x14ac:dyDescent="0.2">
      <c r="A1648" s="31">
        <v>5093</v>
      </c>
      <c r="B1648" s="187" t="s">
        <v>3066</v>
      </c>
      <c r="C1648" s="210" t="s">
        <v>3469</v>
      </c>
      <c r="D1648" s="60" t="s">
        <v>1623</v>
      </c>
      <c r="E1648" s="36" t="s">
        <v>1183</v>
      </c>
      <c r="H1648" s="32">
        <v>63</v>
      </c>
      <c r="I1648" s="8"/>
      <c r="J1648" s="8"/>
      <c r="K1648" s="8"/>
    </row>
    <row r="1649" spans="1:11" x14ac:dyDescent="0.2">
      <c r="A1649" s="30">
        <v>5094</v>
      </c>
      <c r="B1649" s="187" t="s">
        <v>3066</v>
      </c>
      <c r="C1649" s="210" t="s">
        <v>3469</v>
      </c>
      <c r="D1649" s="1" t="s">
        <v>1624</v>
      </c>
      <c r="E1649" s="20" t="s">
        <v>1183</v>
      </c>
      <c r="H1649" s="32">
        <v>63</v>
      </c>
      <c r="I1649" s="8"/>
      <c r="J1649" s="8"/>
      <c r="K1649" s="8"/>
    </row>
    <row r="1650" spans="1:11" x14ac:dyDescent="0.2">
      <c r="A1650" s="30">
        <v>5095</v>
      </c>
      <c r="B1650" s="187" t="s">
        <v>3066</v>
      </c>
      <c r="C1650" s="210" t="s">
        <v>3469</v>
      </c>
      <c r="D1650" s="1" t="s">
        <v>1373</v>
      </c>
      <c r="E1650" s="20" t="s">
        <v>1183</v>
      </c>
      <c r="H1650" s="32">
        <v>63</v>
      </c>
      <c r="I1650" s="8"/>
      <c r="J1650" s="8"/>
      <c r="K1650" s="8"/>
    </row>
    <row r="1651" spans="1:11" x14ac:dyDescent="0.2">
      <c r="A1651" s="30">
        <v>5096</v>
      </c>
      <c r="B1651" s="187" t="s">
        <v>3066</v>
      </c>
      <c r="C1651" s="210" t="s">
        <v>3469</v>
      </c>
      <c r="D1651" s="1" t="s">
        <v>1374</v>
      </c>
      <c r="E1651" s="20" t="s">
        <v>1183</v>
      </c>
      <c r="H1651" s="32">
        <v>63</v>
      </c>
      <c r="I1651" s="8"/>
      <c r="J1651" s="8"/>
      <c r="K1651" s="8"/>
    </row>
    <row r="1652" spans="1:11" x14ac:dyDescent="0.2">
      <c r="A1652" s="30">
        <v>5097</v>
      </c>
      <c r="B1652" s="187" t="s">
        <v>3066</v>
      </c>
      <c r="C1652" s="210" t="s">
        <v>3469</v>
      </c>
      <c r="D1652" s="1" t="s">
        <v>1375</v>
      </c>
      <c r="E1652" s="20" t="s">
        <v>1183</v>
      </c>
      <c r="H1652" s="32">
        <v>63</v>
      </c>
      <c r="I1652" s="8"/>
      <c r="J1652" s="8"/>
      <c r="K1652" s="8"/>
    </row>
    <row r="1653" spans="1:11" x14ac:dyDescent="0.2">
      <c r="A1653" s="30">
        <v>5098</v>
      </c>
      <c r="B1653" s="187" t="s">
        <v>3067</v>
      </c>
      <c r="C1653" s="210" t="s">
        <v>3470</v>
      </c>
      <c r="D1653" s="1" t="s">
        <v>1376</v>
      </c>
      <c r="E1653" s="20" t="s">
        <v>1183</v>
      </c>
      <c r="H1653" s="32">
        <v>84.96</v>
      </c>
      <c r="I1653" s="8"/>
      <c r="J1653" s="8"/>
      <c r="K1653" s="8"/>
    </row>
    <row r="1654" spans="1:11" x14ac:dyDescent="0.2">
      <c r="A1654" s="30">
        <v>5099</v>
      </c>
      <c r="B1654" s="187" t="s">
        <v>3067</v>
      </c>
      <c r="C1654" s="210" t="s">
        <v>3470</v>
      </c>
      <c r="D1654" s="1" t="s">
        <v>1377</v>
      </c>
      <c r="E1654" s="20" t="s">
        <v>1183</v>
      </c>
      <c r="H1654" s="32">
        <v>84.96</v>
      </c>
      <c r="I1654" s="8"/>
      <c r="J1654" s="8"/>
      <c r="K1654" s="8"/>
    </row>
    <row r="1655" spans="1:11" x14ac:dyDescent="0.2">
      <c r="A1655" s="30">
        <v>5100</v>
      </c>
      <c r="B1655" s="187" t="s">
        <v>3067</v>
      </c>
      <c r="C1655" s="210" t="s">
        <v>3470</v>
      </c>
      <c r="D1655" s="1" t="s">
        <v>60</v>
      </c>
      <c r="E1655" s="20" t="s">
        <v>1183</v>
      </c>
      <c r="H1655" s="32">
        <v>84.96</v>
      </c>
      <c r="I1655" s="8"/>
      <c r="J1655" s="8"/>
      <c r="K1655" s="8"/>
    </row>
    <row r="1656" spans="1:11" x14ac:dyDescent="0.2">
      <c r="A1656" s="30">
        <v>5101</v>
      </c>
      <c r="B1656" s="187" t="s">
        <v>3067</v>
      </c>
      <c r="C1656" s="210" t="s">
        <v>3470</v>
      </c>
      <c r="D1656" s="1" t="s">
        <v>501</v>
      </c>
      <c r="E1656" s="20" t="s">
        <v>1183</v>
      </c>
      <c r="H1656" s="32">
        <v>84.96</v>
      </c>
      <c r="I1656" s="8"/>
      <c r="J1656" s="8"/>
      <c r="K1656" s="8"/>
    </row>
    <row r="1657" spans="1:11" x14ac:dyDescent="0.2">
      <c r="B1657" s="187"/>
      <c r="C1657" s="187"/>
      <c r="E1657" s="206"/>
      <c r="H1657" s="32"/>
      <c r="I1657" s="8"/>
      <c r="J1657" s="8"/>
      <c r="K1657" s="8"/>
    </row>
    <row r="1658" spans="1:11" x14ac:dyDescent="0.2">
      <c r="A1658" s="30">
        <v>5120</v>
      </c>
      <c r="B1658" s="187" t="s">
        <v>3068</v>
      </c>
      <c r="C1658" s="187"/>
      <c r="D1658" s="1" t="s">
        <v>571</v>
      </c>
      <c r="E1658" s="20" t="s">
        <v>1183</v>
      </c>
      <c r="H1658" s="32">
        <v>248.92</v>
      </c>
      <c r="I1658" s="8"/>
      <c r="J1658" s="8"/>
      <c r="K1658" s="8"/>
    </row>
    <row r="1659" spans="1:11" x14ac:dyDescent="0.2">
      <c r="A1659" s="30">
        <v>5121</v>
      </c>
      <c r="B1659" s="187" t="s">
        <v>3068</v>
      </c>
      <c r="C1659" s="187"/>
      <c r="D1659" s="1" t="s">
        <v>756</v>
      </c>
      <c r="E1659" s="20" t="s">
        <v>1183</v>
      </c>
      <c r="H1659" s="32">
        <v>248.92</v>
      </c>
      <c r="I1659" s="8"/>
      <c r="J1659" s="8"/>
      <c r="K1659" s="8"/>
    </row>
    <row r="1660" spans="1:11" x14ac:dyDescent="0.2">
      <c r="A1660" s="30">
        <v>5122</v>
      </c>
      <c r="B1660" s="187" t="s">
        <v>3069</v>
      </c>
      <c r="C1660" s="210" t="s">
        <v>3474</v>
      </c>
      <c r="D1660" s="1" t="s">
        <v>757</v>
      </c>
      <c r="E1660" s="20" t="s">
        <v>1183</v>
      </c>
      <c r="H1660" s="32">
        <v>386.03</v>
      </c>
      <c r="I1660" s="8"/>
      <c r="J1660" s="8"/>
      <c r="K1660" s="8"/>
    </row>
    <row r="1661" spans="1:11" x14ac:dyDescent="0.2">
      <c r="A1661" s="30">
        <v>5123</v>
      </c>
      <c r="B1661" s="187" t="s">
        <v>3069</v>
      </c>
      <c r="C1661" s="210" t="s">
        <v>3474</v>
      </c>
      <c r="D1661" s="1" t="s">
        <v>758</v>
      </c>
      <c r="E1661" s="20" t="s">
        <v>1183</v>
      </c>
      <c r="H1661" s="32">
        <v>386.03</v>
      </c>
      <c r="I1661" s="8"/>
      <c r="J1661" s="8"/>
      <c r="K1661" s="8"/>
    </row>
    <row r="1662" spans="1:11" x14ac:dyDescent="0.2">
      <c r="A1662" s="30">
        <v>5124</v>
      </c>
      <c r="B1662" s="187" t="s">
        <v>3069</v>
      </c>
      <c r="C1662" s="210" t="s">
        <v>3474</v>
      </c>
      <c r="D1662" s="1" t="s">
        <v>1304</v>
      </c>
      <c r="E1662" s="20" t="s">
        <v>1183</v>
      </c>
      <c r="H1662" s="32">
        <v>386.03</v>
      </c>
      <c r="I1662" s="8"/>
      <c r="J1662" s="8"/>
      <c r="K1662" s="8"/>
    </row>
    <row r="1663" spans="1:11" x14ac:dyDescent="0.2">
      <c r="A1663" s="30">
        <v>5140</v>
      </c>
      <c r="B1663" s="187" t="s">
        <v>3070</v>
      </c>
      <c r="C1663" s="210" t="s">
        <v>3471</v>
      </c>
      <c r="D1663" s="1" t="s">
        <v>1155</v>
      </c>
      <c r="E1663" s="20" t="s">
        <v>1183</v>
      </c>
      <c r="H1663" s="32">
        <v>640.17999999999995</v>
      </c>
      <c r="I1663" s="8"/>
      <c r="J1663" s="8"/>
      <c r="K1663" s="8"/>
    </row>
    <row r="1664" spans="1:11" x14ac:dyDescent="0.2">
      <c r="A1664" s="30">
        <v>5142</v>
      </c>
      <c r="B1664" s="187" t="s">
        <v>3071</v>
      </c>
      <c r="C1664" s="210" t="s">
        <v>3472</v>
      </c>
      <c r="D1664" s="1" t="s">
        <v>1156</v>
      </c>
      <c r="E1664" s="20" t="s">
        <v>1183</v>
      </c>
      <c r="H1664" s="32">
        <v>875.9</v>
      </c>
      <c r="I1664" s="8"/>
      <c r="J1664" s="8"/>
      <c r="K1664" s="8"/>
    </row>
    <row r="1665" spans="1:11" x14ac:dyDescent="0.2">
      <c r="A1665" s="30">
        <v>5144</v>
      </c>
      <c r="B1665" s="187" t="s">
        <v>3071</v>
      </c>
      <c r="C1665" s="210" t="s">
        <v>3472</v>
      </c>
      <c r="D1665" s="1" t="s">
        <v>1157</v>
      </c>
      <c r="E1665" s="20" t="s">
        <v>1183</v>
      </c>
      <c r="H1665" s="32">
        <v>875.9</v>
      </c>
      <c r="I1665" s="8"/>
      <c r="J1665" s="8"/>
      <c r="K1665" s="8"/>
    </row>
    <row r="1666" spans="1:11" x14ac:dyDescent="0.2">
      <c r="A1666" s="30">
        <v>5146</v>
      </c>
      <c r="B1666" s="187" t="s">
        <v>3071</v>
      </c>
      <c r="C1666" s="210" t="s">
        <v>3472</v>
      </c>
      <c r="D1666" s="1" t="s">
        <v>1158</v>
      </c>
      <c r="E1666" s="20" t="s">
        <v>1183</v>
      </c>
      <c r="H1666" s="32">
        <v>875.9</v>
      </c>
      <c r="I1666" s="8"/>
      <c r="J1666" s="8"/>
      <c r="K1666" s="8"/>
    </row>
    <row r="1667" spans="1:11" x14ac:dyDescent="0.2">
      <c r="A1667" s="30">
        <v>5129</v>
      </c>
      <c r="B1667" s="187" t="s">
        <v>3072</v>
      </c>
      <c r="C1667" s="210" t="s">
        <v>3473</v>
      </c>
      <c r="D1667" s="1" t="s">
        <v>1159</v>
      </c>
      <c r="E1667" s="20" t="s">
        <v>1183</v>
      </c>
      <c r="H1667" s="32">
        <v>1436.58</v>
      </c>
      <c r="I1667" s="8"/>
      <c r="J1667" s="8"/>
      <c r="K1667" s="8"/>
    </row>
    <row r="1668" spans="1:11" x14ac:dyDescent="0.2">
      <c r="A1668" s="30">
        <v>5130</v>
      </c>
      <c r="B1668" s="187" t="s">
        <v>3072</v>
      </c>
      <c r="C1668" s="210" t="s">
        <v>3473</v>
      </c>
      <c r="D1668" s="1" t="s">
        <v>1160</v>
      </c>
      <c r="E1668" s="20" t="s">
        <v>1183</v>
      </c>
      <c r="H1668" s="32">
        <v>1436.58</v>
      </c>
      <c r="I1668" s="8"/>
      <c r="J1668" s="8"/>
      <c r="K1668" s="8"/>
    </row>
    <row r="1669" spans="1:11" x14ac:dyDescent="0.2">
      <c r="A1669" s="30">
        <v>5131</v>
      </c>
      <c r="B1669" s="187"/>
      <c r="C1669" s="187"/>
      <c r="D1669" s="1" t="s">
        <v>2016</v>
      </c>
      <c r="E1669" s="20" t="s">
        <v>1183</v>
      </c>
      <c r="H1669" s="32">
        <f t="shared" ref="H1669:H1681" si="30">G1669+F1669</f>
        <v>0</v>
      </c>
      <c r="I1669" s="8"/>
      <c r="J1669" s="8"/>
      <c r="K1669" s="8"/>
    </row>
    <row r="1670" spans="1:11" x14ac:dyDescent="0.2">
      <c r="A1670" s="30">
        <v>5164</v>
      </c>
      <c r="B1670" s="187"/>
      <c r="C1670" s="187"/>
      <c r="D1670" s="1" t="s">
        <v>1161</v>
      </c>
      <c r="E1670" s="20" t="s">
        <v>1183</v>
      </c>
      <c r="H1670" s="32">
        <f t="shared" si="30"/>
        <v>0</v>
      </c>
      <c r="I1670" s="8"/>
      <c r="J1670" s="8"/>
      <c r="K1670" s="8"/>
    </row>
    <row r="1671" spans="1:11" x14ac:dyDescent="0.2">
      <c r="A1671" s="30">
        <v>5132</v>
      </c>
      <c r="B1671" s="187"/>
      <c r="C1671" s="187"/>
      <c r="D1671" s="1" t="s">
        <v>981</v>
      </c>
      <c r="E1671" s="20" t="s">
        <v>1183</v>
      </c>
      <c r="G1671" s="22">
        <v>105</v>
      </c>
      <c r="H1671" s="32">
        <f t="shared" si="30"/>
        <v>105</v>
      </c>
      <c r="I1671" s="8"/>
      <c r="J1671" s="8"/>
      <c r="K1671" s="8"/>
    </row>
    <row r="1672" spans="1:11" x14ac:dyDescent="0.2">
      <c r="A1672" s="30">
        <v>5168</v>
      </c>
      <c r="B1672" s="187"/>
      <c r="C1672" s="187"/>
      <c r="D1672" s="1" t="s">
        <v>696</v>
      </c>
      <c r="E1672" s="20" t="s">
        <v>1183</v>
      </c>
      <c r="H1672" s="32">
        <f t="shared" si="30"/>
        <v>0</v>
      </c>
      <c r="I1672" s="8"/>
      <c r="J1672" s="8"/>
      <c r="K1672" s="8"/>
    </row>
    <row r="1673" spans="1:11" x14ac:dyDescent="0.2">
      <c r="A1673" s="31">
        <v>5170</v>
      </c>
      <c r="B1673" s="187"/>
      <c r="C1673" s="187"/>
      <c r="D1673" s="60" t="s">
        <v>2054</v>
      </c>
      <c r="E1673" s="36" t="s">
        <v>1183</v>
      </c>
      <c r="H1673" s="32">
        <f t="shared" si="30"/>
        <v>0</v>
      </c>
      <c r="I1673" s="8"/>
      <c r="J1673" s="8"/>
      <c r="K1673" s="8"/>
    </row>
    <row r="1674" spans="1:11" x14ac:dyDescent="0.2">
      <c r="A1674" s="30">
        <v>5172</v>
      </c>
      <c r="B1674" s="187"/>
      <c r="C1674" s="187"/>
      <c r="D1674" s="38" t="s">
        <v>2055</v>
      </c>
      <c r="E1674" s="20" t="s">
        <v>1183</v>
      </c>
      <c r="H1674" s="32">
        <f t="shared" si="30"/>
        <v>0</v>
      </c>
      <c r="I1674" s="8"/>
      <c r="J1674" s="8"/>
      <c r="K1674" s="8"/>
    </row>
    <row r="1675" spans="1:11" x14ac:dyDescent="0.2">
      <c r="A1675" s="30">
        <v>5173</v>
      </c>
      <c r="B1675" s="187"/>
      <c r="C1675" s="187"/>
      <c r="D1675" s="1" t="s">
        <v>2014</v>
      </c>
      <c r="E1675" s="20" t="s">
        <v>1183</v>
      </c>
      <c r="H1675" s="32">
        <f t="shared" si="30"/>
        <v>0</v>
      </c>
      <c r="I1675" s="8"/>
      <c r="J1675" s="8"/>
      <c r="K1675" s="8"/>
    </row>
    <row r="1676" spans="1:11" x14ac:dyDescent="0.2">
      <c r="A1676" s="30">
        <v>5138</v>
      </c>
      <c r="B1676" s="187"/>
      <c r="C1676" s="187"/>
      <c r="D1676" s="1" t="s">
        <v>253</v>
      </c>
      <c r="E1676" s="20" t="s">
        <v>1183</v>
      </c>
      <c r="G1676" s="22">
        <v>220</v>
      </c>
      <c r="H1676" s="32">
        <f t="shared" si="30"/>
        <v>220</v>
      </c>
      <c r="I1676" s="8"/>
      <c r="J1676" s="8"/>
      <c r="K1676" s="8"/>
    </row>
    <row r="1677" spans="1:11" x14ac:dyDescent="0.2">
      <c r="A1677" s="30">
        <v>5139</v>
      </c>
      <c r="B1677" s="187"/>
      <c r="C1677" s="187"/>
      <c r="D1677" s="1" t="s">
        <v>2015</v>
      </c>
      <c r="E1677" s="20" t="s">
        <v>1183</v>
      </c>
      <c r="H1677" s="32">
        <f t="shared" si="30"/>
        <v>0</v>
      </c>
      <c r="I1677" s="8"/>
      <c r="J1677" s="8"/>
      <c r="K1677" s="8"/>
    </row>
    <row r="1678" spans="1:11" x14ac:dyDescent="0.2">
      <c r="A1678" s="30">
        <v>5176</v>
      </c>
      <c r="B1678" s="187"/>
      <c r="C1678" s="187"/>
      <c r="D1678" s="1" t="s">
        <v>1714</v>
      </c>
      <c r="E1678" s="20" t="s">
        <v>1183</v>
      </c>
      <c r="H1678" s="32">
        <f t="shared" si="30"/>
        <v>0</v>
      </c>
      <c r="I1678" s="8"/>
      <c r="J1678" s="8"/>
      <c r="K1678" s="8"/>
    </row>
    <row r="1679" spans="1:11" x14ac:dyDescent="0.2">
      <c r="A1679" s="30">
        <v>5177</v>
      </c>
      <c r="B1679" s="187"/>
      <c r="C1679" s="187"/>
      <c r="D1679" s="1" t="s">
        <v>1029</v>
      </c>
      <c r="E1679" s="20" t="s">
        <v>1183</v>
      </c>
      <c r="H1679" s="32">
        <f t="shared" si="30"/>
        <v>0</v>
      </c>
      <c r="I1679" s="8"/>
      <c r="J1679" s="8"/>
      <c r="K1679" s="8"/>
    </row>
    <row r="1680" spans="1:11" x14ac:dyDescent="0.2">
      <c r="A1680" s="30">
        <v>5178</v>
      </c>
      <c r="B1680" s="187"/>
      <c r="C1680" s="187"/>
      <c r="D1680" s="1" t="s">
        <v>1030</v>
      </c>
      <c r="E1680" s="20" t="s">
        <v>1183</v>
      </c>
      <c r="H1680" s="32">
        <f t="shared" si="30"/>
        <v>0</v>
      </c>
      <c r="I1680" s="8"/>
      <c r="J1680" s="8"/>
      <c r="K1680" s="8"/>
    </row>
    <row r="1681" spans="1:11" x14ac:dyDescent="0.2">
      <c r="A1681" s="30">
        <v>5179</v>
      </c>
      <c r="B1681" s="187"/>
      <c r="C1681" s="187"/>
      <c r="D1681" s="1" t="s">
        <v>229</v>
      </c>
      <c r="E1681" s="20" t="s">
        <v>1183</v>
      </c>
      <c r="H1681" s="32">
        <f t="shared" si="30"/>
        <v>0</v>
      </c>
      <c r="I1681" s="8"/>
      <c r="J1681" s="8"/>
      <c r="K1681" s="8"/>
    </row>
    <row r="1682" spans="1:11" x14ac:dyDescent="0.2">
      <c r="B1682" s="187"/>
      <c r="C1682" s="187"/>
      <c r="E1682" s="206"/>
      <c r="H1682" s="32"/>
      <c r="I1682" s="8"/>
      <c r="J1682" s="8"/>
      <c r="K1682" s="8"/>
    </row>
    <row r="1683" spans="1:11" x14ac:dyDescent="0.2">
      <c r="B1683" s="187"/>
      <c r="C1683" s="187"/>
      <c r="D1683" s="48" t="s">
        <v>891</v>
      </c>
      <c r="E1683" s="206" t="s">
        <v>3354</v>
      </c>
      <c r="H1683" s="32"/>
      <c r="I1683" s="8"/>
      <c r="J1683" s="8"/>
      <c r="K1683" s="8"/>
    </row>
    <row r="1684" spans="1:11" x14ac:dyDescent="0.2">
      <c r="A1684" s="30">
        <v>5200</v>
      </c>
      <c r="B1684" s="187" t="s">
        <v>3073</v>
      </c>
      <c r="C1684" s="187">
        <v>93654</v>
      </c>
      <c r="D1684" s="118" t="s">
        <v>3457</v>
      </c>
      <c r="E1684" s="20" t="s">
        <v>1183</v>
      </c>
      <c r="F1684" s="21">
        <v>4.8499999999999996</v>
      </c>
      <c r="G1684" s="22">
        <v>6.98</v>
      </c>
      <c r="H1684" s="32">
        <f>G1684+F1684</f>
        <v>11.83</v>
      </c>
      <c r="I1684" s="8"/>
      <c r="J1684" s="8"/>
      <c r="K1684" s="8"/>
    </row>
    <row r="1685" spans="1:11" x14ac:dyDescent="0.2">
      <c r="A1685" s="30">
        <v>5202</v>
      </c>
      <c r="B1685" s="187" t="s">
        <v>3074</v>
      </c>
      <c r="C1685" s="187">
        <v>93655</v>
      </c>
      <c r="D1685" s="118" t="s">
        <v>3456</v>
      </c>
      <c r="E1685" s="20" t="s">
        <v>1183</v>
      </c>
      <c r="F1685" s="21">
        <v>4.8499999999999996</v>
      </c>
      <c r="G1685" s="22">
        <v>6.98</v>
      </c>
      <c r="H1685" s="32">
        <f>G1685+F1685</f>
        <v>11.83</v>
      </c>
      <c r="I1685" s="8"/>
      <c r="J1685" s="8"/>
      <c r="K1685" s="8"/>
    </row>
    <row r="1686" spans="1:11" x14ac:dyDescent="0.2">
      <c r="A1686" s="30">
        <v>5204</v>
      </c>
      <c r="B1686" s="187" t="s">
        <v>3075</v>
      </c>
      <c r="C1686" s="187">
        <v>93656</v>
      </c>
      <c r="D1686" s="118" t="s">
        <v>3458</v>
      </c>
      <c r="E1686" s="20" t="s">
        <v>1183</v>
      </c>
      <c r="F1686" s="21">
        <v>4.8499999999999996</v>
      </c>
      <c r="G1686" s="22">
        <v>6.98</v>
      </c>
      <c r="H1686" s="32">
        <f>G1686+F1686</f>
        <v>11.83</v>
      </c>
      <c r="I1686" s="8"/>
      <c r="J1686" s="8"/>
      <c r="K1686" s="8"/>
    </row>
    <row r="1687" spans="1:11" x14ac:dyDescent="0.2">
      <c r="A1687" s="30">
        <v>5206</v>
      </c>
      <c r="B1687" s="187"/>
      <c r="C1687" s="187"/>
      <c r="D1687" s="118" t="s">
        <v>3486</v>
      </c>
      <c r="E1687" s="20" t="s">
        <v>1183</v>
      </c>
      <c r="F1687" s="21">
        <v>7.94</v>
      </c>
      <c r="G1687" s="22">
        <v>6.98</v>
      </c>
      <c r="H1687" s="32">
        <f>G1687+F1687</f>
        <v>14.920000000000002</v>
      </c>
      <c r="I1687" s="8"/>
      <c r="J1687" s="8"/>
      <c r="K1687" s="8"/>
    </row>
    <row r="1688" spans="1:11" x14ac:dyDescent="0.2">
      <c r="A1688" s="30">
        <v>5208</v>
      </c>
      <c r="B1688" s="187"/>
      <c r="C1688" s="187"/>
      <c r="D1688" s="118" t="s">
        <v>3487</v>
      </c>
      <c r="E1688" s="20" t="s">
        <v>1183</v>
      </c>
      <c r="H1688" s="32">
        <f>G1688+F1688</f>
        <v>0</v>
      </c>
      <c r="I1688" s="8"/>
      <c r="J1688" s="8"/>
      <c r="K1688" s="8"/>
    </row>
    <row r="1689" spans="1:11" x14ac:dyDescent="0.2">
      <c r="A1689" s="30">
        <v>5261</v>
      </c>
      <c r="B1689" s="187"/>
      <c r="C1689" s="187"/>
      <c r="D1689" s="118" t="s">
        <v>3488</v>
      </c>
      <c r="E1689" s="20" t="s">
        <v>1183</v>
      </c>
      <c r="H1689" s="32"/>
      <c r="I1689" s="8"/>
      <c r="J1689" s="8"/>
      <c r="K1689" s="8"/>
    </row>
    <row r="1690" spans="1:11" x14ac:dyDescent="0.2">
      <c r="A1690" s="30">
        <v>5262</v>
      </c>
      <c r="B1690" s="187"/>
      <c r="C1690" s="187"/>
      <c r="D1690" s="118" t="s">
        <v>3489</v>
      </c>
      <c r="E1690" s="20" t="s">
        <v>1183</v>
      </c>
      <c r="H1690" s="32"/>
      <c r="I1690" s="8"/>
      <c r="J1690" s="8"/>
      <c r="K1690" s="8"/>
    </row>
    <row r="1691" spans="1:11" x14ac:dyDescent="0.2">
      <c r="A1691" s="30">
        <v>5263</v>
      </c>
      <c r="B1691" s="187"/>
      <c r="C1691" s="187"/>
      <c r="D1691" s="118" t="s">
        <v>3490</v>
      </c>
      <c r="E1691" s="20" t="s">
        <v>1183</v>
      </c>
      <c r="H1691" s="32"/>
      <c r="I1691" s="8"/>
      <c r="J1691" s="8"/>
      <c r="K1691" s="8"/>
    </row>
    <row r="1692" spans="1:11" x14ac:dyDescent="0.2">
      <c r="B1692" s="187"/>
      <c r="C1692" s="187"/>
      <c r="E1692" s="206"/>
      <c r="H1692" s="32"/>
      <c r="I1692" s="8"/>
      <c r="J1692" s="8"/>
      <c r="K1692" s="8"/>
    </row>
    <row r="1693" spans="1:11" x14ac:dyDescent="0.2">
      <c r="A1693" s="30">
        <v>5216</v>
      </c>
      <c r="B1693" s="187" t="s">
        <v>3076</v>
      </c>
      <c r="C1693" s="187">
        <v>93661</v>
      </c>
      <c r="D1693" s="118" t="s">
        <v>3460</v>
      </c>
      <c r="E1693" s="20" t="s">
        <v>1183</v>
      </c>
      <c r="F1693" s="21">
        <v>18.14</v>
      </c>
      <c r="G1693" s="22">
        <v>13.95</v>
      </c>
      <c r="H1693" s="32">
        <f t="shared" ref="H1693:H1698" si="31">G1693+F1693</f>
        <v>32.090000000000003</v>
      </c>
      <c r="I1693" s="8"/>
      <c r="J1693" s="8"/>
      <c r="K1693" s="8"/>
    </row>
    <row r="1694" spans="1:11" x14ac:dyDescent="0.2">
      <c r="A1694" s="30">
        <v>5218</v>
      </c>
      <c r="B1694" s="187" t="s">
        <v>3077</v>
      </c>
      <c r="C1694" s="187">
        <v>93662</v>
      </c>
      <c r="D1694" s="118" t="s">
        <v>3461</v>
      </c>
      <c r="E1694" s="20" t="s">
        <v>1183</v>
      </c>
      <c r="F1694" s="21">
        <v>18.14</v>
      </c>
      <c r="G1694" s="22">
        <v>13.95</v>
      </c>
      <c r="H1694" s="32">
        <f t="shared" si="31"/>
        <v>32.090000000000003</v>
      </c>
      <c r="I1694" s="8"/>
      <c r="J1694" s="8"/>
      <c r="K1694" s="8"/>
    </row>
    <row r="1695" spans="1:11" x14ac:dyDescent="0.2">
      <c r="A1695" s="30">
        <v>5220</v>
      </c>
      <c r="B1695" s="187" t="s">
        <v>3078</v>
      </c>
      <c r="C1695" s="187">
        <v>93663</v>
      </c>
      <c r="D1695" s="118" t="s">
        <v>3462</v>
      </c>
      <c r="E1695" s="20" t="s">
        <v>1183</v>
      </c>
      <c r="F1695" s="21">
        <v>18.14</v>
      </c>
      <c r="G1695" s="22">
        <v>13.95</v>
      </c>
      <c r="H1695" s="32">
        <f t="shared" si="31"/>
        <v>32.090000000000003</v>
      </c>
      <c r="I1695" s="8"/>
      <c r="J1695" s="8"/>
      <c r="K1695" s="8"/>
    </row>
    <row r="1696" spans="1:11" x14ac:dyDescent="0.2">
      <c r="A1696" s="30">
        <v>5222</v>
      </c>
      <c r="B1696" s="187" t="s">
        <v>3079</v>
      </c>
      <c r="C1696" s="187">
        <v>93664</v>
      </c>
      <c r="D1696" s="118" t="s">
        <v>3463</v>
      </c>
      <c r="E1696" s="20" t="s">
        <v>1183</v>
      </c>
      <c r="F1696" s="21">
        <v>18.14</v>
      </c>
      <c r="G1696" s="22">
        <v>13.95</v>
      </c>
      <c r="H1696" s="32">
        <f t="shared" si="31"/>
        <v>32.090000000000003</v>
      </c>
      <c r="I1696" s="8"/>
      <c r="J1696" s="8"/>
      <c r="K1696" s="8"/>
    </row>
    <row r="1697" spans="1:11" x14ac:dyDescent="0.2">
      <c r="A1697" s="30">
        <v>5223</v>
      </c>
      <c r="B1697" s="187"/>
      <c r="C1697" s="187"/>
      <c r="D1697" s="118" t="s">
        <v>3491</v>
      </c>
      <c r="E1697" s="20" t="s">
        <v>1183</v>
      </c>
      <c r="F1697" s="21">
        <v>46.72</v>
      </c>
      <c r="G1697" s="22">
        <v>5.83</v>
      </c>
      <c r="H1697" s="32">
        <f t="shared" si="31"/>
        <v>52.55</v>
      </c>
      <c r="I1697" s="8"/>
      <c r="J1697" s="8"/>
      <c r="K1697" s="8"/>
    </row>
    <row r="1698" spans="1:11" x14ac:dyDescent="0.2">
      <c r="A1698" s="30">
        <v>5224</v>
      </c>
      <c r="B1698" s="187"/>
      <c r="C1698" s="187"/>
      <c r="D1698" s="118" t="s">
        <v>3492</v>
      </c>
      <c r="E1698" s="20" t="s">
        <v>1183</v>
      </c>
      <c r="F1698" s="21">
        <v>46.72</v>
      </c>
      <c r="G1698" s="22">
        <v>5.83</v>
      </c>
      <c r="H1698" s="32">
        <f t="shared" si="31"/>
        <v>52.55</v>
      </c>
      <c r="I1698" s="8"/>
      <c r="J1698" s="8"/>
      <c r="K1698" s="8"/>
    </row>
    <row r="1699" spans="1:11" x14ac:dyDescent="0.2">
      <c r="A1699" s="30">
        <v>5225</v>
      </c>
      <c r="B1699" s="187"/>
      <c r="C1699" s="187"/>
      <c r="D1699" s="118" t="s">
        <v>3493</v>
      </c>
      <c r="E1699" s="20" t="s">
        <v>1183</v>
      </c>
      <c r="H1699" s="32"/>
      <c r="I1699" s="8"/>
      <c r="J1699" s="8"/>
      <c r="K1699" s="8"/>
    </row>
    <row r="1700" spans="1:11" x14ac:dyDescent="0.2">
      <c r="A1700" s="30">
        <v>5266</v>
      </c>
      <c r="B1700" s="187"/>
      <c r="C1700" s="187"/>
      <c r="D1700" s="118" t="s">
        <v>3494</v>
      </c>
      <c r="E1700" s="20" t="s">
        <v>1183</v>
      </c>
      <c r="H1700" s="32"/>
      <c r="I1700" s="8"/>
      <c r="J1700" s="8"/>
      <c r="K1700" s="8"/>
    </row>
    <row r="1701" spans="1:11" x14ac:dyDescent="0.2">
      <c r="B1701" s="187"/>
      <c r="C1701" s="187"/>
      <c r="E1701" s="206"/>
      <c r="H1701" s="32"/>
      <c r="I1701" s="8"/>
      <c r="J1701" s="8"/>
      <c r="K1701" s="8"/>
    </row>
    <row r="1702" spans="1:11" x14ac:dyDescent="0.2">
      <c r="A1702" s="30">
        <v>5230</v>
      </c>
      <c r="B1702" s="187" t="s">
        <v>3080</v>
      </c>
      <c r="C1702" s="187">
        <v>93668</v>
      </c>
      <c r="D1702" s="118" t="s">
        <v>3465</v>
      </c>
      <c r="E1702" s="20" t="s">
        <v>1183</v>
      </c>
      <c r="F1702" s="21">
        <v>25.15</v>
      </c>
      <c r="G1702" s="22">
        <v>20.93</v>
      </c>
      <c r="H1702" s="32">
        <f>G1702+F1702</f>
        <v>46.08</v>
      </c>
      <c r="I1702" s="8"/>
      <c r="J1702" s="8"/>
      <c r="K1702" s="8"/>
    </row>
    <row r="1703" spans="1:11" x14ac:dyDescent="0.2">
      <c r="A1703" s="30">
        <v>5231</v>
      </c>
      <c r="B1703" s="187" t="s">
        <v>3081</v>
      </c>
      <c r="C1703" s="187">
        <v>93669</v>
      </c>
      <c r="D1703" s="118" t="s">
        <v>3466</v>
      </c>
      <c r="E1703" s="20" t="s">
        <v>1183</v>
      </c>
      <c r="H1703" s="32"/>
      <c r="I1703" s="8"/>
      <c r="J1703" s="8"/>
      <c r="K1703" s="8"/>
    </row>
    <row r="1704" spans="1:11" x14ac:dyDescent="0.2">
      <c r="A1704" s="31">
        <v>5232</v>
      </c>
      <c r="B1704" s="187" t="s">
        <v>3082</v>
      </c>
      <c r="C1704" s="187">
        <v>93670</v>
      </c>
      <c r="D1704" s="134" t="s">
        <v>3467</v>
      </c>
      <c r="E1704" s="20" t="s">
        <v>1183</v>
      </c>
      <c r="F1704" s="21">
        <v>25.15</v>
      </c>
      <c r="G1704" s="22">
        <v>20.93</v>
      </c>
      <c r="H1704" s="32">
        <f>G1704+F1704</f>
        <v>46.08</v>
      </c>
      <c r="I1704" s="8"/>
      <c r="J1704" s="8"/>
      <c r="K1704" s="8"/>
    </row>
    <row r="1705" spans="1:11" x14ac:dyDescent="0.2">
      <c r="A1705" s="31">
        <v>5233</v>
      </c>
      <c r="B1705" s="187"/>
      <c r="C1705" s="187"/>
      <c r="D1705" s="134" t="s">
        <v>3476</v>
      </c>
      <c r="E1705" s="20" t="s">
        <v>1183</v>
      </c>
      <c r="H1705" s="32"/>
      <c r="I1705" s="8"/>
      <c r="J1705" s="8"/>
      <c r="K1705" s="8"/>
    </row>
    <row r="1706" spans="1:11" x14ac:dyDescent="0.2">
      <c r="A1706" s="31">
        <v>5236</v>
      </c>
      <c r="B1706" s="187" t="s">
        <v>3082</v>
      </c>
      <c r="C1706" s="187"/>
      <c r="D1706" s="134" t="s">
        <v>3477</v>
      </c>
      <c r="E1706" s="20" t="s">
        <v>1183</v>
      </c>
      <c r="F1706" s="21">
        <v>25.15</v>
      </c>
      <c r="G1706" s="22">
        <v>20.93</v>
      </c>
      <c r="H1706" s="32">
        <f>G1706+F1706</f>
        <v>46.08</v>
      </c>
      <c r="I1706" s="8"/>
      <c r="J1706" s="8"/>
      <c r="K1706" s="8"/>
    </row>
    <row r="1707" spans="1:11" x14ac:dyDescent="0.2">
      <c r="A1707" s="30">
        <v>5237</v>
      </c>
      <c r="B1707" s="187" t="s">
        <v>3083</v>
      </c>
      <c r="C1707" s="187">
        <v>93673</v>
      </c>
      <c r="D1707" s="121" t="s">
        <v>3468</v>
      </c>
      <c r="E1707" s="20" t="s">
        <v>1183</v>
      </c>
      <c r="F1707" s="21">
        <v>25.15</v>
      </c>
      <c r="G1707" s="22">
        <v>20.93</v>
      </c>
      <c r="H1707" s="32">
        <f>G1707+F1707</f>
        <v>46.08</v>
      </c>
      <c r="I1707" s="8"/>
      <c r="J1707" s="8"/>
      <c r="K1707" s="8"/>
    </row>
    <row r="1708" spans="1:11" x14ac:dyDescent="0.2">
      <c r="A1708" s="30">
        <v>5238</v>
      </c>
      <c r="B1708" s="187"/>
      <c r="C1708" s="187"/>
      <c r="D1708" s="118" t="s">
        <v>3478</v>
      </c>
      <c r="E1708" s="20" t="s">
        <v>1183</v>
      </c>
      <c r="H1708" s="32"/>
      <c r="I1708" s="8"/>
      <c r="J1708" s="8"/>
      <c r="K1708" s="8"/>
    </row>
    <row r="1709" spans="1:11" x14ac:dyDescent="0.2">
      <c r="A1709" s="30">
        <v>5239</v>
      </c>
      <c r="B1709" s="187" t="s">
        <v>3084</v>
      </c>
      <c r="C1709" s="187"/>
      <c r="D1709" s="118" t="s">
        <v>3479</v>
      </c>
      <c r="E1709" s="20" t="s">
        <v>1183</v>
      </c>
      <c r="F1709" s="21">
        <v>33.729999999999997</v>
      </c>
      <c r="G1709" s="22">
        <v>20.93</v>
      </c>
      <c r="H1709" s="32">
        <f>G1709+F1709</f>
        <v>54.66</v>
      </c>
      <c r="I1709" s="8"/>
      <c r="J1709" s="8"/>
      <c r="K1709" s="8"/>
    </row>
    <row r="1710" spans="1:11" x14ac:dyDescent="0.2">
      <c r="A1710" s="30">
        <v>5240</v>
      </c>
      <c r="B1710" s="187" t="s">
        <v>3085</v>
      </c>
      <c r="C1710" s="187"/>
      <c r="D1710" s="118" t="s">
        <v>3480</v>
      </c>
      <c r="E1710" s="20" t="s">
        <v>1183</v>
      </c>
      <c r="F1710" s="21">
        <v>96.79</v>
      </c>
      <c r="G1710" s="22">
        <v>20.93</v>
      </c>
      <c r="H1710" s="32">
        <f>G1710+F1710</f>
        <v>117.72</v>
      </c>
      <c r="I1710" s="8"/>
      <c r="J1710" s="8"/>
      <c r="K1710" s="8"/>
    </row>
    <row r="1711" spans="1:11" x14ac:dyDescent="0.2">
      <c r="A1711" s="30">
        <v>5242</v>
      </c>
      <c r="B1711" s="187"/>
      <c r="C1711" s="187"/>
      <c r="D1711" s="118" t="s">
        <v>3481</v>
      </c>
      <c r="E1711" s="20" t="s">
        <v>1183</v>
      </c>
      <c r="F1711" s="21">
        <v>250</v>
      </c>
      <c r="G1711" s="22">
        <v>14.85</v>
      </c>
      <c r="H1711" s="32">
        <f>G1711+F1711</f>
        <v>264.85000000000002</v>
      </c>
      <c r="I1711" s="8"/>
      <c r="J1711" s="8"/>
      <c r="K1711" s="8"/>
    </row>
    <row r="1712" spans="1:11" x14ac:dyDescent="0.2">
      <c r="A1712" s="30">
        <v>5244</v>
      </c>
      <c r="B1712" s="187"/>
      <c r="C1712" s="187"/>
      <c r="D1712" s="118" t="s">
        <v>3482</v>
      </c>
      <c r="E1712" s="20" t="s">
        <v>1183</v>
      </c>
      <c r="F1712" s="21">
        <v>390</v>
      </c>
      <c r="G1712" s="22">
        <v>14.85</v>
      </c>
      <c r="H1712" s="32">
        <f>G1712+F1712</f>
        <v>404.85</v>
      </c>
      <c r="I1712" s="8"/>
      <c r="J1712" s="8"/>
      <c r="K1712" s="8"/>
    </row>
    <row r="1713" spans="1:11" x14ac:dyDescent="0.2">
      <c r="A1713" s="30">
        <v>5246</v>
      </c>
      <c r="B1713" s="187"/>
      <c r="C1713" s="187"/>
      <c r="D1713" s="118" t="s">
        <v>3483</v>
      </c>
      <c r="E1713" s="20" t="s">
        <v>1183</v>
      </c>
      <c r="H1713" s="32"/>
      <c r="I1713" s="8"/>
      <c r="J1713" s="8"/>
      <c r="K1713" s="8"/>
    </row>
    <row r="1714" spans="1:11" x14ac:dyDescent="0.2">
      <c r="A1714" s="30">
        <v>5248</v>
      </c>
      <c r="B1714" s="187"/>
      <c r="C1714" s="187"/>
      <c r="D1714" s="118" t="s">
        <v>3484</v>
      </c>
      <c r="E1714" s="20" t="s">
        <v>1183</v>
      </c>
      <c r="F1714" s="21">
        <v>720</v>
      </c>
      <c r="G1714" s="22">
        <v>16.2</v>
      </c>
      <c r="H1714" s="32">
        <f>G1714+F1714</f>
        <v>736.2</v>
      </c>
      <c r="I1714" s="8"/>
      <c r="J1714" s="8"/>
      <c r="K1714" s="8"/>
    </row>
    <row r="1715" spans="1:11" x14ac:dyDescent="0.2">
      <c r="A1715" s="30">
        <v>5250</v>
      </c>
      <c r="B1715" s="187"/>
      <c r="C1715" s="187"/>
      <c r="D1715" s="118" t="s">
        <v>3485</v>
      </c>
      <c r="E1715" s="20" t="s">
        <v>1183</v>
      </c>
      <c r="F1715" s="21">
        <v>942</v>
      </c>
      <c r="G1715" s="22">
        <v>16.2</v>
      </c>
      <c r="H1715" s="32">
        <f>G1715+F1715</f>
        <v>958.2</v>
      </c>
      <c r="I1715" s="8"/>
      <c r="J1715" s="8"/>
      <c r="K1715" s="8"/>
    </row>
    <row r="1716" spans="1:11" x14ac:dyDescent="0.2">
      <c r="B1716" s="187"/>
      <c r="C1716" s="187"/>
      <c r="E1716" s="206"/>
      <c r="H1716" s="32"/>
      <c r="I1716" s="8"/>
      <c r="J1716" s="8"/>
      <c r="K1716" s="8"/>
    </row>
    <row r="1717" spans="1:11" x14ac:dyDescent="0.2">
      <c r="A1717" s="31"/>
      <c r="B1717" s="187"/>
      <c r="C1717" s="187"/>
      <c r="E1717" s="206"/>
      <c r="H1717" s="32"/>
      <c r="I1717" s="8"/>
      <c r="J1717" s="8"/>
      <c r="K1717" s="8"/>
    </row>
    <row r="1718" spans="1:11" x14ac:dyDescent="0.2">
      <c r="A1718" s="31"/>
      <c r="B1718" s="187"/>
      <c r="C1718" s="187"/>
      <c r="D1718" s="61" t="s">
        <v>1462</v>
      </c>
      <c r="E1718" s="36" t="s">
        <v>3316</v>
      </c>
      <c r="H1718" s="32"/>
      <c r="I1718" s="8"/>
      <c r="J1718" s="8"/>
      <c r="K1718" s="8"/>
    </row>
    <row r="1719" spans="1:11" x14ac:dyDescent="0.2">
      <c r="A1719" s="30">
        <v>5150</v>
      </c>
      <c r="B1719" s="187"/>
      <c r="C1719" s="187"/>
      <c r="D1719" s="38" t="s">
        <v>2217</v>
      </c>
      <c r="E1719" s="20" t="s">
        <v>1183</v>
      </c>
      <c r="F1719" s="21">
        <v>89.96</v>
      </c>
      <c r="G1719" s="22">
        <v>14.65</v>
      </c>
      <c r="H1719" s="32">
        <f t="shared" ref="H1719:H1726" si="32">G1719+F1719</f>
        <v>104.61</v>
      </c>
      <c r="I1719" s="8"/>
      <c r="J1719" s="8"/>
      <c r="K1719" s="8"/>
    </row>
    <row r="1720" spans="1:11" x14ac:dyDescent="0.2">
      <c r="A1720" s="30">
        <v>5152</v>
      </c>
      <c r="B1720" s="187"/>
      <c r="C1720" s="187"/>
      <c r="D1720" s="1" t="s">
        <v>2218</v>
      </c>
      <c r="E1720" s="20" t="s">
        <v>1183</v>
      </c>
      <c r="F1720" s="21">
        <v>96.95</v>
      </c>
      <c r="G1720" s="22">
        <v>14.65</v>
      </c>
      <c r="H1720" s="32">
        <f t="shared" si="32"/>
        <v>111.60000000000001</v>
      </c>
      <c r="I1720" s="8"/>
      <c r="J1720" s="8"/>
      <c r="K1720" s="8"/>
    </row>
    <row r="1721" spans="1:11" x14ac:dyDescent="0.2">
      <c r="A1721" s="30">
        <v>5154</v>
      </c>
      <c r="B1721" s="187"/>
      <c r="C1721" s="187"/>
      <c r="D1721" s="1" t="s">
        <v>2219</v>
      </c>
      <c r="E1721" s="20" t="s">
        <v>1183</v>
      </c>
      <c r="F1721" s="21">
        <v>125</v>
      </c>
      <c r="G1721" s="22">
        <v>14.65</v>
      </c>
      <c r="H1721" s="32">
        <f t="shared" si="32"/>
        <v>139.65</v>
      </c>
      <c r="I1721" s="8"/>
      <c r="J1721" s="8"/>
      <c r="K1721" s="8"/>
    </row>
    <row r="1722" spans="1:11" x14ac:dyDescent="0.2">
      <c r="A1722" s="30">
        <v>5156</v>
      </c>
      <c r="B1722" s="187"/>
      <c r="C1722" s="187"/>
      <c r="D1722" s="1" t="s">
        <v>2220</v>
      </c>
      <c r="E1722" s="20" t="s">
        <v>1183</v>
      </c>
      <c r="F1722" s="21">
        <v>167.56</v>
      </c>
      <c r="G1722" s="22">
        <v>16.399999999999999</v>
      </c>
      <c r="H1722" s="32">
        <f t="shared" si="32"/>
        <v>183.96</v>
      </c>
      <c r="I1722" s="8"/>
      <c r="J1722" s="8"/>
      <c r="K1722" s="8"/>
    </row>
    <row r="1723" spans="1:11" x14ac:dyDescent="0.2">
      <c r="A1723" s="30">
        <v>5158</v>
      </c>
      <c r="B1723" s="187"/>
      <c r="C1723" s="187"/>
      <c r="D1723" s="1" t="s">
        <v>2221</v>
      </c>
      <c r="E1723" s="20" t="s">
        <v>1183</v>
      </c>
      <c r="F1723" s="21">
        <v>256.52</v>
      </c>
      <c r="G1723" s="22">
        <v>16.399999999999999</v>
      </c>
      <c r="H1723" s="32">
        <f t="shared" si="32"/>
        <v>272.91999999999996</v>
      </c>
      <c r="I1723" s="8"/>
      <c r="J1723" s="8"/>
      <c r="K1723" s="8"/>
    </row>
    <row r="1724" spans="1:11" x14ac:dyDescent="0.2">
      <c r="A1724" s="30">
        <v>5160</v>
      </c>
      <c r="B1724" s="187"/>
      <c r="C1724" s="187"/>
      <c r="D1724" s="1" t="s">
        <v>2222</v>
      </c>
      <c r="E1724" s="20" t="s">
        <v>1183</v>
      </c>
      <c r="F1724" s="21">
        <v>321.06</v>
      </c>
      <c r="G1724" s="22">
        <v>18.399999999999999</v>
      </c>
      <c r="H1724" s="32">
        <f t="shared" si="32"/>
        <v>339.46</v>
      </c>
      <c r="I1724" s="8"/>
      <c r="J1724" s="8"/>
      <c r="K1724" s="8"/>
    </row>
    <row r="1725" spans="1:11" x14ac:dyDescent="0.2">
      <c r="A1725" s="30">
        <v>5162</v>
      </c>
      <c r="B1725" s="187"/>
      <c r="C1725" s="187"/>
      <c r="D1725" s="1" t="s">
        <v>2223</v>
      </c>
      <c r="E1725" s="20" t="s">
        <v>1183</v>
      </c>
      <c r="F1725" s="21">
        <v>321.06</v>
      </c>
      <c r="G1725" s="22">
        <v>18.399999999999999</v>
      </c>
      <c r="H1725" s="32">
        <f t="shared" si="32"/>
        <v>339.46</v>
      </c>
      <c r="I1725" s="8"/>
      <c r="J1725" s="8"/>
      <c r="K1725" s="8"/>
    </row>
    <row r="1726" spans="1:11" x14ac:dyDescent="0.2">
      <c r="A1726" s="30">
        <v>5163</v>
      </c>
      <c r="B1726" s="187"/>
      <c r="C1726" s="187"/>
      <c r="D1726" s="1" t="s">
        <v>2224</v>
      </c>
      <c r="E1726" s="20" t="s">
        <v>1183</v>
      </c>
      <c r="F1726" s="21">
        <v>500</v>
      </c>
      <c r="G1726" s="22">
        <v>18.399999999999999</v>
      </c>
      <c r="H1726" s="32">
        <f t="shared" si="32"/>
        <v>518.4</v>
      </c>
      <c r="I1726" s="8"/>
      <c r="J1726" s="8"/>
      <c r="K1726" s="8"/>
    </row>
    <row r="1727" spans="1:11" x14ac:dyDescent="0.2">
      <c r="B1727" s="187"/>
      <c r="C1727" s="187"/>
      <c r="E1727" s="206"/>
      <c r="H1727" s="32"/>
      <c r="I1727" s="8"/>
      <c r="J1727" s="8"/>
      <c r="K1727" s="8"/>
    </row>
    <row r="1728" spans="1:11" s="111" customFormat="1" x14ac:dyDescent="0.2">
      <c r="A1728" s="30"/>
      <c r="B1728" s="187"/>
      <c r="C1728" s="187"/>
      <c r="D1728" s="1"/>
      <c r="E1728" s="206"/>
      <c r="F1728" s="21"/>
      <c r="G1728" s="22"/>
      <c r="H1728" s="32"/>
      <c r="I1728" s="110"/>
      <c r="J1728" s="110"/>
      <c r="K1728" s="110"/>
    </row>
    <row r="1729" spans="1:11" s="111" customFormat="1" x14ac:dyDescent="0.2">
      <c r="A1729" s="30"/>
      <c r="B1729" s="187"/>
      <c r="C1729" s="187"/>
      <c r="D1729" s="48" t="s">
        <v>1275</v>
      </c>
      <c r="E1729" s="206" t="s">
        <v>3355</v>
      </c>
      <c r="F1729" s="21"/>
      <c r="G1729" s="22"/>
      <c r="H1729" s="32"/>
      <c r="I1729" s="110"/>
      <c r="J1729" s="110"/>
      <c r="K1729" s="110"/>
    </row>
    <row r="1730" spans="1:11" x14ac:dyDescent="0.2">
      <c r="A1730" s="112">
        <v>5210</v>
      </c>
      <c r="B1730" s="187"/>
      <c r="C1730" s="187"/>
      <c r="D1730" s="113" t="s">
        <v>2210</v>
      </c>
      <c r="E1730" s="114" t="s">
        <v>1183</v>
      </c>
      <c r="F1730" s="107">
        <v>225</v>
      </c>
      <c r="G1730" s="108">
        <v>24.5</v>
      </c>
      <c r="H1730" s="109">
        <f>G1730+F1730</f>
        <v>249.5</v>
      </c>
      <c r="I1730" s="8"/>
      <c r="J1730" s="8"/>
      <c r="K1730" s="8"/>
    </row>
    <row r="1731" spans="1:11" s="111" customFormat="1" x14ac:dyDescent="0.2">
      <c r="A1731" s="112">
        <v>5212</v>
      </c>
      <c r="B1731" s="187"/>
      <c r="C1731" s="187"/>
      <c r="D1731" s="113" t="s">
        <v>2211</v>
      </c>
      <c r="E1731" s="114" t="s">
        <v>1183</v>
      </c>
      <c r="F1731" s="107">
        <v>225</v>
      </c>
      <c r="G1731" s="108">
        <v>24.5</v>
      </c>
      <c r="H1731" s="109">
        <f>G1731+F1731</f>
        <v>249.5</v>
      </c>
      <c r="I1731" s="110"/>
      <c r="J1731" s="110"/>
      <c r="K1731" s="110"/>
    </row>
    <row r="1732" spans="1:11" x14ac:dyDescent="0.2">
      <c r="A1732" s="30">
        <v>5214</v>
      </c>
      <c r="B1732" s="187"/>
      <c r="C1732" s="187"/>
      <c r="D1732" s="1" t="s">
        <v>2212</v>
      </c>
      <c r="E1732" s="20" t="s">
        <v>1183</v>
      </c>
      <c r="F1732" s="21">
        <v>250</v>
      </c>
      <c r="G1732" s="22">
        <v>34.5</v>
      </c>
      <c r="H1732" s="32">
        <f>G1732+F1732</f>
        <v>284.5</v>
      </c>
      <c r="I1732" s="8"/>
      <c r="J1732" s="8"/>
      <c r="K1732" s="8"/>
    </row>
    <row r="1733" spans="1:11" s="111" customFormat="1" x14ac:dyDescent="0.2">
      <c r="A1733" s="112">
        <v>5217</v>
      </c>
      <c r="B1733" s="187"/>
      <c r="C1733" s="187"/>
      <c r="D1733" s="113" t="s">
        <v>2213</v>
      </c>
      <c r="E1733" s="114" t="s">
        <v>1183</v>
      </c>
      <c r="F1733" s="107">
        <v>390</v>
      </c>
      <c r="G1733" s="108">
        <v>56.2</v>
      </c>
      <c r="H1733" s="109">
        <f>G1733+F1733</f>
        <v>446.2</v>
      </c>
      <c r="I1733" s="110"/>
      <c r="J1733" s="110"/>
      <c r="K1733" s="110"/>
    </row>
    <row r="1734" spans="1:11" x14ac:dyDescent="0.2">
      <c r="A1734" s="31">
        <v>5221</v>
      </c>
      <c r="B1734" s="187">
        <v>1201005168</v>
      </c>
      <c r="C1734" s="187"/>
      <c r="D1734" s="60" t="s">
        <v>2214</v>
      </c>
      <c r="E1734" s="36" t="s">
        <v>1183</v>
      </c>
      <c r="F1734" s="21">
        <v>390</v>
      </c>
      <c r="G1734" s="22">
        <v>56.2</v>
      </c>
      <c r="H1734" s="32">
        <f>G1734+F1734</f>
        <v>446.2</v>
      </c>
      <c r="I1734" s="8"/>
      <c r="J1734" s="8"/>
      <c r="K1734" s="8"/>
    </row>
    <row r="1735" spans="1:11" x14ac:dyDescent="0.2">
      <c r="A1735" s="104">
        <v>5226</v>
      </c>
      <c r="B1735" s="187"/>
      <c r="C1735" s="187"/>
      <c r="D1735" s="105" t="s">
        <v>2215</v>
      </c>
      <c r="E1735" s="106" t="s">
        <v>1183</v>
      </c>
      <c r="F1735" s="107"/>
      <c r="G1735" s="108"/>
      <c r="H1735" s="109"/>
      <c r="I1735" s="8"/>
      <c r="J1735" s="8"/>
      <c r="K1735" s="8"/>
    </row>
    <row r="1736" spans="1:11" x14ac:dyDescent="0.2">
      <c r="A1736" s="31">
        <v>5227</v>
      </c>
      <c r="B1736" s="187"/>
      <c r="C1736" s="187"/>
      <c r="D1736" s="38" t="s">
        <v>2216</v>
      </c>
      <c r="E1736" s="36" t="s">
        <v>1183</v>
      </c>
      <c r="H1736" s="32"/>
      <c r="I1736" s="8"/>
      <c r="J1736" s="8"/>
      <c r="K1736" s="8"/>
    </row>
    <row r="1737" spans="1:11" x14ac:dyDescent="0.2">
      <c r="A1737" s="31">
        <v>5241</v>
      </c>
      <c r="B1737" s="187"/>
      <c r="C1737" s="187"/>
      <c r="D1737" s="38" t="s">
        <v>2266</v>
      </c>
      <c r="E1737" s="36" t="s">
        <v>1183</v>
      </c>
      <c r="H1737" s="32"/>
      <c r="I1737" s="8"/>
      <c r="J1737" s="8"/>
      <c r="K1737" s="8"/>
    </row>
    <row r="1738" spans="1:11" x14ac:dyDescent="0.2">
      <c r="A1738" s="31">
        <v>5243</v>
      </c>
      <c r="B1738" s="187"/>
      <c r="C1738" s="187"/>
      <c r="D1738" s="38" t="s">
        <v>2267</v>
      </c>
      <c r="E1738" s="36" t="s">
        <v>1183</v>
      </c>
      <c r="H1738" s="32"/>
      <c r="I1738" s="8"/>
      <c r="J1738" s="8"/>
      <c r="K1738" s="8"/>
    </row>
    <row r="1739" spans="1:11" s="111" customFormat="1" x14ac:dyDescent="0.2">
      <c r="A1739" s="31">
        <v>5245</v>
      </c>
      <c r="B1739" s="187"/>
      <c r="C1739" s="187"/>
      <c r="D1739" s="38" t="s">
        <v>2268</v>
      </c>
      <c r="E1739" s="36" t="s">
        <v>1183</v>
      </c>
      <c r="F1739" s="21"/>
      <c r="G1739" s="22"/>
      <c r="H1739" s="32"/>
      <c r="I1739" s="110"/>
      <c r="J1739" s="110"/>
      <c r="K1739" s="110"/>
    </row>
    <row r="1740" spans="1:11" x14ac:dyDescent="0.2">
      <c r="A1740" s="31"/>
      <c r="B1740" s="187"/>
      <c r="C1740" s="187"/>
      <c r="D1740" s="38"/>
      <c r="E1740" s="206"/>
      <c r="H1740" s="32"/>
      <c r="I1740" s="8"/>
      <c r="J1740" s="8"/>
      <c r="K1740" s="8"/>
    </row>
    <row r="1741" spans="1:11" x14ac:dyDescent="0.2">
      <c r="A1741" s="104">
        <v>5187</v>
      </c>
      <c r="B1741" s="187"/>
      <c r="C1741" s="187"/>
      <c r="D1741" s="115" t="s">
        <v>2225</v>
      </c>
      <c r="E1741" s="114" t="s">
        <v>1183</v>
      </c>
      <c r="F1741" s="107">
        <v>225</v>
      </c>
      <c r="G1741" s="108">
        <v>24.5</v>
      </c>
      <c r="H1741" s="109">
        <f t="shared" ref="H1741:H1747" si="33">G1741+F1741</f>
        <v>249.5</v>
      </c>
      <c r="I1741" s="8"/>
      <c r="J1741" s="8"/>
      <c r="K1741" s="8"/>
    </row>
    <row r="1742" spans="1:11" x14ac:dyDescent="0.2">
      <c r="A1742" s="31">
        <v>5194</v>
      </c>
      <c r="B1742" s="187">
        <v>1201005165</v>
      </c>
      <c r="C1742" s="187"/>
      <c r="D1742" s="60" t="s">
        <v>2226</v>
      </c>
      <c r="E1742" s="20" t="s">
        <v>1183</v>
      </c>
      <c r="F1742" s="21">
        <v>225</v>
      </c>
      <c r="G1742" s="22">
        <v>24.5</v>
      </c>
      <c r="H1742" s="32">
        <f t="shared" si="33"/>
        <v>249.5</v>
      </c>
      <c r="I1742" s="8"/>
      <c r="J1742" s="8"/>
      <c r="K1742" s="8"/>
    </row>
    <row r="1743" spans="1:11" x14ac:dyDescent="0.2">
      <c r="A1743" s="31">
        <v>5195</v>
      </c>
      <c r="B1743" s="187"/>
      <c r="C1743" s="187"/>
      <c r="D1743" s="60" t="s">
        <v>2227</v>
      </c>
      <c r="E1743" s="20" t="s">
        <v>1183</v>
      </c>
      <c r="F1743" s="21">
        <v>225</v>
      </c>
      <c r="G1743" s="22">
        <v>24.5</v>
      </c>
      <c r="H1743" s="32">
        <f t="shared" si="33"/>
        <v>249.5</v>
      </c>
      <c r="I1743" s="8"/>
      <c r="J1743" s="8"/>
      <c r="K1743" s="8"/>
    </row>
    <row r="1744" spans="1:11" s="111" customFormat="1" x14ac:dyDescent="0.2">
      <c r="A1744" s="31">
        <v>5196</v>
      </c>
      <c r="B1744" s="187"/>
      <c r="C1744" s="187"/>
      <c r="D1744" s="60" t="s">
        <v>2228</v>
      </c>
      <c r="E1744" s="20" t="s">
        <v>1183</v>
      </c>
      <c r="F1744" s="21">
        <v>250</v>
      </c>
      <c r="G1744" s="22">
        <v>34.5</v>
      </c>
      <c r="H1744" s="32">
        <f t="shared" si="33"/>
        <v>284.5</v>
      </c>
      <c r="I1744" s="110"/>
      <c r="J1744" s="110"/>
      <c r="K1744" s="110"/>
    </row>
    <row r="1745" spans="1:11" x14ac:dyDescent="0.2">
      <c r="A1745" s="31">
        <v>5197</v>
      </c>
      <c r="B1745" s="187"/>
      <c r="C1745" s="187"/>
      <c r="D1745" s="60" t="s">
        <v>2229</v>
      </c>
      <c r="E1745" s="20" t="s">
        <v>1183</v>
      </c>
      <c r="F1745" s="21">
        <v>390</v>
      </c>
      <c r="G1745" s="22">
        <v>56.2</v>
      </c>
      <c r="H1745" s="32">
        <f t="shared" si="33"/>
        <v>446.2</v>
      </c>
      <c r="I1745" s="8"/>
      <c r="J1745" s="8"/>
      <c r="K1745" s="8"/>
    </row>
    <row r="1746" spans="1:11" x14ac:dyDescent="0.2">
      <c r="A1746" s="104">
        <v>5198</v>
      </c>
      <c r="B1746" s="187"/>
      <c r="C1746" s="187"/>
      <c r="D1746" s="115" t="s">
        <v>2230</v>
      </c>
      <c r="E1746" s="106" t="s">
        <v>1183</v>
      </c>
      <c r="F1746" s="107">
        <v>390</v>
      </c>
      <c r="G1746" s="108">
        <v>56.2</v>
      </c>
      <c r="H1746" s="109">
        <f t="shared" si="33"/>
        <v>446.2</v>
      </c>
      <c r="I1746" s="8"/>
      <c r="J1746" s="8"/>
      <c r="K1746" s="8"/>
    </row>
    <row r="1747" spans="1:11" x14ac:dyDescent="0.2">
      <c r="A1747" s="30">
        <v>5199</v>
      </c>
      <c r="B1747" s="187"/>
      <c r="C1747" s="187"/>
      <c r="D1747" s="38" t="s">
        <v>2231</v>
      </c>
      <c r="E1747" s="20" t="s">
        <v>1183</v>
      </c>
      <c r="H1747" s="32">
        <f t="shared" si="33"/>
        <v>0</v>
      </c>
      <c r="I1747" s="8"/>
      <c r="J1747" s="8"/>
      <c r="K1747" s="8"/>
    </row>
    <row r="1748" spans="1:11" x14ac:dyDescent="0.2">
      <c r="B1748" s="187"/>
      <c r="C1748" s="187"/>
      <c r="D1748" s="38"/>
      <c r="E1748" s="206"/>
      <c r="H1748" s="32"/>
      <c r="I1748" s="8"/>
      <c r="J1748" s="8"/>
      <c r="K1748" s="8"/>
    </row>
    <row r="1749" spans="1:11" s="111" customFormat="1" x14ac:dyDescent="0.2">
      <c r="A1749" s="30"/>
      <c r="B1749" s="187"/>
      <c r="C1749" s="187"/>
      <c r="D1749" s="1"/>
      <c r="E1749" s="206"/>
      <c r="F1749" s="21"/>
      <c r="G1749" s="22"/>
      <c r="H1749" s="32"/>
      <c r="I1749" s="110"/>
      <c r="J1749" s="110"/>
      <c r="K1749" s="110"/>
    </row>
    <row r="1750" spans="1:11" s="111" customFormat="1" x14ac:dyDescent="0.2">
      <c r="A1750" s="30"/>
      <c r="B1750" s="187"/>
      <c r="C1750" s="187"/>
      <c r="D1750" s="48" t="s">
        <v>2457</v>
      </c>
      <c r="E1750" s="206" t="s">
        <v>3356</v>
      </c>
      <c r="F1750" s="21"/>
      <c r="G1750" s="22"/>
      <c r="H1750" s="32"/>
      <c r="I1750" s="110"/>
      <c r="J1750" s="110"/>
      <c r="K1750" s="110"/>
    </row>
    <row r="1751" spans="1:11" s="111" customFormat="1" x14ac:dyDescent="0.2">
      <c r="A1751" s="133">
        <v>5201</v>
      </c>
      <c r="B1751" s="187"/>
      <c r="C1751" s="187"/>
      <c r="D1751" s="118" t="s">
        <v>2458</v>
      </c>
      <c r="E1751" s="119" t="s">
        <v>1183</v>
      </c>
      <c r="F1751" s="107"/>
      <c r="G1751" s="108"/>
      <c r="H1751" s="109"/>
      <c r="I1751" s="110"/>
      <c r="J1751" s="110"/>
      <c r="K1751" s="110"/>
    </row>
    <row r="1752" spans="1:11" x14ac:dyDescent="0.2">
      <c r="A1752" s="30">
        <v>5203</v>
      </c>
      <c r="B1752" s="187"/>
      <c r="C1752" s="187"/>
      <c r="D1752" s="118" t="s">
        <v>2459</v>
      </c>
      <c r="E1752" s="119" t="s">
        <v>1183</v>
      </c>
      <c r="F1752" s="107"/>
      <c r="G1752" s="108"/>
      <c r="H1752" s="109"/>
      <c r="I1752" s="8"/>
      <c r="J1752" s="8"/>
      <c r="K1752" s="8"/>
    </row>
    <row r="1753" spans="1:11" s="111" customFormat="1" x14ac:dyDescent="0.2">
      <c r="A1753" s="30">
        <v>5205</v>
      </c>
      <c r="B1753" s="187"/>
      <c r="C1753" s="187"/>
      <c r="D1753" s="118" t="s">
        <v>2460</v>
      </c>
      <c r="E1753" s="119" t="s">
        <v>1183</v>
      </c>
      <c r="F1753" s="107"/>
      <c r="G1753" s="108"/>
      <c r="H1753" s="109"/>
      <c r="I1753" s="110"/>
      <c r="J1753" s="110"/>
      <c r="K1753" s="110"/>
    </row>
    <row r="1754" spans="1:11" s="111" customFormat="1" x14ac:dyDescent="0.2">
      <c r="A1754" s="30">
        <v>5207</v>
      </c>
      <c r="B1754" s="187"/>
      <c r="C1754" s="187"/>
      <c r="D1754" s="118" t="s">
        <v>2461</v>
      </c>
      <c r="E1754" s="119" t="s">
        <v>1183</v>
      </c>
      <c r="F1754" s="107"/>
      <c r="G1754" s="108"/>
      <c r="H1754" s="109"/>
      <c r="I1754" s="110"/>
      <c r="J1754" s="110"/>
      <c r="K1754" s="110"/>
    </row>
    <row r="1755" spans="1:11" s="111" customFormat="1" x14ac:dyDescent="0.2">
      <c r="A1755" s="112"/>
      <c r="B1755" s="187"/>
      <c r="C1755" s="187"/>
      <c r="D1755" s="118"/>
      <c r="E1755" s="206"/>
      <c r="F1755" s="107"/>
      <c r="G1755" s="108"/>
      <c r="H1755" s="109"/>
      <c r="I1755" s="110"/>
      <c r="J1755" s="110"/>
      <c r="K1755" s="110"/>
    </row>
    <row r="1756" spans="1:11" s="111" customFormat="1" x14ac:dyDescent="0.2">
      <c r="A1756" s="112"/>
      <c r="B1756" s="187"/>
      <c r="C1756" s="187"/>
      <c r="D1756" s="118" t="s">
        <v>2466</v>
      </c>
      <c r="E1756" s="119" t="s">
        <v>1183</v>
      </c>
      <c r="F1756" s="107"/>
      <c r="G1756" s="108"/>
      <c r="H1756" s="109"/>
      <c r="I1756" s="110"/>
      <c r="J1756" s="110"/>
      <c r="K1756" s="110"/>
    </row>
    <row r="1757" spans="1:11" s="111" customFormat="1" x14ac:dyDescent="0.2">
      <c r="A1757" s="112"/>
      <c r="B1757" s="187"/>
      <c r="C1757" s="187"/>
      <c r="D1757" s="118" t="s">
        <v>2467</v>
      </c>
      <c r="E1757" s="119" t="s">
        <v>1183</v>
      </c>
      <c r="F1757" s="107"/>
      <c r="G1757" s="108"/>
      <c r="H1757" s="109"/>
      <c r="I1757" s="110"/>
      <c r="J1757" s="110"/>
      <c r="K1757" s="110"/>
    </row>
    <row r="1758" spans="1:11" s="111" customFormat="1" x14ac:dyDescent="0.2">
      <c r="A1758" s="112"/>
      <c r="B1758" s="187"/>
      <c r="C1758" s="187"/>
      <c r="D1758" s="118" t="s">
        <v>2468</v>
      </c>
      <c r="E1758" s="119" t="s">
        <v>1183</v>
      </c>
      <c r="F1758" s="107"/>
      <c r="G1758" s="108"/>
      <c r="H1758" s="109"/>
      <c r="I1758" s="110"/>
      <c r="J1758" s="110"/>
      <c r="K1758" s="110"/>
    </row>
    <row r="1759" spans="1:11" s="111" customFormat="1" x14ac:dyDescent="0.2">
      <c r="A1759" s="112"/>
      <c r="B1759" s="187"/>
      <c r="C1759" s="187"/>
      <c r="D1759" s="118" t="s">
        <v>2469</v>
      </c>
      <c r="E1759" s="119" t="s">
        <v>1183</v>
      </c>
      <c r="F1759" s="107"/>
      <c r="G1759" s="108"/>
      <c r="H1759" s="109"/>
      <c r="I1759" s="110"/>
      <c r="J1759" s="110"/>
      <c r="K1759" s="110"/>
    </row>
    <row r="1760" spans="1:11" s="111" customFormat="1" x14ac:dyDescent="0.2">
      <c r="A1760" s="112"/>
      <c r="B1760" s="187"/>
      <c r="C1760" s="187"/>
      <c r="D1760" s="118"/>
      <c r="E1760" s="206"/>
      <c r="F1760" s="107"/>
      <c r="G1760" s="108"/>
      <c r="H1760" s="109"/>
      <c r="I1760" s="110"/>
      <c r="J1760" s="110"/>
      <c r="K1760" s="110"/>
    </row>
    <row r="1761" spans="1:11" s="111" customFormat="1" x14ac:dyDescent="0.2">
      <c r="A1761" s="112"/>
      <c r="B1761" s="187"/>
      <c r="C1761" s="187"/>
      <c r="D1761" s="118"/>
      <c r="E1761" s="206"/>
      <c r="F1761" s="107"/>
      <c r="G1761" s="108"/>
      <c r="H1761" s="109"/>
      <c r="I1761" s="110"/>
      <c r="J1761" s="110"/>
      <c r="K1761" s="110"/>
    </row>
    <row r="1762" spans="1:11" s="111" customFormat="1" x14ac:dyDescent="0.2">
      <c r="A1762" s="112"/>
      <c r="B1762" s="187"/>
      <c r="C1762" s="187"/>
      <c r="D1762" s="48" t="s">
        <v>2462</v>
      </c>
      <c r="E1762" s="206" t="s">
        <v>3357</v>
      </c>
      <c r="F1762" s="107"/>
      <c r="G1762" s="108"/>
      <c r="H1762" s="109"/>
      <c r="I1762" s="110"/>
      <c r="J1762" s="110"/>
      <c r="K1762" s="110"/>
    </row>
    <row r="1763" spans="1:11" s="111" customFormat="1" x14ac:dyDescent="0.2">
      <c r="A1763" s="133">
        <v>5209</v>
      </c>
      <c r="B1763" s="187"/>
      <c r="C1763" s="187"/>
      <c r="D1763" s="118" t="s">
        <v>2463</v>
      </c>
      <c r="E1763" s="119" t="s">
        <v>1183</v>
      </c>
      <c r="F1763" s="107"/>
      <c r="G1763" s="108"/>
      <c r="H1763" s="109"/>
      <c r="I1763" s="110"/>
      <c r="J1763" s="110"/>
      <c r="K1763" s="110"/>
    </row>
    <row r="1764" spans="1:11" s="111" customFormat="1" x14ac:dyDescent="0.2">
      <c r="A1764" s="133">
        <v>5211</v>
      </c>
      <c r="B1764" s="187"/>
      <c r="C1764" s="187"/>
      <c r="D1764" s="118" t="s">
        <v>2464</v>
      </c>
      <c r="E1764" s="119" t="s">
        <v>1183</v>
      </c>
      <c r="F1764" s="107"/>
      <c r="G1764" s="108"/>
      <c r="H1764" s="109"/>
      <c r="I1764" s="110"/>
      <c r="J1764" s="110"/>
      <c r="K1764" s="110"/>
    </row>
    <row r="1765" spans="1:11" s="111" customFormat="1" x14ac:dyDescent="0.2">
      <c r="A1765" s="112"/>
      <c r="B1765" s="187"/>
      <c r="C1765" s="187"/>
      <c r="D1765" s="118"/>
      <c r="E1765" s="206"/>
      <c r="F1765" s="107"/>
      <c r="G1765" s="108"/>
      <c r="H1765" s="109"/>
      <c r="I1765" s="110"/>
      <c r="J1765" s="110"/>
      <c r="K1765" s="110"/>
    </row>
    <row r="1766" spans="1:11" s="111" customFormat="1" x14ac:dyDescent="0.2">
      <c r="A1766" s="112"/>
      <c r="B1766" s="187"/>
      <c r="C1766" s="187"/>
      <c r="D1766" s="118"/>
      <c r="E1766" s="206"/>
      <c r="F1766" s="107"/>
      <c r="G1766" s="108"/>
      <c r="H1766" s="109"/>
      <c r="I1766" s="110"/>
      <c r="J1766" s="110"/>
      <c r="K1766" s="110"/>
    </row>
    <row r="1767" spans="1:11" s="111" customFormat="1" x14ac:dyDescent="0.2">
      <c r="A1767" s="112"/>
      <c r="B1767" s="187"/>
      <c r="C1767" s="187"/>
      <c r="D1767" s="48" t="s">
        <v>2465</v>
      </c>
      <c r="E1767" s="206" t="s">
        <v>3358</v>
      </c>
      <c r="F1767" s="107"/>
      <c r="G1767" s="108"/>
      <c r="H1767" s="109"/>
      <c r="I1767" s="110"/>
      <c r="J1767" s="110"/>
      <c r="K1767" s="110"/>
    </row>
    <row r="1768" spans="1:11" s="111" customFormat="1" x14ac:dyDescent="0.2">
      <c r="A1768" s="112"/>
      <c r="B1768" s="187"/>
      <c r="C1768" s="187"/>
      <c r="D1768" s="154"/>
      <c r="E1768" s="206"/>
      <c r="F1768" s="107"/>
      <c r="G1768" s="108"/>
      <c r="H1768" s="109"/>
      <c r="I1768" s="110"/>
      <c r="J1768" s="110"/>
      <c r="K1768" s="110"/>
    </row>
    <row r="1769" spans="1:11" s="111" customFormat="1" x14ac:dyDescent="0.2">
      <c r="A1769" s="133">
        <v>5213</v>
      </c>
      <c r="B1769" s="187" t="s">
        <v>3086</v>
      </c>
      <c r="C1769" s="187"/>
      <c r="D1769" s="118" t="s">
        <v>2470</v>
      </c>
      <c r="E1769" s="119" t="s">
        <v>1183</v>
      </c>
      <c r="F1769" s="107"/>
      <c r="G1769" s="108"/>
      <c r="H1769" s="109"/>
      <c r="J1769" s="110"/>
      <c r="K1769" s="110"/>
    </row>
    <row r="1770" spans="1:11" s="111" customFormat="1" x14ac:dyDescent="0.2">
      <c r="A1770" s="133">
        <v>5215</v>
      </c>
      <c r="B1770" s="187"/>
      <c r="C1770" s="187"/>
      <c r="D1770" s="118" t="s">
        <v>2471</v>
      </c>
      <c r="E1770" s="119" t="s">
        <v>1183</v>
      </c>
      <c r="F1770" s="107"/>
      <c r="G1770" s="108"/>
      <c r="H1770" s="109"/>
      <c r="J1770" s="110"/>
      <c r="K1770" s="110"/>
    </row>
    <row r="1771" spans="1:11" s="111" customFormat="1" x14ac:dyDescent="0.2">
      <c r="A1771" s="133">
        <v>5217</v>
      </c>
      <c r="B1771" s="187"/>
      <c r="C1771" s="187"/>
      <c r="D1771" s="118" t="s">
        <v>2472</v>
      </c>
      <c r="E1771" s="119" t="s">
        <v>1183</v>
      </c>
      <c r="F1771" s="107"/>
      <c r="G1771" s="108"/>
      <c r="H1771" s="109"/>
      <c r="J1771" s="110"/>
      <c r="K1771" s="110"/>
    </row>
    <row r="1772" spans="1:11" s="111" customFormat="1" x14ac:dyDescent="0.2">
      <c r="A1772" s="133"/>
      <c r="B1772" s="187"/>
      <c r="C1772" s="187"/>
      <c r="D1772" s="118"/>
      <c r="E1772" s="206"/>
      <c r="F1772" s="107"/>
      <c r="G1772" s="108"/>
      <c r="H1772" s="109"/>
      <c r="J1772" s="110"/>
      <c r="K1772" s="110"/>
    </row>
    <row r="1773" spans="1:11" s="111" customFormat="1" x14ac:dyDescent="0.2">
      <c r="A1773" s="133">
        <v>5219</v>
      </c>
      <c r="B1773" s="187"/>
      <c r="C1773" s="187"/>
      <c r="D1773" s="118" t="s">
        <v>2473</v>
      </c>
      <c r="E1773" s="119" t="s">
        <v>1183</v>
      </c>
      <c r="F1773" s="107"/>
      <c r="G1773" s="108"/>
      <c r="H1773" s="109"/>
      <c r="I1773" s="110"/>
      <c r="J1773" s="110"/>
      <c r="K1773" s="110"/>
    </row>
    <row r="1774" spans="1:11" s="111" customFormat="1" x14ac:dyDescent="0.2">
      <c r="A1774" s="133">
        <v>5234</v>
      </c>
      <c r="B1774" s="187"/>
      <c r="C1774" s="187"/>
      <c r="D1774" s="118" t="s">
        <v>2474</v>
      </c>
      <c r="E1774" s="119" t="s">
        <v>1183</v>
      </c>
      <c r="F1774" s="107"/>
      <c r="G1774" s="108"/>
      <c r="H1774" s="109"/>
      <c r="I1774" s="110"/>
      <c r="J1774" s="110"/>
      <c r="K1774" s="110"/>
    </row>
    <row r="1775" spans="1:11" s="111" customFormat="1" x14ac:dyDescent="0.2">
      <c r="B1775" s="187"/>
      <c r="C1775" s="187"/>
      <c r="D1775" s="118" t="s">
        <v>2475</v>
      </c>
      <c r="E1775" s="119" t="s">
        <v>1183</v>
      </c>
      <c r="F1775" s="107"/>
      <c r="G1775" s="108"/>
      <c r="H1775" s="109"/>
      <c r="J1775" s="110"/>
      <c r="K1775" s="110"/>
    </row>
    <row r="1776" spans="1:11" s="111" customFormat="1" x14ac:dyDescent="0.2">
      <c r="A1776" s="133"/>
      <c r="B1776" s="187"/>
      <c r="C1776" s="187"/>
      <c r="D1776" s="48"/>
      <c r="E1776" s="206"/>
      <c r="F1776" s="107"/>
      <c r="G1776" s="108"/>
      <c r="H1776" s="109"/>
      <c r="J1776" s="110"/>
      <c r="K1776" s="110"/>
    </row>
    <row r="1777" spans="1:11" x14ac:dyDescent="0.2">
      <c r="B1777" s="187"/>
      <c r="C1777" s="187"/>
      <c r="E1777" s="206"/>
      <c r="H1777" s="32"/>
      <c r="I1777" s="8"/>
      <c r="J1777" s="8"/>
      <c r="K1777" s="8"/>
    </row>
    <row r="1778" spans="1:11" x14ac:dyDescent="0.2">
      <c r="A1778" s="31"/>
      <c r="B1778" s="187"/>
      <c r="C1778" s="187"/>
      <c r="D1778" s="61" t="s">
        <v>1068</v>
      </c>
      <c r="E1778" s="36" t="s">
        <v>3359</v>
      </c>
      <c r="H1778" s="32"/>
      <c r="I1778" s="8"/>
      <c r="J1778" s="8"/>
      <c r="K1778" s="8"/>
    </row>
    <row r="1779" spans="1:11" x14ac:dyDescent="0.2">
      <c r="A1779" s="30">
        <v>5301</v>
      </c>
      <c r="B1779" s="187"/>
      <c r="C1779" s="187"/>
      <c r="D1779" s="1" t="s">
        <v>2232</v>
      </c>
      <c r="E1779" s="20" t="s">
        <v>1183</v>
      </c>
      <c r="F1779" s="21">
        <v>11.2</v>
      </c>
      <c r="G1779" s="22">
        <v>4.3499999999999996</v>
      </c>
      <c r="H1779" s="32">
        <f>G1779+F1779</f>
        <v>15.549999999999999</v>
      </c>
      <c r="I1779" s="8"/>
      <c r="J1779" s="8"/>
      <c r="K1779" s="8"/>
    </row>
    <row r="1780" spans="1:11" ht="25.5" x14ac:dyDescent="0.2">
      <c r="A1780" s="30">
        <v>5306</v>
      </c>
      <c r="B1780" s="187" t="s">
        <v>3087</v>
      </c>
      <c r="C1780" s="187"/>
      <c r="D1780" s="1" t="s">
        <v>59</v>
      </c>
      <c r="E1780" s="20" t="s">
        <v>1183</v>
      </c>
      <c r="F1780" s="21">
        <v>103</v>
      </c>
      <c r="G1780" s="22">
        <v>12.32</v>
      </c>
      <c r="H1780" s="32">
        <f>G1780+F1780</f>
        <v>115.32</v>
      </c>
      <c r="I1780" s="8"/>
      <c r="J1780" s="8"/>
      <c r="K1780" s="8"/>
    </row>
    <row r="1781" spans="1:11" ht="25.5" x14ac:dyDescent="0.2">
      <c r="B1781" s="187" t="s">
        <v>2878</v>
      </c>
      <c r="C1781" s="187"/>
      <c r="D1781" s="1" t="s">
        <v>2171</v>
      </c>
      <c r="E1781" s="20" t="s">
        <v>1183</v>
      </c>
      <c r="F1781" s="21">
        <v>29.67</v>
      </c>
      <c r="G1781" s="22">
        <v>8.6</v>
      </c>
      <c r="H1781" s="32">
        <f>G1781+F1781</f>
        <v>38.270000000000003</v>
      </c>
      <c r="I1781" s="8"/>
      <c r="J1781" s="8"/>
      <c r="K1781" s="8"/>
    </row>
    <row r="1782" spans="1:11" x14ac:dyDescent="0.2">
      <c r="B1782" s="187" t="s">
        <v>2877</v>
      </c>
      <c r="C1782" s="187"/>
      <c r="D1782" s="1" t="s">
        <v>2172</v>
      </c>
      <c r="E1782" s="20" t="s">
        <v>1183</v>
      </c>
      <c r="F1782" s="21">
        <v>22.26</v>
      </c>
      <c r="G1782" s="22">
        <v>4.88</v>
      </c>
      <c r="H1782" s="32">
        <f>G1782+F1782</f>
        <v>27.14</v>
      </c>
      <c r="I1782" s="8"/>
      <c r="J1782" s="8"/>
      <c r="K1782" s="8"/>
    </row>
    <row r="1783" spans="1:11" ht="25.5" x14ac:dyDescent="0.2">
      <c r="B1783" s="187" t="s">
        <v>2879</v>
      </c>
      <c r="C1783" s="187"/>
      <c r="D1783" s="1" t="s">
        <v>2173</v>
      </c>
      <c r="E1783" s="20" t="s">
        <v>1183</v>
      </c>
      <c r="F1783" s="21">
        <v>24.88</v>
      </c>
      <c r="G1783" s="22">
        <v>8.6</v>
      </c>
      <c r="H1783" s="32">
        <f>G1783+F1783</f>
        <v>33.479999999999997</v>
      </c>
      <c r="I1783" s="8"/>
      <c r="J1783" s="8"/>
      <c r="K1783" s="8"/>
    </row>
    <row r="1784" spans="1:11" x14ac:dyDescent="0.2">
      <c r="B1784" s="187"/>
      <c r="C1784" s="187"/>
      <c r="E1784" s="206"/>
      <c r="H1784" s="32"/>
      <c r="I1784" s="8"/>
      <c r="J1784" s="8"/>
      <c r="K1784" s="8"/>
    </row>
    <row r="1785" spans="1:11" ht="25.5" x14ac:dyDescent="0.2">
      <c r="A1785" s="30">
        <v>5320</v>
      </c>
      <c r="B1785" s="187" t="s">
        <v>3088</v>
      </c>
      <c r="C1785" s="187"/>
      <c r="D1785" s="1" t="s">
        <v>1830</v>
      </c>
      <c r="E1785" s="119" t="s">
        <v>1183</v>
      </c>
      <c r="F1785" s="21">
        <v>1730.66</v>
      </c>
      <c r="G1785" s="22">
        <v>48.83</v>
      </c>
      <c r="H1785" s="32">
        <f t="shared" ref="H1785:H1790" si="34">G1785+F1785</f>
        <v>1779.49</v>
      </c>
      <c r="I1785" s="8"/>
      <c r="J1785" s="8"/>
      <c r="K1785" s="8"/>
    </row>
    <row r="1786" spans="1:11" ht="25.5" x14ac:dyDescent="0.2">
      <c r="A1786" s="30">
        <v>5322</v>
      </c>
      <c r="B1786" s="187"/>
      <c r="C1786" s="187"/>
      <c r="D1786" s="1" t="s">
        <v>887</v>
      </c>
      <c r="E1786" s="20" t="s">
        <v>1183</v>
      </c>
      <c r="H1786" s="32">
        <f t="shared" si="34"/>
        <v>0</v>
      </c>
      <c r="I1786" s="8"/>
      <c r="J1786" s="8"/>
      <c r="K1786" s="8"/>
    </row>
    <row r="1787" spans="1:11" ht="25.5" x14ac:dyDescent="0.2">
      <c r="A1787" s="30">
        <v>5330</v>
      </c>
      <c r="B1787" s="187" t="s">
        <v>3089</v>
      </c>
      <c r="C1787" s="187"/>
      <c r="D1787" s="1" t="s">
        <v>365</v>
      </c>
      <c r="E1787" s="20" t="s">
        <v>1183</v>
      </c>
      <c r="F1787" s="21">
        <v>2105.66</v>
      </c>
      <c r="G1787" s="22">
        <v>48.83</v>
      </c>
      <c r="H1787" s="32">
        <f t="shared" si="34"/>
        <v>2154.4899999999998</v>
      </c>
      <c r="I1787" s="8"/>
      <c r="J1787" s="8"/>
      <c r="K1787" s="8"/>
    </row>
    <row r="1788" spans="1:11" ht="25.5" x14ac:dyDescent="0.2">
      <c r="A1788" s="30">
        <v>5340</v>
      </c>
      <c r="B1788" s="187" t="s">
        <v>3090</v>
      </c>
      <c r="C1788" s="187"/>
      <c r="D1788" s="38" t="s">
        <v>1445</v>
      </c>
      <c r="E1788" s="20" t="s">
        <v>1183</v>
      </c>
      <c r="F1788" s="21">
        <v>2878.31</v>
      </c>
      <c r="G1788" s="22">
        <v>48.83</v>
      </c>
      <c r="H1788" s="32">
        <f t="shared" si="34"/>
        <v>2927.14</v>
      </c>
      <c r="I1788" s="8"/>
      <c r="J1788" s="8"/>
      <c r="K1788" s="8"/>
    </row>
    <row r="1789" spans="1:11" ht="25.5" x14ac:dyDescent="0.2">
      <c r="A1789" s="30">
        <v>5341</v>
      </c>
      <c r="B1789" s="187"/>
      <c r="C1789" s="187"/>
      <c r="D1789" s="1" t="s">
        <v>1826</v>
      </c>
      <c r="E1789" s="20" t="s">
        <v>1183</v>
      </c>
      <c r="H1789" s="32">
        <f t="shared" si="34"/>
        <v>0</v>
      </c>
      <c r="I1789" s="8"/>
      <c r="J1789" s="8"/>
      <c r="K1789" s="8"/>
    </row>
    <row r="1790" spans="1:11" ht="25.5" x14ac:dyDescent="0.2">
      <c r="A1790" s="30">
        <v>5342</v>
      </c>
      <c r="B1790" s="187"/>
      <c r="C1790" s="187"/>
      <c r="D1790" s="1" t="s">
        <v>1827</v>
      </c>
      <c r="E1790" s="20" t="s">
        <v>1183</v>
      </c>
      <c r="H1790" s="32">
        <f t="shared" si="34"/>
        <v>0</v>
      </c>
      <c r="I1790" s="8"/>
      <c r="J1790" s="8"/>
      <c r="K1790" s="8"/>
    </row>
    <row r="1791" spans="1:11" x14ac:dyDescent="0.2">
      <c r="B1791" s="187"/>
      <c r="C1791" s="187"/>
      <c r="E1791" s="206"/>
      <c r="H1791" s="32"/>
      <c r="I1791" s="8"/>
      <c r="J1791" s="8"/>
      <c r="K1791" s="8"/>
    </row>
    <row r="1792" spans="1:11" x14ac:dyDescent="0.2">
      <c r="A1792" s="30">
        <v>5344</v>
      </c>
      <c r="B1792" s="187"/>
      <c r="C1792" s="187"/>
      <c r="D1792" s="1" t="s">
        <v>225</v>
      </c>
      <c r="E1792" s="20" t="s">
        <v>1183</v>
      </c>
      <c r="F1792" s="21">
        <v>77.19</v>
      </c>
      <c r="G1792" s="22">
        <v>28.2</v>
      </c>
      <c r="H1792" s="32">
        <f>G1792+F1792</f>
        <v>105.39</v>
      </c>
      <c r="I1792" s="8"/>
      <c r="J1792" s="8"/>
      <c r="K1792" s="8"/>
    </row>
    <row r="1793" spans="1:11" x14ac:dyDescent="0.2">
      <c r="A1793" s="30">
        <v>5346</v>
      </c>
      <c r="B1793" s="187"/>
      <c r="C1793" s="187"/>
      <c r="D1793" s="1" t="s">
        <v>226</v>
      </c>
      <c r="E1793" s="20" t="s">
        <v>1183</v>
      </c>
      <c r="F1793" s="21">
        <v>106</v>
      </c>
      <c r="G1793" s="22">
        <v>28.2</v>
      </c>
      <c r="H1793" s="32">
        <f>G1793+F1793</f>
        <v>134.19999999999999</v>
      </c>
      <c r="I1793" s="8"/>
      <c r="J1793" s="8"/>
      <c r="K1793" s="8"/>
    </row>
    <row r="1794" spans="1:11" x14ac:dyDescent="0.2">
      <c r="A1794" s="30">
        <v>5348</v>
      </c>
      <c r="B1794" s="187"/>
      <c r="C1794" s="187"/>
      <c r="D1794" s="1" t="s">
        <v>811</v>
      </c>
      <c r="E1794" s="20" t="s">
        <v>1183</v>
      </c>
      <c r="F1794" s="21">
        <v>185</v>
      </c>
      <c r="G1794" s="22">
        <v>36.4</v>
      </c>
      <c r="H1794" s="32">
        <f>G1794+F1794</f>
        <v>221.4</v>
      </c>
      <c r="I1794" s="8"/>
      <c r="J1794" s="8"/>
      <c r="K1794" s="8"/>
    </row>
    <row r="1795" spans="1:11" x14ac:dyDescent="0.2">
      <c r="A1795" s="30">
        <v>5349</v>
      </c>
      <c r="B1795" s="187"/>
      <c r="C1795" s="187"/>
      <c r="D1795" s="1" t="s">
        <v>1806</v>
      </c>
      <c r="E1795" s="20" t="s">
        <v>1183</v>
      </c>
      <c r="F1795" s="21">
        <v>610</v>
      </c>
      <c r="G1795" s="22">
        <v>80</v>
      </c>
      <c r="H1795" s="32">
        <f>G1795+F1795</f>
        <v>690</v>
      </c>
      <c r="I1795" s="8"/>
      <c r="J1795" s="8"/>
      <c r="K1795" s="8"/>
    </row>
    <row r="1796" spans="1:11" x14ac:dyDescent="0.2">
      <c r="B1796" s="187"/>
      <c r="C1796" s="187"/>
      <c r="E1796" s="206"/>
      <c r="H1796" s="32"/>
      <c r="I1796" s="8"/>
      <c r="J1796" s="8"/>
      <c r="K1796" s="8"/>
    </row>
    <row r="1797" spans="1:11" x14ac:dyDescent="0.2">
      <c r="B1797" s="187"/>
      <c r="C1797" s="187"/>
      <c r="D1797" s="61" t="s">
        <v>1817</v>
      </c>
      <c r="E1797" s="206" t="s">
        <v>3360</v>
      </c>
      <c r="H1797" s="32"/>
      <c r="I1797" s="8"/>
      <c r="J1797" s="8"/>
      <c r="K1797" s="8"/>
    </row>
    <row r="1798" spans="1:11" x14ac:dyDescent="0.2">
      <c r="A1798" s="30">
        <v>5380</v>
      </c>
      <c r="B1798" s="187"/>
      <c r="C1798" s="187"/>
      <c r="D1798" s="1" t="s">
        <v>855</v>
      </c>
      <c r="E1798" s="20" t="s">
        <v>1183</v>
      </c>
      <c r="F1798" s="21">
        <v>12</v>
      </c>
      <c r="G1798" s="22">
        <v>1.25</v>
      </c>
      <c r="H1798" s="32">
        <f>G1798+F1798</f>
        <v>13.25</v>
      </c>
      <c r="I1798" s="8"/>
      <c r="J1798" s="8"/>
      <c r="K1798" s="8"/>
    </row>
    <row r="1799" spans="1:11" x14ac:dyDescent="0.2">
      <c r="A1799" s="30">
        <v>5382</v>
      </c>
      <c r="B1799" s="187"/>
      <c r="C1799" s="187"/>
      <c r="D1799" s="1" t="s">
        <v>1124</v>
      </c>
      <c r="E1799" s="20" t="s">
        <v>1183</v>
      </c>
      <c r="F1799" s="21">
        <v>12</v>
      </c>
      <c r="G1799" s="22">
        <v>1.25</v>
      </c>
      <c r="H1799" s="32">
        <f>G1799+F1799</f>
        <v>13.25</v>
      </c>
      <c r="I1799" s="8"/>
      <c r="J1799" s="8"/>
      <c r="K1799" s="8"/>
    </row>
    <row r="1800" spans="1:11" x14ac:dyDescent="0.2">
      <c r="A1800" s="30">
        <v>5384</v>
      </c>
      <c r="B1800" s="187"/>
      <c r="C1800" s="187"/>
      <c r="D1800" s="1" t="s">
        <v>856</v>
      </c>
      <c r="E1800" s="20" t="s">
        <v>1183</v>
      </c>
      <c r="F1800" s="21">
        <v>12</v>
      </c>
      <c r="G1800" s="22">
        <v>1.25</v>
      </c>
      <c r="H1800" s="32">
        <f>G1800+F1800</f>
        <v>13.25</v>
      </c>
      <c r="I1800" s="8"/>
      <c r="J1800" s="8"/>
      <c r="K1800" s="8"/>
    </row>
    <row r="1801" spans="1:11" x14ac:dyDescent="0.2">
      <c r="A1801" s="31">
        <v>5386</v>
      </c>
      <c r="B1801" s="187"/>
      <c r="C1801" s="187"/>
      <c r="D1801" s="60" t="s">
        <v>857</v>
      </c>
      <c r="E1801" s="36" t="s">
        <v>1183</v>
      </c>
      <c r="F1801" s="21">
        <v>12</v>
      </c>
      <c r="G1801" s="22">
        <v>1.25</v>
      </c>
      <c r="H1801" s="32">
        <f t="shared" ref="H1801:H1883" si="35">G1801+F1801</f>
        <v>13.25</v>
      </c>
      <c r="I1801" s="8"/>
      <c r="J1801" s="8"/>
      <c r="K1801" s="8"/>
    </row>
    <row r="1802" spans="1:11" x14ac:dyDescent="0.2">
      <c r="A1802" s="30">
        <v>5388</v>
      </c>
      <c r="B1802" s="187"/>
      <c r="C1802" s="187"/>
      <c r="D1802" s="38" t="s">
        <v>858</v>
      </c>
      <c r="E1802" s="20" t="s">
        <v>1183</v>
      </c>
      <c r="F1802" s="21">
        <v>12</v>
      </c>
      <c r="G1802" s="22">
        <v>1.25</v>
      </c>
      <c r="H1802" s="32">
        <f t="shared" si="35"/>
        <v>13.25</v>
      </c>
      <c r="I1802" s="8"/>
      <c r="J1802" s="8"/>
      <c r="K1802" s="8"/>
    </row>
    <row r="1803" spans="1:11" x14ac:dyDescent="0.2">
      <c r="A1803" s="31">
        <v>5390</v>
      </c>
      <c r="B1803" s="187"/>
      <c r="C1803" s="187"/>
      <c r="D1803" s="38" t="s">
        <v>58</v>
      </c>
      <c r="E1803" s="36" t="s">
        <v>1183</v>
      </c>
      <c r="F1803" s="21">
        <v>12</v>
      </c>
      <c r="G1803" s="22">
        <v>2.4</v>
      </c>
      <c r="H1803" s="32">
        <f t="shared" si="35"/>
        <v>14.4</v>
      </c>
      <c r="I1803" s="8"/>
      <c r="J1803" s="8"/>
      <c r="K1803" s="8"/>
    </row>
    <row r="1804" spans="1:11" x14ac:dyDescent="0.2">
      <c r="A1804" s="30">
        <v>5350</v>
      </c>
      <c r="B1804" s="187"/>
      <c r="C1804" s="187"/>
      <c r="D1804" s="1" t="s">
        <v>218</v>
      </c>
      <c r="E1804" s="20" t="s">
        <v>1183</v>
      </c>
      <c r="F1804" s="21">
        <v>5.45</v>
      </c>
      <c r="G1804" s="22">
        <v>0.33</v>
      </c>
      <c r="H1804" s="32">
        <f t="shared" si="35"/>
        <v>5.78</v>
      </c>
      <c r="I1804" s="8"/>
      <c r="J1804" s="8"/>
      <c r="K1804" s="8"/>
    </row>
    <row r="1805" spans="1:11" x14ac:dyDescent="0.2">
      <c r="A1805" s="30">
        <v>5352</v>
      </c>
      <c r="B1805" s="187"/>
      <c r="C1805" s="187"/>
      <c r="D1805" s="1" t="s">
        <v>219</v>
      </c>
      <c r="E1805" s="20" t="s">
        <v>1183</v>
      </c>
      <c r="F1805" s="21">
        <v>5.45</v>
      </c>
      <c r="G1805" s="22">
        <v>0.33</v>
      </c>
      <c r="H1805" s="32">
        <f t="shared" si="35"/>
        <v>5.78</v>
      </c>
      <c r="I1805" s="8"/>
      <c r="J1805" s="8"/>
      <c r="K1805" s="8"/>
    </row>
    <row r="1806" spans="1:11" x14ac:dyDescent="0.2">
      <c r="A1806" s="30">
        <v>5354</v>
      </c>
      <c r="B1806" s="187"/>
      <c r="C1806" s="187"/>
      <c r="D1806" s="1" t="s">
        <v>220</v>
      </c>
      <c r="E1806" s="20" t="s">
        <v>1183</v>
      </c>
      <c r="F1806" s="21">
        <v>6.95</v>
      </c>
      <c r="G1806" s="22">
        <v>0.47</v>
      </c>
      <c r="H1806" s="32">
        <f t="shared" si="35"/>
        <v>7.42</v>
      </c>
      <c r="I1806" s="8"/>
      <c r="J1806" s="8"/>
      <c r="K1806" s="8"/>
    </row>
    <row r="1807" spans="1:11" x14ac:dyDescent="0.2">
      <c r="A1807" s="30">
        <v>5356</v>
      </c>
      <c r="B1807" s="187"/>
      <c r="C1807" s="187"/>
      <c r="D1807" s="1" t="s">
        <v>221</v>
      </c>
      <c r="E1807" s="20" t="s">
        <v>1183</v>
      </c>
      <c r="F1807" s="21">
        <v>8.85</v>
      </c>
      <c r="G1807" s="22">
        <v>0.47</v>
      </c>
      <c r="H1807" s="32">
        <f t="shared" si="35"/>
        <v>9.32</v>
      </c>
      <c r="I1807" s="8"/>
      <c r="J1807" s="8"/>
      <c r="K1807" s="8"/>
    </row>
    <row r="1808" spans="1:11" x14ac:dyDescent="0.2">
      <c r="A1808" s="30">
        <v>5358</v>
      </c>
      <c r="B1808" s="187"/>
      <c r="C1808" s="187"/>
      <c r="D1808" s="1" t="s">
        <v>222</v>
      </c>
      <c r="E1808" s="20" t="s">
        <v>1183</v>
      </c>
      <c r="F1808" s="21">
        <v>8.85</v>
      </c>
      <c r="G1808" s="22">
        <v>0.83</v>
      </c>
      <c r="H1808" s="32">
        <f t="shared" si="35"/>
        <v>9.68</v>
      </c>
      <c r="I1808" s="8"/>
      <c r="J1808" s="8"/>
      <c r="K1808" s="8"/>
    </row>
    <row r="1809" spans="1:11" x14ac:dyDescent="0.2">
      <c r="A1809" s="30">
        <v>5360</v>
      </c>
      <c r="B1809" s="187"/>
      <c r="C1809" s="187"/>
      <c r="D1809" s="1" t="s">
        <v>223</v>
      </c>
      <c r="E1809" s="20" t="s">
        <v>1183</v>
      </c>
      <c r="F1809" s="21">
        <v>12.4</v>
      </c>
      <c r="G1809" s="22">
        <v>0.83</v>
      </c>
      <c r="H1809" s="32">
        <f t="shared" si="35"/>
        <v>13.23</v>
      </c>
      <c r="I1809" s="8"/>
      <c r="J1809" s="8"/>
      <c r="K1809" s="8"/>
    </row>
    <row r="1810" spans="1:11" x14ac:dyDescent="0.2">
      <c r="B1810" s="187"/>
      <c r="C1810" s="187"/>
      <c r="E1810" s="206"/>
      <c r="H1810" s="32"/>
      <c r="I1810" s="8"/>
      <c r="J1810" s="8"/>
      <c r="K1810" s="8"/>
    </row>
    <row r="1811" spans="1:11" x14ac:dyDescent="0.2">
      <c r="B1811" s="187"/>
      <c r="C1811" s="187"/>
      <c r="D1811" s="48" t="s">
        <v>1070</v>
      </c>
      <c r="E1811" s="206" t="s">
        <v>3361</v>
      </c>
      <c r="H1811" s="32"/>
      <c r="I1811" s="8"/>
      <c r="J1811" s="8"/>
      <c r="K1811" s="8"/>
    </row>
    <row r="1812" spans="1:11" x14ac:dyDescent="0.2">
      <c r="A1812" s="30">
        <v>5400</v>
      </c>
      <c r="B1812" s="187" t="s">
        <v>3091</v>
      </c>
      <c r="C1812" s="187">
        <v>92869</v>
      </c>
      <c r="D1812" s="118" t="s">
        <v>2443</v>
      </c>
      <c r="E1812" s="20" t="s">
        <v>1183</v>
      </c>
      <c r="H1812" s="32">
        <v>4.43</v>
      </c>
      <c r="I1812" s="8"/>
      <c r="J1812" s="8"/>
      <c r="K1812" s="8"/>
    </row>
    <row r="1813" spans="1:11" x14ac:dyDescent="0.2">
      <c r="A1813" s="30">
        <v>5518</v>
      </c>
      <c r="B1813" s="187" t="s">
        <v>3092</v>
      </c>
      <c r="C1813" s="187">
        <v>92868</v>
      </c>
      <c r="D1813" s="118" t="s">
        <v>2444</v>
      </c>
      <c r="E1813" s="20" t="s">
        <v>1183</v>
      </c>
      <c r="H1813" s="32"/>
      <c r="I1813" s="8"/>
      <c r="J1813" s="8"/>
      <c r="K1813" s="8"/>
    </row>
    <row r="1814" spans="1:11" x14ac:dyDescent="0.2">
      <c r="A1814" s="30">
        <v>5519</v>
      </c>
      <c r="B1814" s="187" t="s">
        <v>3093</v>
      </c>
      <c r="C1814" s="187">
        <v>92867</v>
      </c>
      <c r="D1814" s="118" t="s">
        <v>2445</v>
      </c>
      <c r="E1814" s="20" t="s">
        <v>1183</v>
      </c>
      <c r="H1814" s="32"/>
      <c r="I1814" s="8"/>
      <c r="J1814" s="8"/>
      <c r="K1814" s="8"/>
    </row>
    <row r="1815" spans="1:11" x14ac:dyDescent="0.2">
      <c r="A1815" s="30">
        <v>5402</v>
      </c>
      <c r="B1815" s="187" t="s">
        <v>3094</v>
      </c>
      <c r="C1815" s="187">
        <v>92872</v>
      </c>
      <c r="D1815" s="118" t="s">
        <v>2584</v>
      </c>
      <c r="E1815" s="20" t="s">
        <v>1183</v>
      </c>
      <c r="H1815" s="32">
        <v>5.0599999999999996</v>
      </c>
      <c r="I1815" s="8"/>
      <c r="J1815" s="8"/>
      <c r="K1815" s="8"/>
    </row>
    <row r="1816" spans="1:11" x14ac:dyDescent="0.2">
      <c r="A1816" s="30">
        <v>5544</v>
      </c>
      <c r="B1816" s="187" t="s">
        <v>3095</v>
      </c>
      <c r="C1816" s="187">
        <v>92871</v>
      </c>
      <c r="D1816" s="118" t="s">
        <v>2585</v>
      </c>
      <c r="E1816" s="20" t="s">
        <v>1183</v>
      </c>
      <c r="H1816" s="32"/>
      <c r="I1816" s="8"/>
      <c r="J1816" s="8"/>
      <c r="K1816" s="8"/>
    </row>
    <row r="1817" spans="1:11" x14ac:dyDescent="0.2">
      <c r="A1817" s="30">
        <v>5545</v>
      </c>
      <c r="B1817" s="187" t="s">
        <v>3096</v>
      </c>
      <c r="C1817" s="187">
        <v>92870</v>
      </c>
      <c r="D1817" s="118" t="s">
        <v>2586</v>
      </c>
      <c r="E1817" s="20" t="s">
        <v>1183</v>
      </c>
      <c r="H1817" s="32"/>
      <c r="I1817" s="8"/>
      <c r="J1817" s="8"/>
      <c r="K1817" s="8"/>
    </row>
    <row r="1818" spans="1:11" x14ac:dyDescent="0.2">
      <c r="A1818" s="30">
        <v>5401</v>
      </c>
      <c r="B1818" s="187" t="s">
        <v>3097</v>
      </c>
      <c r="C1818" s="187"/>
      <c r="D1818" s="118" t="s">
        <v>2587</v>
      </c>
      <c r="E1818" s="20" t="s">
        <v>1183</v>
      </c>
      <c r="H1818" s="32">
        <v>5.0599999999999996</v>
      </c>
      <c r="I1818" s="8"/>
      <c r="J1818" s="8"/>
      <c r="K1818" s="8"/>
    </row>
    <row r="1819" spans="1:11" x14ac:dyDescent="0.2">
      <c r="A1819" s="30">
        <v>5403</v>
      </c>
      <c r="B1819" s="187" t="s">
        <v>3098</v>
      </c>
      <c r="C1819" s="187"/>
      <c r="D1819" s="118" t="s">
        <v>2588</v>
      </c>
      <c r="E1819" s="20" t="s">
        <v>1183</v>
      </c>
      <c r="H1819" s="32">
        <v>4.43</v>
      </c>
      <c r="I1819" s="8"/>
      <c r="J1819" s="8"/>
      <c r="K1819" s="8"/>
    </row>
    <row r="1820" spans="1:11" x14ac:dyDescent="0.2">
      <c r="A1820" s="30">
        <v>5404</v>
      </c>
      <c r="B1820" s="187" t="s">
        <v>3099</v>
      </c>
      <c r="C1820" s="187">
        <v>92865</v>
      </c>
      <c r="D1820" s="118" t="s">
        <v>2589</v>
      </c>
      <c r="E1820" s="20" t="s">
        <v>1183</v>
      </c>
      <c r="H1820" s="32">
        <v>5.38</v>
      </c>
      <c r="I1820" s="8"/>
      <c r="J1820" s="8"/>
      <c r="K1820" s="8"/>
    </row>
    <row r="1821" spans="1:11" x14ac:dyDescent="0.2">
      <c r="B1821" s="187"/>
      <c r="C1821" s="187"/>
      <c r="E1821" s="206"/>
      <c r="H1821" s="32"/>
      <c r="I1821" s="8"/>
      <c r="J1821" s="8"/>
      <c r="K1821" s="8"/>
    </row>
    <row r="1822" spans="1:11" x14ac:dyDescent="0.2">
      <c r="A1822" s="30">
        <v>5465</v>
      </c>
      <c r="B1822" s="187"/>
      <c r="C1822" s="187"/>
      <c r="D1822" s="1" t="s">
        <v>854</v>
      </c>
      <c r="E1822" s="20" t="s">
        <v>1183</v>
      </c>
      <c r="H1822" s="32">
        <f t="shared" si="35"/>
        <v>0</v>
      </c>
      <c r="I1822" s="8"/>
      <c r="J1822" s="8"/>
      <c r="K1822" s="8"/>
    </row>
    <row r="1823" spans="1:11" x14ac:dyDescent="0.2">
      <c r="A1823" s="28"/>
      <c r="B1823" s="187"/>
      <c r="C1823" s="187"/>
      <c r="D1823" s="5"/>
      <c r="E1823" s="206"/>
      <c r="H1823" s="32"/>
      <c r="I1823" s="8"/>
      <c r="J1823" s="8"/>
      <c r="K1823" s="8"/>
    </row>
    <row r="1824" spans="1:11" x14ac:dyDescent="0.2">
      <c r="A1824" s="30">
        <v>5467</v>
      </c>
      <c r="B1824" s="187"/>
      <c r="C1824" s="187"/>
      <c r="D1824" s="1" t="s">
        <v>1107</v>
      </c>
      <c r="E1824" s="20" t="s">
        <v>1183</v>
      </c>
      <c r="G1824" s="22">
        <v>3.33</v>
      </c>
      <c r="H1824" s="32">
        <f t="shared" si="35"/>
        <v>3.33</v>
      </c>
      <c r="I1824" s="8"/>
      <c r="J1824" s="8"/>
      <c r="K1824" s="8"/>
    </row>
    <row r="1825" spans="1:11" x14ac:dyDescent="0.2">
      <c r="A1825" s="30">
        <v>5497</v>
      </c>
      <c r="B1825" s="187"/>
      <c r="C1825" s="187"/>
      <c r="D1825" s="1" t="s">
        <v>86</v>
      </c>
      <c r="E1825" s="20" t="s">
        <v>1183</v>
      </c>
      <c r="H1825" s="32">
        <f t="shared" si="35"/>
        <v>0</v>
      </c>
      <c r="I1825" s="8"/>
      <c r="J1825" s="8"/>
      <c r="K1825" s="8"/>
    </row>
    <row r="1826" spans="1:11" x14ac:dyDescent="0.2">
      <c r="A1826" s="31">
        <v>5469</v>
      </c>
      <c r="B1826" s="187"/>
      <c r="C1826" s="187"/>
      <c r="D1826" s="60" t="s">
        <v>2049</v>
      </c>
      <c r="E1826" s="36" t="s">
        <v>1183</v>
      </c>
      <c r="H1826" s="32">
        <f t="shared" si="35"/>
        <v>0</v>
      </c>
      <c r="I1826" s="8"/>
      <c r="J1826" s="8"/>
      <c r="K1826" s="8"/>
    </row>
    <row r="1827" spans="1:11" x14ac:dyDescent="0.2">
      <c r="A1827" s="30">
        <v>5485</v>
      </c>
      <c r="B1827" s="187"/>
      <c r="C1827" s="187"/>
      <c r="D1827" s="1" t="s">
        <v>151</v>
      </c>
      <c r="E1827" s="20" t="s">
        <v>1183</v>
      </c>
      <c r="H1827" s="32">
        <f t="shared" si="35"/>
        <v>0</v>
      </c>
      <c r="I1827" s="8"/>
      <c r="J1827" s="8"/>
      <c r="K1827" s="8"/>
    </row>
    <row r="1828" spans="1:11" x14ac:dyDescent="0.2">
      <c r="A1828" s="30">
        <v>5487</v>
      </c>
      <c r="B1828" s="187"/>
      <c r="C1828" s="187"/>
      <c r="D1828" s="1" t="s">
        <v>1850</v>
      </c>
      <c r="E1828" s="20" t="s">
        <v>1183</v>
      </c>
      <c r="H1828" s="32">
        <f t="shared" si="35"/>
        <v>0</v>
      </c>
      <c r="I1828" s="8"/>
      <c r="J1828" s="8"/>
      <c r="K1828" s="8"/>
    </row>
    <row r="1829" spans="1:11" x14ac:dyDescent="0.2">
      <c r="A1829" s="30">
        <v>5489</v>
      </c>
      <c r="B1829" s="187"/>
      <c r="C1829" s="187"/>
      <c r="D1829" s="1" t="s">
        <v>2050</v>
      </c>
      <c r="E1829" s="20" t="s">
        <v>1183</v>
      </c>
      <c r="H1829" s="32">
        <f t="shared" si="35"/>
        <v>0</v>
      </c>
      <c r="I1829" s="8"/>
      <c r="J1829" s="8"/>
      <c r="K1829" s="8"/>
    </row>
    <row r="1830" spans="1:11" x14ac:dyDescent="0.2">
      <c r="A1830" s="30">
        <v>5491</v>
      </c>
      <c r="B1830" s="187"/>
      <c r="C1830" s="187"/>
      <c r="D1830" s="1" t="s">
        <v>2051</v>
      </c>
      <c r="E1830" s="20" t="s">
        <v>1183</v>
      </c>
      <c r="H1830" s="32">
        <f t="shared" si="35"/>
        <v>0</v>
      </c>
      <c r="I1830" s="8"/>
      <c r="J1830" s="8"/>
      <c r="K1830" s="8"/>
    </row>
    <row r="1831" spans="1:11" x14ac:dyDescent="0.2">
      <c r="A1831" s="31">
        <v>5493</v>
      </c>
      <c r="B1831" s="187"/>
      <c r="C1831" s="187"/>
      <c r="D1831" s="60" t="s">
        <v>448</v>
      </c>
      <c r="E1831" s="36" t="s">
        <v>1183</v>
      </c>
      <c r="H1831" s="32">
        <f t="shared" si="35"/>
        <v>0</v>
      </c>
      <c r="I1831" s="8"/>
      <c r="J1831" s="8"/>
      <c r="K1831" s="8"/>
    </row>
    <row r="1832" spans="1:11" x14ac:dyDescent="0.2">
      <c r="A1832" s="31"/>
      <c r="B1832" s="187"/>
      <c r="C1832" s="187"/>
      <c r="D1832" s="60"/>
      <c r="E1832" s="206"/>
      <c r="H1832" s="32"/>
      <c r="I1832" s="8"/>
      <c r="J1832" s="8"/>
      <c r="K1832" s="8"/>
    </row>
    <row r="1833" spans="1:11" ht="25.5" x14ac:dyDescent="0.2">
      <c r="A1833" s="31">
        <v>5520</v>
      </c>
      <c r="B1833" s="187"/>
      <c r="C1833" s="187"/>
      <c r="D1833" s="60" t="s">
        <v>2121</v>
      </c>
      <c r="E1833" s="36" t="s">
        <v>1183</v>
      </c>
      <c r="H1833" s="32">
        <f>G1833+F1833</f>
        <v>0</v>
      </c>
      <c r="I1833" s="8"/>
      <c r="J1833" s="8"/>
      <c r="K1833" s="8"/>
    </row>
    <row r="1834" spans="1:11" ht="25.5" x14ac:dyDescent="0.2">
      <c r="A1834" s="31">
        <v>5521</v>
      </c>
      <c r="B1834" s="187"/>
      <c r="C1834" s="187"/>
      <c r="D1834" s="60" t="s">
        <v>2122</v>
      </c>
      <c r="E1834" s="36" t="s">
        <v>1183</v>
      </c>
      <c r="H1834" s="32">
        <f>G1834+F1834</f>
        <v>0</v>
      </c>
      <c r="I1834" s="8"/>
      <c r="J1834" s="8"/>
      <c r="K1834" s="8"/>
    </row>
    <row r="1835" spans="1:11" ht="25.5" x14ac:dyDescent="0.2">
      <c r="A1835" s="31">
        <v>5522</v>
      </c>
      <c r="B1835" s="187"/>
      <c r="C1835" s="187"/>
      <c r="D1835" s="60" t="s">
        <v>2123</v>
      </c>
      <c r="E1835" s="36" t="s">
        <v>1183</v>
      </c>
      <c r="H1835" s="32">
        <f>G1835+F1835</f>
        <v>0</v>
      </c>
      <c r="I1835" s="8"/>
      <c r="J1835" s="8"/>
      <c r="K1835" s="8"/>
    </row>
    <row r="1836" spans="1:11" ht="25.5" x14ac:dyDescent="0.2">
      <c r="A1836" s="31">
        <v>5523</v>
      </c>
      <c r="B1836" s="187"/>
      <c r="C1836" s="187"/>
      <c r="D1836" s="60" t="s">
        <v>2124</v>
      </c>
      <c r="E1836" s="36" t="s">
        <v>1183</v>
      </c>
      <c r="H1836" s="32">
        <f>G1836+F1836</f>
        <v>0</v>
      </c>
      <c r="I1836" s="8"/>
      <c r="J1836" s="8"/>
      <c r="K1836" s="8"/>
    </row>
    <row r="1837" spans="1:11" x14ac:dyDescent="0.2">
      <c r="A1837" s="31"/>
      <c r="B1837" s="187"/>
      <c r="C1837" s="187"/>
      <c r="D1837" s="60"/>
      <c r="E1837" s="206"/>
      <c r="H1837" s="32"/>
      <c r="I1837" s="8"/>
      <c r="J1837" s="8"/>
      <c r="K1837" s="8"/>
    </row>
    <row r="1838" spans="1:11" x14ac:dyDescent="0.2">
      <c r="A1838" s="31"/>
      <c r="B1838" s="187"/>
      <c r="C1838" s="187"/>
      <c r="D1838" s="60"/>
      <c r="E1838" s="206"/>
      <c r="H1838" s="32"/>
      <c r="I1838" s="8"/>
      <c r="J1838" s="8"/>
      <c r="K1838" s="8"/>
    </row>
    <row r="1839" spans="1:11" ht="25.5" x14ac:dyDescent="0.2">
      <c r="A1839" s="31">
        <v>5445</v>
      </c>
      <c r="B1839" s="187"/>
      <c r="C1839" s="187"/>
      <c r="D1839" s="134" t="s">
        <v>2575</v>
      </c>
      <c r="E1839" s="36" t="s">
        <v>1183</v>
      </c>
      <c r="F1839" s="21">
        <v>3.25</v>
      </c>
      <c r="G1839" s="22">
        <v>2.5</v>
      </c>
      <c r="H1839" s="32">
        <f t="shared" si="35"/>
        <v>5.75</v>
      </c>
      <c r="I1839" s="8"/>
      <c r="J1839" s="8"/>
      <c r="K1839" s="8"/>
    </row>
    <row r="1840" spans="1:11" ht="25.5" x14ac:dyDescent="0.2">
      <c r="A1840" s="31">
        <v>5538</v>
      </c>
      <c r="B1840" s="187"/>
      <c r="C1840" s="187"/>
      <c r="D1840" s="134" t="s">
        <v>2576</v>
      </c>
      <c r="E1840" s="36" t="s">
        <v>1183</v>
      </c>
      <c r="H1840" s="32"/>
      <c r="I1840" s="8"/>
      <c r="J1840" s="8"/>
      <c r="K1840" s="8"/>
    </row>
    <row r="1841" spans="1:11" ht="25.5" x14ac:dyDescent="0.2">
      <c r="A1841" s="31">
        <v>5539</v>
      </c>
      <c r="B1841" s="187"/>
      <c r="C1841" s="187"/>
      <c r="D1841" s="134" t="s">
        <v>2577</v>
      </c>
      <c r="E1841" s="36" t="s">
        <v>1183</v>
      </c>
      <c r="H1841" s="32"/>
      <c r="I1841" s="8"/>
      <c r="J1841" s="8"/>
      <c r="K1841" s="8"/>
    </row>
    <row r="1842" spans="1:11" x14ac:dyDescent="0.2">
      <c r="A1842" s="31"/>
      <c r="B1842" s="187"/>
      <c r="C1842" s="187"/>
      <c r="D1842" s="134"/>
      <c r="E1842" s="206"/>
      <c r="H1842" s="32"/>
      <c r="I1842" s="8"/>
      <c r="J1842" s="8"/>
      <c r="K1842" s="8"/>
    </row>
    <row r="1843" spans="1:11" x14ac:dyDescent="0.2">
      <c r="A1843" s="30">
        <v>5447</v>
      </c>
      <c r="B1843" s="187" t="s">
        <v>3100</v>
      </c>
      <c r="C1843" s="187"/>
      <c r="D1843" s="134" t="s">
        <v>2560</v>
      </c>
      <c r="E1843" s="20" t="s">
        <v>1183</v>
      </c>
      <c r="F1843" s="21">
        <v>3.45</v>
      </c>
      <c r="G1843" s="22">
        <v>2.5</v>
      </c>
      <c r="H1843" s="32">
        <f t="shared" si="35"/>
        <v>5.95</v>
      </c>
      <c r="I1843" s="8"/>
      <c r="J1843" s="131"/>
      <c r="K1843" s="8"/>
    </row>
    <row r="1844" spans="1:11" x14ac:dyDescent="0.2">
      <c r="A1844" s="30">
        <v>5540</v>
      </c>
      <c r="B1844" s="187" t="s">
        <v>3100</v>
      </c>
      <c r="C1844" s="187"/>
      <c r="D1844" s="134" t="s">
        <v>2561</v>
      </c>
      <c r="E1844" s="20" t="s">
        <v>1183</v>
      </c>
      <c r="H1844" s="32"/>
      <c r="I1844" s="8"/>
      <c r="J1844" s="131"/>
      <c r="K1844" s="8"/>
    </row>
    <row r="1845" spans="1:11" x14ac:dyDescent="0.2">
      <c r="A1845" s="30">
        <v>5541</v>
      </c>
      <c r="B1845" s="187" t="s">
        <v>3100</v>
      </c>
      <c r="C1845" s="187"/>
      <c r="D1845" s="134" t="s">
        <v>2562</v>
      </c>
      <c r="E1845" s="20" t="s">
        <v>1183</v>
      </c>
      <c r="H1845" s="32"/>
      <c r="I1845" s="8"/>
      <c r="J1845" s="131"/>
      <c r="K1845" s="8"/>
    </row>
    <row r="1846" spans="1:11" x14ac:dyDescent="0.2">
      <c r="B1846" s="187"/>
      <c r="C1846" s="187"/>
      <c r="E1846" s="206"/>
      <c r="H1846" s="32"/>
      <c r="I1846" s="8"/>
      <c r="J1846" s="8"/>
      <c r="K1846" s="8"/>
    </row>
    <row r="1847" spans="1:11" x14ac:dyDescent="0.2">
      <c r="A1847" s="30">
        <v>5546</v>
      </c>
      <c r="B1847" s="187"/>
      <c r="C1847" s="187"/>
      <c r="D1847" s="118" t="s">
        <v>2611</v>
      </c>
      <c r="E1847" s="119" t="s">
        <v>1183</v>
      </c>
      <c r="H1847" s="32"/>
      <c r="I1847" s="8"/>
      <c r="J1847" s="8"/>
      <c r="K1847" s="8"/>
    </row>
    <row r="1848" spans="1:11" x14ac:dyDescent="0.2">
      <c r="A1848" s="30">
        <v>5547</v>
      </c>
      <c r="B1848" s="187"/>
      <c r="C1848" s="187"/>
      <c r="D1848" s="118" t="s">
        <v>2612</v>
      </c>
      <c r="E1848" s="119" t="s">
        <v>1183</v>
      </c>
      <c r="H1848" s="32"/>
      <c r="I1848" s="8"/>
      <c r="J1848" s="8"/>
      <c r="K1848" s="8"/>
    </row>
    <row r="1849" spans="1:11" x14ac:dyDescent="0.2">
      <c r="A1849" s="30">
        <v>5548</v>
      </c>
      <c r="B1849" s="187"/>
      <c r="C1849" s="187"/>
      <c r="D1849" s="118" t="s">
        <v>2613</v>
      </c>
      <c r="E1849" s="119" t="s">
        <v>1183</v>
      </c>
      <c r="H1849" s="32"/>
      <c r="I1849" s="8"/>
      <c r="J1849" s="8"/>
      <c r="K1849" s="8"/>
    </row>
    <row r="1850" spans="1:11" x14ac:dyDescent="0.2">
      <c r="A1850" s="30">
        <v>5549</v>
      </c>
      <c r="B1850" s="187"/>
      <c r="C1850" s="187"/>
      <c r="D1850" s="118" t="s">
        <v>2614</v>
      </c>
      <c r="E1850" s="119" t="s">
        <v>1183</v>
      </c>
      <c r="H1850" s="32"/>
      <c r="I1850" s="8"/>
      <c r="J1850" s="8"/>
      <c r="K1850" s="8"/>
    </row>
    <row r="1851" spans="1:11" x14ac:dyDescent="0.2">
      <c r="B1851" s="187"/>
      <c r="C1851" s="187"/>
      <c r="E1851" s="206"/>
      <c r="H1851" s="32"/>
      <c r="I1851" s="8"/>
      <c r="J1851" s="8"/>
      <c r="K1851" s="8"/>
    </row>
    <row r="1852" spans="1:11" x14ac:dyDescent="0.2">
      <c r="A1852" s="30">
        <v>5437</v>
      </c>
      <c r="B1852" s="187"/>
      <c r="C1852" s="187"/>
      <c r="D1852" s="1" t="s">
        <v>464</v>
      </c>
      <c r="E1852" s="20" t="s">
        <v>1183</v>
      </c>
      <c r="H1852" s="32">
        <f t="shared" si="35"/>
        <v>0</v>
      </c>
      <c r="I1852" s="8"/>
      <c r="J1852" s="8"/>
      <c r="K1852" s="8"/>
    </row>
    <row r="1853" spans="1:11" x14ac:dyDescent="0.2">
      <c r="A1853" s="30">
        <v>5417</v>
      </c>
      <c r="B1853" s="187"/>
      <c r="C1853" s="187"/>
      <c r="D1853" s="1" t="s">
        <v>1718</v>
      </c>
      <c r="E1853" s="20" t="s">
        <v>1183</v>
      </c>
      <c r="F1853" s="21">
        <v>14</v>
      </c>
      <c r="G1853" s="22">
        <v>1.5</v>
      </c>
      <c r="H1853" s="32">
        <f t="shared" si="35"/>
        <v>15.5</v>
      </c>
      <c r="I1853" s="8"/>
      <c r="J1853" s="8"/>
      <c r="K1853" s="8"/>
    </row>
    <row r="1854" spans="1:11" x14ac:dyDescent="0.2">
      <c r="A1854" s="30">
        <v>5419</v>
      </c>
      <c r="B1854" s="187"/>
      <c r="C1854" s="187"/>
      <c r="D1854" s="1" t="s">
        <v>1719</v>
      </c>
      <c r="E1854" s="20" t="s">
        <v>1183</v>
      </c>
      <c r="F1854" s="21">
        <v>7.4</v>
      </c>
      <c r="G1854" s="22">
        <v>0.95</v>
      </c>
      <c r="H1854" s="32">
        <f t="shared" si="35"/>
        <v>8.35</v>
      </c>
      <c r="I1854" s="8"/>
      <c r="J1854" s="8"/>
      <c r="K1854" s="8"/>
    </row>
    <row r="1855" spans="1:11" x14ac:dyDescent="0.2">
      <c r="A1855" s="30">
        <v>5435</v>
      </c>
      <c r="B1855" s="187"/>
      <c r="C1855" s="187"/>
      <c r="D1855" s="1" t="s">
        <v>463</v>
      </c>
      <c r="E1855" s="20" t="s">
        <v>1183</v>
      </c>
      <c r="H1855" s="32">
        <f t="shared" si="35"/>
        <v>0</v>
      </c>
      <c r="I1855" s="8"/>
      <c r="J1855" s="8"/>
      <c r="K1855" s="8"/>
    </row>
    <row r="1856" spans="1:11" x14ac:dyDescent="0.2">
      <c r="B1856" s="187"/>
      <c r="C1856" s="187"/>
      <c r="E1856" s="206"/>
      <c r="H1856" s="32"/>
      <c r="I1856" s="8"/>
      <c r="J1856" s="8"/>
      <c r="K1856" s="8"/>
    </row>
    <row r="1857" spans="1:11" x14ac:dyDescent="0.2">
      <c r="A1857" s="30">
        <v>5433</v>
      </c>
      <c r="B1857" s="187"/>
      <c r="C1857" s="187"/>
      <c r="D1857" s="1" t="s">
        <v>452</v>
      </c>
      <c r="E1857" s="20" t="s">
        <v>1183</v>
      </c>
      <c r="H1857" s="32"/>
      <c r="I1857" s="8"/>
      <c r="J1857" s="8"/>
      <c r="K1857" s="8"/>
    </row>
    <row r="1858" spans="1:11" x14ac:dyDescent="0.2">
      <c r="B1858" s="187"/>
      <c r="C1858" s="187"/>
      <c r="E1858" s="206"/>
      <c r="H1858" s="32"/>
      <c r="I1858" s="8"/>
      <c r="J1858" s="8"/>
      <c r="K1858" s="8"/>
    </row>
    <row r="1859" spans="1:11" x14ac:dyDescent="0.2">
      <c r="A1859" s="30">
        <v>5413</v>
      </c>
      <c r="B1859" s="187" t="s">
        <v>3101</v>
      </c>
      <c r="C1859" s="187"/>
      <c r="D1859" s="118" t="s">
        <v>2743</v>
      </c>
      <c r="E1859" s="20" t="s">
        <v>1183</v>
      </c>
      <c r="F1859" s="21">
        <v>9.61</v>
      </c>
      <c r="G1859" s="22">
        <v>6.98</v>
      </c>
      <c r="H1859" s="32">
        <f t="shared" si="35"/>
        <v>16.59</v>
      </c>
      <c r="I1859" s="8"/>
      <c r="J1859" s="8"/>
      <c r="K1859" s="8"/>
    </row>
    <row r="1860" spans="1:11" x14ac:dyDescent="0.2">
      <c r="A1860" s="30">
        <v>5409</v>
      </c>
      <c r="B1860" s="187" t="s">
        <v>3102</v>
      </c>
      <c r="C1860" s="187"/>
      <c r="D1860" s="118" t="s">
        <v>2743</v>
      </c>
      <c r="E1860" s="20" t="s">
        <v>1183</v>
      </c>
      <c r="F1860" s="21">
        <v>9.61</v>
      </c>
      <c r="G1860" s="22">
        <v>6.98</v>
      </c>
      <c r="H1860" s="32">
        <f t="shared" si="35"/>
        <v>16.59</v>
      </c>
      <c r="I1860" s="8"/>
      <c r="J1860" s="8"/>
      <c r="K1860" s="8"/>
    </row>
    <row r="1861" spans="1:11" x14ac:dyDescent="0.2">
      <c r="A1861" s="30">
        <v>5406</v>
      </c>
      <c r="B1861" s="187" t="s">
        <v>3103</v>
      </c>
      <c r="C1861" s="187"/>
      <c r="D1861" s="118" t="s">
        <v>2744</v>
      </c>
      <c r="E1861" s="20" t="s">
        <v>1183</v>
      </c>
      <c r="F1861" s="21">
        <v>17.3</v>
      </c>
      <c r="G1861" s="22">
        <v>6.98</v>
      </c>
      <c r="H1861" s="32">
        <f t="shared" si="35"/>
        <v>24.28</v>
      </c>
      <c r="I1861" s="8"/>
      <c r="J1861" s="8"/>
      <c r="K1861" s="8"/>
    </row>
    <row r="1862" spans="1:11" x14ac:dyDescent="0.2">
      <c r="A1862" s="30">
        <v>5407</v>
      </c>
      <c r="B1862" s="187" t="s">
        <v>3104</v>
      </c>
      <c r="C1862" s="187"/>
      <c r="D1862" s="118" t="s">
        <v>2745</v>
      </c>
      <c r="E1862" s="20" t="s">
        <v>1183</v>
      </c>
      <c r="F1862" s="21">
        <v>32.14</v>
      </c>
      <c r="G1862" s="22">
        <v>6.98</v>
      </c>
      <c r="H1862" s="32">
        <f t="shared" si="35"/>
        <v>39.120000000000005</v>
      </c>
      <c r="I1862" s="8"/>
      <c r="J1862" s="8"/>
      <c r="K1862" s="8"/>
    </row>
    <row r="1863" spans="1:11" x14ac:dyDescent="0.2">
      <c r="A1863" s="30">
        <v>5405</v>
      </c>
      <c r="B1863" s="187" t="s">
        <v>3105</v>
      </c>
      <c r="C1863" s="187"/>
      <c r="D1863" s="118" t="s">
        <v>2746</v>
      </c>
      <c r="E1863" s="20" t="s">
        <v>1183</v>
      </c>
      <c r="F1863" s="21">
        <v>49</v>
      </c>
      <c r="G1863" s="22">
        <v>6.98</v>
      </c>
      <c r="H1863" s="32">
        <f t="shared" si="35"/>
        <v>55.980000000000004</v>
      </c>
      <c r="I1863" s="8"/>
      <c r="J1863" s="8"/>
      <c r="K1863" s="8"/>
    </row>
    <row r="1864" spans="1:11" x14ac:dyDescent="0.2">
      <c r="B1864" s="187"/>
      <c r="C1864" s="187"/>
      <c r="E1864" s="206"/>
      <c r="H1864" s="32"/>
      <c r="I1864" s="8"/>
      <c r="J1864" s="8"/>
      <c r="K1864" s="8"/>
    </row>
    <row r="1865" spans="1:11" x14ac:dyDescent="0.2">
      <c r="A1865" s="31">
        <v>5421</v>
      </c>
      <c r="B1865" s="187"/>
      <c r="C1865" s="187"/>
      <c r="D1865" s="60" t="s">
        <v>284</v>
      </c>
      <c r="E1865" s="36" t="s">
        <v>1183</v>
      </c>
      <c r="F1865" s="21">
        <v>16.84</v>
      </c>
      <c r="G1865" s="22">
        <v>15.25</v>
      </c>
      <c r="H1865" s="32">
        <f t="shared" si="35"/>
        <v>32.090000000000003</v>
      </c>
      <c r="I1865" s="8"/>
      <c r="J1865" s="8"/>
      <c r="K1865" s="8"/>
    </row>
    <row r="1866" spans="1:11" x14ac:dyDescent="0.2">
      <c r="A1866" s="30">
        <v>5423</v>
      </c>
      <c r="B1866" s="187"/>
      <c r="C1866" s="187"/>
      <c r="D1866" s="1" t="s">
        <v>285</v>
      </c>
      <c r="E1866" s="20" t="s">
        <v>1183</v>
      </c>
      <c r="F1866" s="21">
        <v>28.2</v>
      </c>
      <c r="G1866" s="22">
        <v>15.25</v>
      </c>
      <c r="H1866" s="32">
        <f t="shared" si="35"/>
        <v>43.45</v>
      </c>
      <c r="I1866" s="8"/>
      <c r="J1866" s="8"/>
      <c r="K1866" s="8"/>
    </row>
    <row r="1867" spans="1:11" x14ac:dyDescent="0.2">
      <c r="A1867" s="30">
        <v>5425</v>
      </c>
      <c r="B1867" s="187"/>
      <c r="C1867" s="187"/>
      <c r="D1867" s="1" t="s">
        <v>286</v>
      </c>
      <c r="E1867" s="20" t="s">
        <v>1183</v>
      </c>
      <c r="F1867" s="21">
        <v>34.25</v>
      </c>
      <c r="G1867" s="22">
        <v>15.25</v>
      </c>
      <c r="H1867" s="32">
        <f t="shared" si="35"/>
        <v>49.5</v>
      </c>
      <c r="I1867" s="8"/>
      <c r="J1867" s="8"/>
      <c r="K1867" s="8"/>
    </row>
    <row r="1868" spans="1:11" x14ac:dyDescent="0.2">
      <c r="A1868" s="30">
        <v>5427</v>
      </c>
      <c r="B1868" s="187"/>
      <c r="C1868" s="187"/>
      <c r="D1868" s="1" t="s">
        <v>451</v>
      </c>
      <c r="E1868" s="20" t="s">
        <v>1183</v>
      </c>
      <c r="F1868" s="21">
        <v>41.25</v>
      </c>
      <c r="G1868" s="22">
        <v>15.25</v>
      </c>
      <c r="H1868" s="32">
        <f t="shared" si="35"/>
        <v>56.5</v>
      </c>
      <c r="I1868" s="8"/>
      <c r="J1868" s="8"/>
      <c r="K1868" s="8"/>
    </row>
    <row r="1869" spans="1:11" x14ac:dyDescent="0.2">
      <c r="A1869" s="30">
        <v>5429</v>
      </c>
      <c r="B1869" s="187"/>
      <c r="C1869" s="187"/>
      <c r="D1869" s="1" t="s">
        <v>287</v>
      </c>
      <c r="E1869" s="20" t="s">
        <v>1183</v>
      </c>
      <c r="F1869" s="21">
        <v>43.45</v>
      </c>
      <c r="G1869" s="22">
        <v>15.25</v>
      </c>
      <c r="H1869" s="32">
        <f t="shared" si="35"/>
        <v>58.7</v>
      </c>
      <c r="I1869" s="8"/>
      <c r="J1869" s="8"/>
      <c r="K1869" s="8"/>
    </row>
    <row r="1870" spans="1:11" x14ac:dyDescent="0.2">
      <c r="A1870" s="30">
        <v>5431</v>
      </c>
      <c r="B1870" s="187"/>
      <c r="C1870" s="187"/>
      <c r="D1870" s="1" t="s">
        <v>288</v>
      </c>
      <c r="E1870" s="20" t="s">
        <v>1183</v>
      </c>
      <c r="F1870" s="21">
        <v>54.2</v>
      </c>
      <c r="G1870" s="22">
        <v>15.25</v>
      </c>
      <c r="H1870" s="32">
        <f t="shared" si="35"/>
        <v>69.45</v>
      </c>
      <c r="I1870" s="8"/>
      <c r="J1870" s="8"/>
      <c r="K1870" s="8"/>
    </row>
    <row r="1871" spans="1:11" x14ac:dyDescent="0.2">
      <c r="A1871" s="30">
        <v>5449</v>
      </c>
      <c r="B1871" s="187"/>
      <c r="C1871" s="187"/>
      <c r="D1871" s="1" t="s">
        <v>400</v>
      </c>
      <c r="E1871" s="20" t="s">
        <v>1183</v>
      </c>
      <c r="H1871" s="32">
        <f t="shared" si="35"/>
        <v>0</v>
      </c>
      <c r="I1871" s="8"/>
      <c r="J1871" s="8"/>
      <c r="K1871" s="8"/>
    </row>
    <row r="1872" spans="1:11" x14ac:dyDescent="0.2">
      <c r="B1872" s="187"/>
      <c r="C1872" s="187"/>
      <c r="E1872" s="206"/>
      <c r="H1872" s="32"/>
      <c r="I1872" s="8"/>
      <c r="J1872" s="8"/>
      <c r="K1872" s="8"/>
    </row>
    <row r="1873" spans="1:11" x14ac:dyDescent="0.2">
      <c r="A1873" s="30">
        <v>5451</v>
      </c>
      <c r="B1873" s="187"/>
      <c r="C1873" s="187"/>
      <c r="D1873" s="1" t="s">
        <v>2047</v>
      </c>
      <c r="E1873" s="20" t="s">
        <v>1183</v>
      </c>
      <c r="H1873" s="32">
        <f t="shared" si="35"/>
        <v>0</v>
      </c>
      <c r="I1873" s="8"/>
      <c r="J1873" s="8"/>
      <c r="K1873" s="8"/>
    </row>
    <row r="1874" spans="1:11" x14ac:dyDescent="0.2">
      <c r="B1874" s="187"/>
      <c r="C1874" s="187"/>
      <c r="E1874" s="206"/>
      <c r="H1874" s="32">
        <f t="shared" si="35"/>
        <v>0</v>
      </c>
      <c r="I1874" s="8"/>
      <c r="J1874" s="8"/>
      <c r="K1874" s="8"/>
    </row>
    <row r="1875" spans="1:11" x14ac:dyDescent="0.2">
      <c r="A1875" s="30">
        <v>5720</v>
      </c>
      <c r="B1875" s="187"/>
      <c r="C1875" s="187"/>
      <c r="D1875" s="1" t="s">
        <v>1447</v>
      </c>
      <c r="E1875" s="20" t="s">
        <v>1183</v>
      </c>
      <c r="F1875" s="21">
        <v>0.25</v>
      </c>
      <c r="G1875" s="22">
        <v>4.0199999999999996</v>
      </c>
      <c r="H1875" s="32">
        <f t="shared" si="35"/>
        <v>4.2699999999999996</v>
      </c>
      <c r="I1875" s="8"/>
      <c r="J1875" s="8"/>
      <c r="K1875" s="8"/>
    </row>
    <row r="1876" spans="1:11" x14ac:dyDescent="0.2">
      <c r="A1876" s="30">
        <v>5722</v>
      </c>
      <c r="B1876" s="187"/>
      <c r="C1876" s="187"/>
      <c r="D1876" s="1" t="s">
        <v>1447</v>
      </c>
      <c r="E1876" s="20" t="s">
        <v>1183</v>
      </c>
      <c r="F1876" s="21">
        <v>0.3</v>
      </c>
      <c r="G1876" s="22">
        <v>4.0199999999999996</v>
      </c>
      <c r="H1876" s="32">
        <f t="shared" si="35"/>
        <v>4.3199999999999994</v>
      </c>
      <c r="I1876" s="8"/>
      <c r="J1876" s="8"/>
      <c r="K1876" s="8"/>
    </row>
    <row r="1877" spans="1:11" x14ac:dyDescent="0.2">
      <c r="A1877" s="30">
        <v>5724</v>
      </c>
      <c r="B1877" s="187"/>
      <c r="C1877" s="187"/>
      <c r="D1877" s="1" t="s">
        <v>1447</v>
      </c>
      <c r="E1877" s="20" t="s">
        <v>1183</v>
      </c>
      <c r="F1877" s="21">
        <v>0.4</v>
      </c>
      <c r="G1877" s="22">
        <v>4.0199999999999996</v>
      </c>
      <c r="H1877" s="32">
        <f t="shared" si="35"/>
        <v>4.42</v>
      </c>
      <c r="I1877" s="8"/>
      <c r="J1877" s="8"/>
      <c r="K1877" s="8"/>
    </row>
    <row r="1878" spans="1:11" x14ac:dyDescent="0.2">
      <c r="B1878" s="187"/>
      <c r="C1878" s="187"/>
      <c r="E1878" s="206"/>
      <c r="H1878" s="32"/>
      <c r="I1878" s="8"/>
      <c r="J1878" s="8"/>
      <c r="K1878" s="8"/>
    </row>
    <row r="1879" spans="1:11" x14ac:dyDescent="0.2">
      <c r="A1879" s="30">
        <v>5730</v>
      </c>
      <c r="B1879" s="187"/>
      <c r="C1879" s="187"/>
      <c r="D1879" s="1" t="s">
        <v>1989</v>
      </c>
      <c r="E1879" s="20" t="s">
        <v>1857</v>
      </c>
      <c r="F1879" s="21">
        <v>0</v>
      </c>
      <c r="G1879" s="22">
        <v>0.94</v>
      </c>
      <c r="H1879" s="32">
        <f t="shared" si="35"/>
        <v>0.94</v>
      </c>
      <c r="I1879" s="8"/>
      <c r="J1879" s="8"/>
      <c r="K1879" s="8"/>
    </row>
    <row r="1880" spans="1:11" x14ac:dyDescent="0.2">
      <c r="A1880" s="31">
        <v>5731</v>
      </c>
      <c r="B1880" s="187"/>
      <c r="C1880" s="187"/>
      <c r="D1880" s="60" t="s">
        <v>1784</v>
      </c>
      <c r="E1880" s="36" t="s">
        <v>1857</v>
      </c>
      <c r="F1880" s="21">
        <v>0</v>
      </c>
      <c r="G1880" s="22">
        <v>1.46</v>
      </c>
      <c r="H1880" s="32">
        <f t="shared" si="35"/>
        <v>1.46</v>
      </c>
      <c r="I1880" s="8"/>
      <c r="J1880" s="8"/>
      <c r="K1880" s="8"/>
    </row>
    <row r="1881" spans="1:11" x14ac:dyDescent="0.2">
      <c r="A1881" s="30">
        <v>5732</v>
      </c>
      <c r="B1881" s="187"/>
      <c r="C1881" s="187"/>
      <c r="D1881" s="1" t="s">
        <v>584</v>
      </c>
      <c r="E1881" s="20" t="s">
        <v>1857</v>
      </c>
      <c r="F1881" s="21">
        <v>0</v>
      </c>
      <c r="G1881" s="22">
        <v>2.17</v>
      </c>
      <c r="H1881" s="32">
        <f t="shared" si="35"/>
        <v>2.17</v>
      </c>
      <c r="I1881" s="8"/>
      <c r="J1881" s="8"/>
      <c r="K1881" s="8"/>
    </row>
    <row r="1882" spans="1:11" x14ac:dyDescent="0.2">
      <c r="A1882" s="30">
        <v>5733</v>
      </c>
      <c r="B1882" s="187"/>
      <c r="C1882" s="187"/>
      <c r="D1882" s="1" t="s">
        <v>585</v>
      </c>
      <c r="E1882" s="20" t="s">
        <v>1857</v>
      </c>
      <c r="F1882" s="21">
        <v>0</v>
      </c>
      <c r="G1882" s="22">
        <v>2.44</v>
      </c>
      <c r="H1882" s="32">
        <f t="shared" si="35"/>
        <v>2.44</v>
      </c>
      <c r="I1882" s="8"/>
      <c r="J1882" s="8"/>
      <c r="K1882" s="8"/>
    </row>
    <row r="1883" spans="1:11" x14ac:dyDescent="0.2">
      <c r="A1883" s="30">
        <v>5734</v>
      </c>
      <c r="B1883" s="187"/>
      <c r="C1883" s="187"/>
      <c r="D1883" s="1" t="s">
        <v>1404</v>
      </c>
      <c r="E1883" s="20" t="s">
        <v>1857</v>
      </c>
      <c r="F1883" s="21">
        <v>0</v>
      </c>
      <c r="G1883" s="22">
        <v>3.84</v>
      </c>
      <c r="H1883" s="32">
        <f t="shared" si="35"/>
        <v>3.84</v>
      </c>
      <c r="I1883" s="8"/>
      <c r="J1883" s="8"/>
      <c r="K1883" s="8"/>
    </row>
    <row r="1884" spans="1:11" x14ac:dyDescent="0.2">
      <c r="A1884" s="30">
        <v>5735</v>
      </c>
      <c r="B1884" s="187"/>
      <c r="C1884" s="187"/>
      <c r="D1884" s="1" t="s">
        <v>69</v>
      </c>
      <c r="E1884" s="20" t="s">
        <v>1857</v>
      </c>
      <c r="F1884" s="21">
        <v>0</v>
      </c>
      <c r="G1884" s="22">
        <v>5.42</v>
      </c>
      <c r="H1884" s="32">
        <f t="shared" ref="H1884:H1953" si="36">G1884+F1884</f>
        <v>5.42</v>
      </c>
      <c r="I1884" s="8"/>
      <c r="J1884" s="8"/>
      <c r="K1884" s="8"/>
    </row>
    <row r="1885" spans="1:11" x14ac:dyDescent="0.2">
      <c r="A1885" s="30">
        <v>5736</v>
      </c>
      <c r="B1885" s="187"/>
      <c r="C1885" s="187"/>
      <c r="D1885" s="1" t="s">
        <v>354</v>
      </c>
      <c r="E1885" s="20" t="s">
        <v>1857</v>
      </c>
      <c r="F1885" s="21">
        <v>0</v>
      </c>
      <c r="G1885" s="22">
        <v>0.7</v>
      </c>
      <c r="H1885" s="32">
        <f t="shared" si="36"/>
        <v>0.7</v>
      </c>
      <c r="I1885" s="8"/>
      <c r="J1885" s="8"/>
      <c r="K1885" s="8"/>
    </row>
    <row r="1886" spans="1:11" x14ac:dyDescent="0.2">
      <c r="A1886" s="30">
        <v>5737</v>
      </c>
      <c r="B1886" s="187"/>
      <c r="C1886" s="187"/>
      <c r="D1886" s="1" t="s">
        <v>355</v>
      </c>
      <c r="E1886" s="20" t="s">
        <v>1857</v>
      </c>
      <c r="F1886" s="21">
        <v>0.01</v>
      </c>
      <c r="G1886" s="22">
        <v>0.99</v>
      </c>
      <c r="H1886" s="32">
        <f t="shared" si="36"/>
        <v>1</v>
      </c>
      <c r="I1886" s="8"/>
      <c r="J1886" s="8"/>
      <c r="K1886" s="8"/>
    </row>
    <row r="1887" spans="1:11" x14ac:dyDescent="0.2">
      <c r="A1887" s="30">
        <v>5738</v>
      </c>
      <c r="B1887" s="187"/>
      <c r="C1887" s="187"/>
      <c r="D1887" s="1" t="s">
        <v>649</v>
      </c>
      <c r="E1887" s="20" t="s">
        <v>1857</v>
      </c>
      <c r="F1887" s="21">
        <v>7.0000000000000007E-2</v>
      </c>
      <c r="G1887" s="22">
        <v>1.53</v>
      </c>
      <c r="H1887" s="32">
        <f t="shared" si="36"/>
        <v>1.6</v>
      </c>
      <c r="I1887" s="8"/>
      <c r="J1887" s="8"/>
      <c r="K1887" s="8"/>
    </row>
    <row r="1888" spans="1:11" x14ac:dyDescent="0.2">
      <c r="A1888" s="31">
        <v>5739</v>
      </c>
      <c r="B1888" s="187"/>
      <c r="C1888" s="187"/>
      <c r="D1888" s="60" t="s">
        <v>1559</v>
      </c>
      <c r="E1888" s="36" t="s">
        <v>1857</v>
      </c>
      <c r="F1888" s="21">
        <v>0</v>
      </c>
      <c r="G1888" s="22">
        <v>2.98</v>
      </c>
      <c r="H1888" s="32">
        <f t="shared" si="36"/>
        <v>2.98</v>
      </c>
      <c r="I1888" s="8"/>
      <c r="J1888" s="8"/>
      <c r="K1888" s="8"/>
    </row>
    <row r="1889" spans="1:11" x14ac:dyDescent="0.2">
      <c r="B1889" s="187"/>
      <c r="C1889" s="187"/>
      <c r="E1889" s="206"/>
      <c r="H1889" s="32"/>
      <c r="I1889" s="8"/>
      <c r="J1889" s="8"/>
      <c r="K1889" s="8"/>
    </row>
    <row r="1890" spans="1:11" ht="25.5" x14ac:dyDescent="0.2">
      <c r="A1890" s="30">
        <v>5700</v>
      </c>
      <c r="B1890" s="187"/>
      <c r="C1890" s="187"/>
      <c r="D1890" s="1" t="s">
        <v>600</v>
      </c>
      <c r="E1890" s="20" t="s">
        <v>1183</v>
      </c>
      <c r="F1890" s="21">
        <v>10.199999999999999</v>
      </c>
      <c r="G1890" s="22">
        <v>2.5</v>
      </c>
      <c r="H1890" s="32">
        <f t="shared" si="36"/>
        <v>12.7</v>
      </c>
      <c r="I1890" s="8"/>
      <c r="J1890" s="8"/>
      <c r="K1890" s="8"/>
    </row>
    <row r="1891" spans="1:11" ht="25.5" x14ac:dyDescent="0.2">
      <c r="A1891" s="30">
        <v>5701</v>
      </c>
      <c r="B1891" s="187"/>
      <c r="C1891" s="187"/>
      <c r="D1891" s="1" t="s">
        <v>1406</v>
      </c>
      <c r="E1891" s="20" t="s">
        <v>1183</v>
      </c>
      <c r="F1891" s="21">
        <v>22.5</v>
      </c>
      <c r="G1891" s="22">
        <v>2.7</v>
      </c>
      <c r="H1891" s="32">
        <f t="shared" si="36"/>
        <v>25.2</v>
      </c>
      <c r="I1891" s="8"/>
      <c r="J1891" s="8"/>
      <c r="K1891" s="8"/>
    </row>
    <row r="1892" spans="1:11" ht="25.5" x14ac:dyDescent="0.2">
      <c r="A1892" s="30">
        <v>5702</v>
      </c>
      <c r="B1892" s="187"/>
      <c r="C1892" s="187"/>
      <c r="D1892" s="1" t="s">
        <v>798</v>
      </c>
      <c r="E1892" s="20" t="s">
        <v>1183</v>
      </c>
      <c r="F1892" s="21">
        <v>55</v>
      </c>
      <c r="G1892" s="22">
        <v>2.5</v>
      </c>
      <c r="H1892" s="32">
        <f t="shared" si="36"/>
        <v>57.5</v>
      </c>
      <c r="I1892" s="8"/>
      <c r="J1892" s="8"/>
      <c r="K1892" s="8"/>
    </row>
    <row r="1893" spans="1:11" ht="25.5" x14ac:dyDescent="0.2">
      <c r="A1893" s="30">
        <v>5704</v>
      </c>
      <c r="B1893" s="187"/>
      <c r="C1893" s="187"/>
      <c r="D1893" s="1" t="s">
        <v>1407</v>
      </c>
      <c r="E1893" s="20" t="s">
        <v>1183</v>
      </c>
      <c r="F1893" s="21">
        <v>93.8</v>
      </c>
      <c r="G1893" s="22">
        <v>3.25</v>
      </c>
      <c r="H1893" s="32">
        <f t="shared" si="36"/>
        <v>97.05</v>
      </c>
      <c r="I1893" s="8"/>
      <c r="J1893" s="8"/>
      <c r="K1893" s="8"/>
    </row>
    <row r="1894" spans="1:11" ht="25.5" x14ac:dyDescent="0.2">
      <c r="A1894" s="30">
        <v>5706</v>
      </c>
      <c r="B1894" s="187"/>
      <c r="C1894" s="187"/>
      <c r="D1894" s="1" t="s">
        <v>799</v>
      </c>
      <c r="E1894" s="20" t="s">
        <v>1183</v>
      </c>
      <c r="F1894" s="21">
        <v>64.5</v>
      </c>
      <c r="G1894" s="22">
        <v>4.1500000000000004</v>
      </c>
      <c r="H1894" s="32">
        <f t="shared" si="36"/>
        <v>68.650000000000006</v>
      </c>
      <c r="I1894" s="8"/>
      <c r="J1894" s="8"/>
      <c r="K1894" s="8"/>
    </row>
    <row r="1895" spans="1:11" x14ac:dyDescent="0.2">
      <c r="B1895" s="187"/>
      <c r="C1895" s="187"/>
      <c r="E1895" s="206"/>
      <c r="H1895" s="32"/>
      <c r="I1895" s="8"/>
      <c r="J1895" s="8"/>
      <c r="K1895" s="8"/>
    </row>
    <row r="1896" spans="1:11" x14ac:dyDescent="0.2">
      <c r="A1896" s="30">
        <v>5411</v>
      </c>
      <c r="B1896" s="187"/>
      <c r="C1896" s="187"/>
      <c r="D1896" s="1" t="s">
        <v>1200</v>
      </c>
      <c r="E1896" s="20" t="s">
        <v>1183</v>
      </c>
      <c r="F1896" s="21">
        <v>11.12</v>
      </c>
      <c r="G1896" s="22">
        <v>3.2</v>
      </c>
      <c r="H1896" s="32">
        <f t="shared" si="36"/>
        <v>14.32</v>
      </c>
      <c r="I1896" s="8"/>
      <c r="J1896" s="8"/>
      <c r="K1896" s="8"/>
    </row>
    <row r="1897" spans="1:11" x14ac:dyDescent="0.2">
      <c r="B1897" s="187"/>
      <c r="C1897" s="187"/>
      <c r="E1897" s="206"/>
      <c r="H1897" s="32"/>
      <c r="I1897" s="8"/>
      <c r="J1897" s="8"/>
      <c r="K1897" s="8"/>
    </row>
    <row r="1898" spans="1:11" x14ac:dyDescent="0.2">
      <c r="B1898" s="187"/>
      <c r="C1898" s="187"/>
      <c r="E1898" s="206"/>
      <c r="H1898" s="32"/>
      <c r="I1898" s="8"/>
      <c r="J1898" s="8"/>
      <c r="K1898" s="8"/>
    </row>
    <row r="1899" spans="1:11" x14ac:dyDescent="0.2">
      <c r="B1899" s="187"/>
      <c r="C1899" s="187"/>
      <c r="E1899" s="206"/>
      <c r="H1899" s="32"/>
      <c r="I1899" s="8"/>
      <c r="J1899" s="8"/>
      <c r="K1899" s="8"/>
    </row>
    <row r="1900" spans="1:11" x14ac:dyDescent="0.2">
      <c r="A1900" s="31"/>
      <c r="B1900" s="187"/>
      <c r="C1900" s="187"/>
      <c r="D1900" s="48" t="s">
        <v>2747</v>
      </c>
      <c r="E1900" s="206" t="s">
        <v>3362</v>
      </c>
      <c r="H1900" s="32"/>
      <c r="I1900" s="8"/>
      <c r="J1900" s="8"/>
      <c r="K1900" s="8"/>
    </row>
    <row r="1901" spans="1:11" x14ac:dyDescent="0.2">
      <c r="A1901" s="30">
        <v>5408</v>
      </c>
      <c r="B1901" s="187" t="s">
        <v>3106</v>
      </c>
      <c r="C1901" s="187">
        <v>83371</v>
      </c>
      <c r="D1901" s="1" t="s">
        <v>1931</v>
      </c>
      <c r="E1901" s="20" t="s">
        <v>1183</v>
      </c>
      <c r="H1901" s="32">
        <v>84.65</v>
      </c>
      <c r="I1901" s="8"/>
      <c r="J1901" s="8"/>
      <c r="K1901" s="8"/>
    </row>
    <row r="1902" spans="1:11" x14ac:dyDescent="0.2">
      <c r="A1902" s="30">
        <v>5410</v>
      </c>
      <c r="B1902" s="187" t="s">
        <v>3107</v>
      </c>
      <c r="C1902" s="187">
        <v>83370</v>
      </c>
      <c r="D1902" s="1" t="s">
        <v>852</v>
      </c>
      <c r="E1902" s="20" t="s">
        <v>1183</v>
      </c>
      <c r="H1902" s="32">
        <v>134.9</v>
      </c>
      <c r="I1902" s="8"/>
      <c r="J1902" s="8"/>
      <c r="K1902" s="8"/>
    </row>
    <row r="1903" spans="1:11" x14ac:dyDescent="0.2">
      <c r="A1903" s="30">
        <v>5412</v>
      </c>
      <c r="B1903" s="187" t="s">
        <v>3108</v>
      </c>
      <c r="C1903" s="187">
        <v>83369</v>
      </c>
      <c r="D1903" s="1" t="s">
        <v>853</v>
      </c>
      <c r="E1903" s="20" t="s">
        <v>1183</v>
      </c>
      <c r="H1903" s="32">
        <v>192.39</v>
      </c>
      <c r="I1903" s="8"/>
      <c r="J1903" s="8"/>
      <c r="K1903" s="8"/>
    </row>
    <row r="1904" spans="1:11" x14ac:dyDescent="0.2">
      <c r="A1904" s="30">
        <v>5414</v>
      </c>
      <c r="B1904" s="187" t="s">
        <v>3109</v>
      </c>
      <c r="C1904" s="187">
        <v>83367</v>
      </c>
      <c r="D1904" s="118" t="s">
        <v>3495</v>
      </c>
      <c r="E1904" s="20" t="s">
        <v>1183</v>
      </c>
      <c r="H1904" s="32">
        <v>286.27</v>
      </c>
      <c r="I1904" s="8"/>
      <c r="J1904" s="8"/>
      <c r="K1904" s="8"/>
    </row>
    <row r="1905" spans="1:11" x14ac:dyDescent="0.2">
      <c r="A1905" s="30">
        <v>5415</v>
      </c>
      <c r="B1905" s="187"/>
      <c r="C1905" s="187"/>
      <c r="D1905" s="1" t="s">
        <v>1394</v>
      </c>
      <c r="E1905" s="20" t="s">
        <v>1183</v>
      </c>
      <c r="H1905" s="32">
        <f t="shared" si="36"/>
        <v>0</v>
      </c>
      <c r="I1905" s="8"/>
      <c r="J1905" s="8"/>
      <c r="K1905" s="8"/>
    </row>
    <row r="1906" spans="1:11" x14ac:dyDescent="0.2">
      <c r="A1906" s="30">
        <v>5416</v>
      </c>
      <c r="B1906" s="187" t="s">
        <v>3110</v>
      </c>
      <c r="C1906" s="187"/>
      <c r="D1906" s="1" t="s">
        <v>228</v>
      </c>
      <c r="E1906" s="20" t="s">
        <v>1183</v>
      </c>
      <c r="F1906" s="21">
        <v>474.31</v>
      </c>
      <c r="G1906" s="22">
        <v>58.13</v>
      </c>
      <c r="H1906" s="32">
        <f t="shared" si="36"/>
        <v>532.44000000000005</v>
      </c>
      <c r="I1906" s="8"/>
      <c r="J1906" s="8"/>
      <c r="K1906" s="8"/>
    </row>
    <row r="1907" spans="1:11" x14ac:dyDescent="0.2">
      <c r="A1907" s="30">
        <v>5418</v>
      </c>
      <c r="B1907" s="187" t="s">
        <v>3111</v>
      </c>
      <c r="C1907" s="187">
        <v>83368</v>
      </c>
      <c r="D1907" s="1" t="s">
        <v>2048</v>
      </c>
      <c r="E1907" s="20" t="s">
        <v>1183</v>
      </c>
      <c r="H1907" s="32">
        <v>1039.76</v>
      </c>
      <c r="I1907" s="8"/>
      <c r="J1907" s="8"/>
      <c r="K1907" s="8"/>
    </row>
    <row r="1908" spans="1:11" x14ac:dyDescent="0.2">
      <c r="A1908" s="30">
        <v>5420</v>
      </c>
      <c r="B1908" s="187" t="s">
        <v>3112</v>
      </c>
      <c r="C1908" s="187"/>
      <c r="D1908" s="1" t="s">
        <v>2023</v>
      </c>
      <c r="E1908" s="20" t="s">
        <v>1183</v>
      </c>
      <c r="F1908" s="21">
        <v>1628.45</v>
      </c>
      <c r="G1908" s="22">
        <v>58.13</v>
      </c>
      <c r="H1908" s="32">
        <f t="shared" si="36"/>
        <v>1686.5800000000002</v>
      </c>
      <c r="I1908" s="8"/>
      <c r="J1908" s="8"/>
      <c r="K1908" s="8"/>
    </row>
    <row r="1909" spans="1:11" x14ac:dyDescent="0.2">
      <c r="B1909" s="187"/>
      <c r="C1909" s="187"/>
      <c r="E1909" s="206"/>
      <c r="H1909" s="32"/>
      <c r="I1909" s="8"/>
      <c r="J1909" s="8"/>
      <c r="K1909" s="8"/>
    </row>
    <row r="1910" spans="1:11" x14ac:dyDescent="0.2">
      <c r="B1910" s="187"/>
      <c r="C1910" s="187"/>
      <c r="D1910" s="48" t="s">
        <v>1069</v>
      </c>
      <c r="E1910" s="206" t="s">
        <v>3363</v>
      </c>
      <c r="H1910" s="32"/>
      <c r="I1910" s="8"/>
      <c r="J1910" s="8"/>
      <c r="K1910" s="8"/>
    </row>
    <row r="1911" spans="1:11" ht="25.5" x14ac:dyDescent="0.2">
      <c r="A1911" s="30">
        <v>5399</v>
      </c>
      <c r="B1911" s="187"/>
      <c r="C1911" s="187"/>
      <c r="D1911" s="1" t="s">
        <v>2125</v>
      </c>
      <c r="E1911" s="20" t="s">
        <v>1183</v>
      </c>
      <c r="H1911" s="32">
        <f t="shared" si="36"/>
        <v>0</v>
      </c>
      <c r="I1911" s="8"/>
      <c r="J1911" s="8"/>
      <c r="K1911" s="8"/>
    </row>
    <row r="1912" spans="1:11" x14ac:dyDescent="0.2">
      <c r="A1912" s="30">
        <v>5422</v>
      </c>
      <c r="B1912" s="187" t="s">
        <v>3113</v>
      </c>
      <c r="C1912" s="187">
        <v>83446</v>
      </c>
      <c r="D1912" s="118" t="s">
        <v>3496</v>
      </c>
      <c r="E1912" s="20" t="s">
        <v>1183</v>
      </c>
      <c r="H1912" s="32">
        <v>114.29</v>
      </c>
      <c r="I1912" s="8"/>
      <c r="J1912" s="8"/>
      <c r="K1912" s="8"/>
    </row>
    <row r="1913" spans="1:11" x14ac:dyDescent="0.2">
      <c r="A1913" s="30">
        <v>5424</v>
      </c>
      <c r="B1913" s="187" t="s">
        <v>3114</v>
      </c>
      <c r="C1913" s="187"/>
      <c r="D1913" s="1" t="s">
        <v>866</v>
      </c>
      <c r="E1913" s="20" t="s">
        <v>1183</v>
      </c>
      <c r="F1913" s="21">
        <v>82.47</v>
      </c>
      <c r="G1913" s="22">
        <v>88.55</v>
      </c>
      <c r="H1913" s="32">
        <f t="shared" si="36"/>
        <v>171.01999999999998</v>
      </c>
      <c r="I1913" s="8"/>
      <c r="J1913" s="8"/>
      <c r="K1913" s="8"/>
    </row>
    <row r="1914" spans="1:11" x14ac:dyDescent="0.2">
      <c r="A1914" s="30">
        <v>5426</v>
      </c>
      <c r="B1914" s="187" t="s">
        <v>3115</v>
      </c>
      <c r="C1914" s="187">
        <v>83447</v>
      </c>
      <c r="D1914" s="118" t="s">
        <v>3497</v>
      </c>
      <c r="E1914" s="20" t="s">
        <v>1183</v>
      </c>
      <c r="H1914" s="32">
        <v>125.4</v>
      </c>
      <c r="I1914" s="8"/>
      <c r="J1914" s="8"/>
      <c r="K1914" s="8"/>
    </row>
    <row r="1915" spans="1:11" x14ac:dyDescent="0.2">
      <c r="A1915" s="31">
        <v>5428</v>
      </c>
      <c r="B1915" s="187" t="s">
        <v>3116</v>
      </c>
      <c r="C1915" s="187">
        <v>83448</v>
      </c>
      <c r="D1915" s="134" t="s">
        <v>3498</v>
      </c>
      <c r="E1915" s="36" t="s">
        <v>1183</v>
      </c>
      <c r="H1915" s="32">
        <v>189.87</v>
      </c>
      <c r="I1915" s="8"/>
      <c r="J1915" s="8"/>
      <c r="K1915" s="8"/>
    </row>
    <row r="1916" spans="1:11" x14ac:dyDescent="0.2">
      <c r="A1916" s="31">
        <v>5430</v>
      </c>
      <c r="B1916" s="187" t="s">
        <v>3117</v>
      </c>
      <c r="C1916" s="187"/>
      <c r="D1916" s="60" t="s">
        <v>2174</v>
      </c>
      <c r="E1916" s="20" t="s">
        <v>1183</v>
      </c>
      <c r="F1916" s="21">
        <v>109.13</v>
      </c>
      <c r="G1916" s="22">
        <v>130.94999999999999</v>
      </c>
      <c r="H1916" s="32">
        <f t="shared" si="36"/>
        <v>240.07999999999998</v>
      </c>
      <c r="I1916" s="8"/>
      <c r="J1916" s="8"/>
      <c r="K1916" s="8"/>
    </row>
    <row r="1917" spans="1:11" x14ac:dyDescent="0.2">
      <c r="A1917" s="31">
        <v>5432</v>
      </c>
      <c r="B1917" s="187" t="s">
        <v>3118</v>
      </c>
      <c r="C1917" s="187"/>
      <c r="D1917" s="60" t="s">
        <v>1516</v>
      </c>
      <c r="E1917" s="20" t="s">
        <v>1183</v>
      </c>
      <c r="F1917" s="21">
        <v>140.94999999999999</v>
      </c>
      <c r="G1917" s="22">
        <v>200.34</v>
      </c>
      <c r="H1917" s="32">
        <f t="shared" si="36"/>
        <v>341.28999999999996</v>
      </c>
      <c r="I1917" s="8"/>
      <c r="J1917" s="8"/>
      <c r="K1917" s="8"/>
    </row>
    <row r="1918" spans="1:11" x14ac:dyDescent="0.2">
      <c r="A1918" s="31">
        <v>5434</v>
      </c>
      <c r="B1918" s="187" t="s">
        <v>3119</v>
      </c>
      <c r="C1918" s="187"/>
      <c r="D1918" s="60" t="s">
        <v>1198</v>
      </c>
      <c r="E1918" s="20" t="s">
        <v>1183</v>
      </c>
      <c r="F1918" s="21">
        <v>152.63</v>
      </c>
      <c r="G1918" s="22">
        <v>208.01</v>
      </c>
      <c r="H1918" s="32">
        <f t="shared" si="36"/>
        <v>360.64</v>
      </c>
      <c r="I1918" s="8"/>
      <c r="J1918" s="8"/>
      <c r="K1918" s="8"/>
    </row>
    <row r="1919" spans="1:11" x14ac:dyDescent="0.2">
      <c r="A1919" s="31">
        <v>5436</v>
      </c>
      <c r="B1919" s="187" t="s">
        <v>3120</v>
      </c>
      <c r="C1919" s="187"/>
      <c r="D1919" s="60" t="s">
        <v>1228</v>
      </c>
      <c r="E1919" s="20" t="s">
        <v>1183</v>
      </c>
      <c r="F1919" s="21">
        <v>89.88</v>
      </c>
      <c r="G1919" s="22">
        <v>92.83</v>
      </c>
      <c r="H1919" s="32">
        <f t="shared" si="36"/>
        <v>182.70999999999998</v>
      </c>
      <c r="I1919" s="8"/>
      <c r="J1919" s="8"/>
      <c r="K1919" s="8"/>
    </row>
    <row r="1920" spans="1:11" x14ac:dyDescent="0.2">
      <c r="A1920" s="31">
        <v>5527</v>
      </c>
      <c r="B1920" s="187" t="s">
        <v>3121</v>
      </c>
      <c r="C1920" s="187"/>
      <c r="D1920" s="60" t="s">
        <v>2175</v>
      </c>
      <c r="E1920" s="20" t="s">
        <v>1183</v>
      </c>
      <c r="F1920" s="21">
        <v>232.73</v>
      </c>
      <c r="G1920" s="22">
        <v>384.14</v>
      </c>
      <c r="H1920" s="32">
        <f t="shared" si="36"/>
        <v>616.87</v>
      </c>
      <c r="I1920" s="8"/>
      <c r="J1920" s="8"/>
      <c r="K1920" s="8"/>
    </row>
    <row r="1921" spans="1:11" x14ac:dyDescent="0.2">
      <c r="A1921" s="31">
        <v>5440</v>
      </c>
      <c r="B1921" s="187" t="s">
        <v>3122</v>
      </c>
      <c r="C1921" s="187"/>
      <c r="D1921" s="60" t="s">
        <v>1229</v>
      </c>
      <c r="E1921" s="20" t="s">
        <v>1183</v>
      </c>
      <c r="F1921" s="21">
        <v>263.81</v>
      </c>
      <c r="G1921" s="22">
        <v>436.11</v>
      </c>
      <c r="H1921" s="32">
        <f t="shared" si="36"/>
        <v>699.92000000000007</v>
      </c>
      <c r="I1921" s="8"/>
      <c r="J1921" s="8"/>
      <c r="K1921" s="8"/>
    </row>
    <row r="1922" spans="1:11" x14ac:dyDescent="0.2">
      <c r="A1922" s="31">
        <v>5438</v>
      </c>
      <c r="B1922" s="187" t="s">
        <v>3123</v>
      </c>
      <c r="C1922" s="187"/>
      <c r="D1922" s="60" t="s">
        <v>1580</v>
      </c>
      <c r="E1922" s="20" t="s">
        <v>1183</v>
      </c>
      <c r="F1922" s="21">
        <v>127.81</v>
      </c>
      <c r="G1922" s="22">
        <v>131.58000000000001</v>
      </c>
      <c r="H1922" s="32">
        <f t="shared" si="36"/>
        <v>259.39</v>
      </c>
      <c r="I1922" s="8"/>
      <c r="J1922" s="8"/>
      <c r="K1922" s="8"/>
    </row>
    <row r="1923" spans="1:11" x14ac:dyDescent="0.2">
      <c r="A1923" s="31">
        <v>5439</v>
      </c>
      <c r="B1923" s="187" t="s">
        <v>3124</v>
      </c>
      <c r="C1923" s="210" t="s">
        <v>3499</v>
      </c>
      <c r="D1923" s="118" t="s">
        <v>2619</v>
      </c>
      <c r="E1923" s="20" t="s">
        <v>1183</v>
      </c>
      <c r="H1923" s="32">
        <f t="shared" si="36"/>
        <v>0</v>
      </c>
      <c r="I1923" s="8"/>
      <c r="J1923" s="8"/>
      <c r="K1923" s="8"/>
    </row>
    <row r="1924" spans="1:11" x14ac:dyDescent="0.2">
      <c r="A1924" s="31">
        <v>5441</v>
      </c>
      <c r="B1924" s="187" t="s">
        <v>3125</v>
      </c>
      <c r="C1924" s="210" t="s">
        <v>3500</v>
      </c>
      <c r="D1924" s="118" t="s">
        <v>2620</v>
      </c>
      <c r="E1924" s="20" t="s">
        <v>1183</v>
      </c>
      <c r="H1924" s="32">
        <f t="shared" si="36"/>
        <v>0</v>
      </c>
      <c r="I1924" s="8"/>
      <c r="J1924" s="8"/>
      <c r="K1924" s="8"/>
    </row>
    <row r="1925" spans="1:11" x14ac:dyDescent="0.2">
      <c r="A1925" s="31"/>
      <c r="B1925" s="187"/>
      <c r="C1925" s="187"/>
      <c r="D1925" s="60"/>
      <c r="E1925" s="206"/>
      <c r="H1925" s="32"/>
      <c r="I1925" s="8"/>
      <c r="J1925" s="8"/>
      <c r="K1925" s="8"/>
    </row>
    <row r="1926" spans="1:11" ht="25.5" x14ac:dyDescent="0.2">
      <c r="A1926" s="31">
        <v>5473</v>
      </c>
      <c r="B1926" s="187"/>
      <c r="C1926" s="187"/>
      <c r="D1926" s="60" t="s">
        <v>539</v>
      </c>
      <c r="E1926" s="20" t="s">
        <v>1183</v>
      </c>
      <c r="H1926" s="32">
        <f t="shared" si="36"/>
        <v>0</v>
      </c>
      <c r="I1926" s="8"/>
      <c r="J1926" s="8"/>
      <c r="K1926" s="8"/>
    </row>
    <row r="1927" spans="1:11" ht="25.5" x14ac:dyDescent="0.2">
      <c r="A1927" s="31">
        <v>5475</v>
      </c>
      <c r="B1927" s="187"/>
      <c r="C1927" s="187"/>
      <c r="D1927" s="60" t="s">
        <v>540</v>
      </c>
      <c r="E1927" s="20" t="s">
        <v>1183</v>
      </c>
      <c r="H1927" s="32">
        <f t="shared" si="36"/>
        <v>0</v>
      </c>
      <c r="I1927" s="8"/>
      <c r="J1927" s="8"/>
      <c r="K1927" s="8"/>
    </row>
    <row r="1928" spans="1:11" ht="25.5" x14ac:dyDescent="0.2">
      <c r="A1928" s="31">
        <v>5477</v>
      </c>
      <c r="B1928" s="187"/>
      <c r="C1928" s="187"/>
      <c r="D1928" s="60" t="s">
        <v>541</v>
      </c>
      <c r="E1928" s="20" t="s">
        <v>1183</v>
      </c>
      <c r="H1928" s="32">
        <f t="shared" si="36"/>
        <v>0</v>
      </c>
      <c r="I1928" s="8"/>
      <c r="J1928" s="8"/>
      <c r="K1928" s="8"/>
    </row>
    <row r="1929" spans="1:11" ht="25.5" x14ac:dyDescent="0.2">
      <c r="A1929" s="31">
        <v>5479</v>
      </c>
      <c r="B1929" s="187"/>
      <c r="C1929" s="187"/>
      <c r="D1929" s="60" t="s">
        <v>542</v>
      </c>
      <c r="E1929" s="20" t="s">
        <v>1183</v>
      </c>
      <c r="H1929" s="32">
        <f t="shared" si="36"/>
        <v>0</v>
      </c>
      <c r="I1929" s="8"/>
      <c r="J1929" s="8"/>
      <c r="K1929" s="8"/>
    </row>
    <row r="1930" spans="1:11" ht="25.5" x14ac:dyDescent="0.2">
      <c r="A1930" s="31">
        <v>5481</v>
      </c>
      <c r="B1930" s="187"/>
      <c r="C1930" s="187"/>
      <c r="D1930" s="60" t="s">
        <v>543</v>
      </c>
      <c r="E1930" s="20" t="s">
        <v>1183</v>
      </c>
      <c r="H1930" s="32">
        <f t="shared" si="36"/>
        <v>0</v>
      </c>
      <c r="I1930" s="8"/>
      <c r="J1930" s="8"/>
      <c r="K1930" s="8"/>
    </row>
    <row r="1931" spans="1:11" x14ac:dyDescent="0.2">
      <c r="A1931" s="31"/>
      <c r="B1931" s="187"/>
      <c r="C1931" s="187"/>
      <c r="D1931" s="60"/>
      <c r="E1931" s="206"/>
      <c r="H1931" s="32"/>
      <c r="I1931" s="8"/>
      <c r="J1931" s="8"/>
      <c r="K1931" s="8"/>
    </row>
    <row r="1932" spans="1:11" ht="25.5" x14ac:dyDescent="0.2">
      <c r="A1932" s="31">
        <v>5453</v>
      </c>
      <c r="B1932" s="187"/>
      <c r="C1932" s="187"/>
      <c r="D1932" s="60" t="s">
        <v>544</v>
      </c>
      <c r="E1932" s="20" t="s">
        <v>1183</v>
      </c>
      <c r="H1932" s="32">
        <f t="shared" si="36"/>
        <v>0</v>
      </c>
      <c r="I1932" s="8"/>
      <c r="J1932" s="8"/>
      <c r="K1932" s="8"/>
    </row>
    <row r="1933" spans="1:11" ht="25.5" x14ac:dyDescent="0.2">
      <c r="A1933" s="31">
        <v>5455</v>
      </c>
      <c r="B1933" s="187"/>
      <c r="C1933" s="187"/>
      <c r="D1933" s="60" t="s">
        <v>1675</v>
      </c>
      <c r="E1933" s="20" t="s">
        <v>1183</v>
      </c>
      <c r="H1933" s="32">
        <f t="shared" si="36"/>
        <v>0</v>
      </c>
      <c r="I1933" s="8"/>
      <c r="J1933" s="8"/>
      <c r="K1933" s="8"/>
    </row>
    <row r="1934" spans="1:11" ht="25.5" x14ac:dyDescent="0.2">
      <c r="A1934" s="31">
        <v>5457</v>
      </c>
      <c r="B1934" s="187"/>
      <c r="C1934" s="187"/>
      <c r="D1934" s="60" t="s">
        <v>1676</v>
      </c>
      <c r="E1934" s="20" t="s">
        <v>1183</v>
      </c>
      <c r="H1934" s="32">
        <f t="shared" si="36"/>
        <v>0</v>
      </c>
      <c r="I1934" s="8"/>
      <c r="J1934" s="8"/>
      <c r="K1934" s="8"/>
    </row>
    <row r="1935" spans="1:11" ht="25.5" x14ac:dyDescent="0.2">
      <c r="A1935" s="31">
        <v>5459</v>
      </c>
      <c r="B1935" s="187"/>
      <c r="C1935" s="187"/>
      <c r="D1935" s="60" t="s">
        <v>1677</v>
      </c>
      <c r="E1935" s="20" t="s">
        <v>1183</v>
      </c>
      <c r="H1935" s="32">
        <f t="shared" si="36"/>
        <v>0</v>
      </c>
      <c r="I1935" s="8"/>
      <c r="J1935" s="8"/>
      <c r="K1935" s="8"/>
    </row>
    <row r="1936" spans="1:11" ht="25.5" x14ac:dyDescent="0.2">
      <c r="A1936" s="31">
        <v>5461</v>
      </c>
      <c r="B1936" s="187"/>
      <c r="C1936" s="187"/>
      <c r="D1936" s="60" t="s">
        <v>1678</v>
      </c>
      <c r="E1936" s="20" t="s">
        <v>1183</v>
      </c>
      <c r="H1936" s="32">
        <f t="shared" si="36"/>
        <v>0</v>
      </c>
      <c r="I1936" s="8"/>
      <c r="J1936" s="8"/>
      <c r="K1936" s="8"/>
    </row>
    <row r="1937" spans="1:11" ht="25.5" x14ac:dyDescent="0.2">
      <c r="A1937" s="31">
        <v>5463</v>
      </c>
      <c r="B1937" s="187"/>
      <c r="C1937" s="187"/>
      <c r="D1937" s="60" t="s">
        <v>1679</v>
      </c>
      <c r="E1937" s="20" t="s">
        <v>1183</v>
      </c>
      <c r="H1937" s="32">
        <f t="shared" si="36"/>
        <v>0</v>
      </c>
      <c r="I1937" s="8"/>
      <c r="J1937" s="8"/>
      <c r="K1937" s="8"/>
    </row>
    <row r="1938" spans="1:11" x14ac:dyDescent="0.2">
      <c r="A1938" s="31"/>
      <c r="B1938" s="187"/>
      <c r="C1938" s="187"/>
      <c r="D1938" s="60"/>
      <c r="E1938" s="206"/>
      <c r="H1938" s="32"/>
      <c r="I1938" s="8"/>
      <c r="J1938" s="8"/>
      <c r="K1938" s="8"/>
    </row>
    <row r="1939" spans="1:11" ht="25.5" x14ac:dyDescent="0.2">
      <c r="A1939" s="31">
        <v>5494</v>
      </c>
      <c r="B1939" s="187"/>
      <c r="C1939" s="187"/>
      <c r="D1939" s="60" t="s">
        <v>207</v>
      </c>
      <c r="E1939" s="36" t="s">
        <v>1183</v>
      </c>
      <c r="H1939" s="32">
        <f t="shared" si="36"/>
        <v>0</v>
      </c>
      <c r="I1939" s="8"/>
      <c r="J1939" s="8"/>
      <c r="K1939" s="8"/>
    </row>
    <row r="1940" spans="1:11" ht="25.5" x14ac:dyDescent="0.2">
      <c r="A1940" s="30">
        <v>5495</v>
      </c>
      <c r="B1940" s="187"/>
      <c r="C1940" s="187"/>
      <c r="D1940" s="1" t="s">
        <v>638</v>
      </c>
      <c r="E1940" s="20" t="s">
        <v>1183</v>
      </c>
      <c r="H1940" s="32">
        <f t="shared" si="36"/>
        <v>0</v>
      </c>
      <c r="I1940" s="8"/>
      <c r="J1940" s="8"/>
      <c r="K1940" s="8"/>
    </row>
    <row r="1941" spans="1:11" x14ac:dyDescent="0.2">
      <c r="B1941" s="187"/>
      <c r="C1941" s="187"/>
      <c r="E1941" s="206"/>
      <c r="H1941" s="32"/>
      <c r="I1941" s="8"/>
      <c r="J1941" s="8"/>
      <c r="K1941" s="8"/>
    </row>
    <row r="1942" spans="1:11" ht="25.5" x14ac:dyDescent="0.2">
      <c r="A1942" s="30">
        <v>5501</v>
      </c>
      <c r="B1942" s="187"/>
      <c r="C1942" s="187"/>
      <c r="D1942" s="1" t="s">
        <v>1680</v>
      </c>
      <c r="E1942" s="20" t="s">
        <v>1183</v>
      </c>
      <c r="H1942" s="32">
        <f t="shared" si="36"/>
        <v>0</v>
      </c>
      <c r="I1942" s="8"/>
      <c r="J1942" s="8"/>
      <c r="K1942" s="8"/>
    </row>
    <row r="1943" spans="1:11" ht="25.5" x14ac:dyDescent="0.2">
      <c r="A1943" s="30">
        <v>5503</v>
      </c>
      <c r="B1943" s="187"/>
      <c r="C1943" s="187"/>
      <c r="D1943" s="1" t="s">
        <v>1681</v>
      </c>
      <c r="E1943" s="20" t="s">
        <v>1183</v>
      </c>
      <c r="H1943" s="32">
        <f t="shared" si="36"/>
        <v>0</v>
      </c>
      <c r="I1943" s="8"/>
      <c r="J1943" s="8"/>
      <c r="K1943" s="8"/>
    </row>
    <row r="1944" spans="1:11" ht="25.5" x14ac:dyDescent="0.2">
      <c r="A1944" s="30">
        <v>5505</v>
      </c>
      <c r="B1944" s="187"/>
      <c r="C1944" s="187"/>
      <c r="D1944" s="1" t="s">
        <v>1682</v>
      </c>
      <c r="E1944" s="20" t="s">
        <v>1183</v>
      </c>
      <c r="H1944" s="32">
        <f t="shared" si="36"/>
        <v>0</v>
      </c>
      <c r="I1944" s="8"/>
      <c r="J1944" s="8"/>
      <c r="K1944" s="8"/>
    </row>
    <row r="1945" spans="1:11" ht="25.5" x14ac:dyDescent="0.2">
      <c r="A1945" s="30">
        <v>5511</v>
      </c>
      <c r="B1945" s="187"/>
      <c r="C1945" s="187"/>
      <c r="D1945" s="1" t="s">
        <v>1683</v>
      </c>
      <c r="E1945" s="20" t="s">
        <v>1183</v>
      </c>
      <c r="H1945" s="32">
        <f t="shared" si="36"/>
        <v>0</v>
      </c>
      <c r="I1945" s="8"/>
      <c r="J1945" s="8"/>
      <c r="K1945" s="8"/>
    </row>
    <row r="1946" spans="1:11" ht="25.5" x14ac:dyDescent="0.2">
      <c r="A1946" s="30">
        <v>5513</v>
      </c>
      <c r="B1946" s="187"/>
      <c r="C1946" s="187"/>
      <c r="D1946" s="1" t="s">
        <v>1684</v>
      </c>
      <c r="E1946" s="20" t="s">
        <v>1183</v>
      </c>
      <c r="H1946" s="32">
        <f t="shared" si="36"/>
        <v>0</v>
      </c>
      <c r="I1946" s="8"/>
      <c r="J1946" s="8"/>
      <c r="K1946" s="8"/>
    </row>
    <row r="1947" spans="1:11" ht="25.5" x14ac:dyDescent="0.2">
      <c r="A1947" s="30">
        <v>5517</v>
      </c>
      <c r="B1947" s="187"/>
      <c r="C1947" s="187"/>
      <c r="D1947" s="1" t="s">
        <v>639</v>
      </c>
      <c r="E1947" s="20" t="s">
        <v>1183</v>
      </c>
      <c r="H1947" s="32">
        <f t="shared" si="36"/>
        <v>0</v>
      </c>
      <c r="I1947" s="8"/>
      <c r="J1947" s="8"/>
      <c r="K1947" s="8"/>
    </row>
    <row r="1948" spans="1:11" x14ac:dyDescent="0.2">
      <c r="B1948" s="187"/>
      <c r="C1948" s="187"/>
      <c r="E1948" s="206"/>
      <c r="H1948" s="32"/>
      <c r="I1948" s="8"/>
      <c r="J1948" s="8"/>
      <c r="K1948" s="8"/>
    </row>
    <row r="1949" spans="1:11" ht="25.5" x14ac:dyDescent="0.2">
      <c r="A1949" s="31">
        <v>5588</v>
      </c>
      <c r="B1949" s="187"/>
      <c r="C1949" s="187"/>
      <c r="D1949" s="60" t="s">
        <v>1244</v>
      </c>
      <c r="E1949" s="36" t="s">
        <v>1183</v>
      </c>
      <c r="F1949" s="21">
        <v>84.4</v>
      </c>
      <c r="G1949" s="22">
        <v>37.479999999999997</v>
      </c>
      <c r="H1949" s="32">
        <f t="shared" si="36"/>
        <v>121.88</v>
      </c>
      <c r="I1949" s="8"/>
      <c r="J1949" s="8"/>
      <c r="K1949" s="8"/>
    </row>
    <row r="1950" spans="1:11" ht="25.5" x14ac:dyDescent="0.2">
      <c r="A1950" s="31">
        <v>5589</v>
      </c>
      <c r="B1950" s="187"/>
      <c r="C1950" s="187"/>
      <c r="D1950" s="60" t="s">
        <v>70</v>
      </c>
      <c r="E1950" s="36" t="s">
        <v>1183</v>
      </c>
      <c r="F1950" s="21">
        <v>84.4</v>
      </c>
      <c r="G1950" s="22">
        <v>37.479999999999997</v>
      </c>
      <c r="H1950" s="32">
        <f t="shared" si="36"/>
        <v>121.88</v>
      </c>
      <c r="I1950" s="8"/>
      <c r="J1950" s="8"/>
      <c r="K1950" s="8"/>
    </row>
    <row r="1951" spans="1:11" ht="25.5" x14ac:dyDescent="0.2">
      <c r="A1951" s="30">
        <v>5590</v>
      </c>
      <c r="B1951" s="187"/>
      <c r="C1951" s="187"/>
      <c r="D1951" s="38" t="s">
        <v>22</v>
      </c>
      <c r="E1951" s="20" t="s">
        <v>1183</v>
      </c>
      <c r="F1951" s="21">
        <v>84.4</v>
      </c>
      <c r="G1951" s="22">
        <v>37.479999999999997</v>
      </c>
      <c r="H1951" s="32">
        <f t="shared" si="36"/>
        <v>121.88</v>
      </c>
      <c r="I1951" s="8"/>
      <c r="J1951" s="8"/>
      <c r="K1951" s="8"/>
    </row>
    <row r="1952" spans="1:11" ht="25.5" x14ac:dyDescent="0.2">
      <c r="A1952" s="30">
        <v>5591</v>
      </c>
      <c r="B1952" s="187"/>
      <c r="C1952" s="187"/>
      <c r="D1952" s="1" t="s">
        <v>1493</v>
      </c>
      <c r="E1952" s="20" t="s">
        <v>1183</v>
      </c>
      <c r="F1952" s="21">
        <v>104</v>
      </c>
      <c r="G1952" s="22">
        <v>42.8</v>
      </c>
      <c r="H1952" s="32">
        <f t="shared" si="36"/>
        <v>146.80000000000001</v>
      </c>
      <c r="I1952" s="8"/>
      <c r="J1952" s="8"/>
      <c r="K1952" s="8"/>
    </row>
    <row r="1953" spans="1:11" x14ac:dyDescent="0.2">
      <c r="B1953" s="187"/>
      <c r="C1953" s="187"/>
      <c r="E1953" s="206"/>
      <c r="H1953" s="32">
        <f t="shared" si="36"/>
        <v>0</v>
      </c>
      <c r="I1953" s="8"/>
      <c r="J1953" s="8"/>
      <c r="K1953" s="8"/>
    </row>
    <row r="1954" spans="1:11" x14ac:dyDescent="0.2">
      <c r="A1954" s="30">
        <v>5442</v>
      </c>
      <c r="B1954" s="187" t="s">
        <v>3124</v>
      </c>
      <c r="C1954" s="187"/>
      <c r="D1954" s="1" t="s">
        <v>1946</v>
      </c>
      <c r="E1954" s="20" t="s">
        <v>1183</v>
      </c>
      <c r="F1954" s="21">
        <v>275.08999999999997</v>
      </c>
      <c r="G1954" s="22">
        <v>121.76</v>
      </c>
      <c r="H1954" s="32">
        <f t="shared" ref="H1954:H2011" si="37">G1954+F1954</f>
        <v>396.84999999999997</v>
      </c>
      <c r="I1954" s="8"/>
      <c r="J1954" s="8"/>
      <c r="K1954" s="8"/>
    </row>
    <row r="1955" spans="1:11" x14ac:dyDescent="0.2">
      <c r="A1955" s="30">
        <v>5444</v>
      </c>
      <c r="B1955" s="187" t="s">
        <v>3125</v>
      </c>
      <c r="C1955" s="187"/>
      <c r="D1955" s="1" t="s">
        <v>1748</v>
      </c>
      <c r="E1955" s="20" t="s">
        <v>1183</v>
      </c>
      <c r="F1955" s="21">
        <v>455.46</v>
      </c>
      <c r="G1955" s="22">
        <v>160.5</v>
      </c>
      <c r="H1955" s="32">
        <f t="shared" si="37"/>
        <v>615.96</v>
      </c>
      <c r="I1955" s="8"/>
      <c r="J1955" s="8"/>
      <c r="K1955" s="8"/>
    </row>
    <row r="1956" spans="1:11" x14ac:dyDescent="0.2">
      <c r="B1956" s="187"/>
      <c r="C1956" s="187"/>
      <c r="E1956" s="206"/>
      <c r="H1956" s="32">
        <f t="shared" si="37"/>
        <v>0</v>
      </c>
      <c r="I1956" s="8"/>
      <c r="J1956" s="8"/>
      <c r="K1956" s="8"/>
    </row>
    <row r="1957" spans="1:11" x14ac:dyDescent="0.2">
      <c r="A1957" s="31">
        <v>5499</v>
      </c>
      <c r="B1957" s="187"/>
      <c r="C1957" s="187"/>
      <c r="D1957" s="60" t="s">
        <v>108</v>
      </c>
      <c r="E1957" s="36" t="s">
        <v>1183</v>
      </c>
      <c r="H1957" s="32"/>
    </row>
    <row r="1958" spans="1:11" x14ac:dyDescent="0.2">
      <c r="A1958" s="31">
        <v>5449</v>
      </c>
      <c r="B1958" s="187"/>
      <c r="C1958" s="187"/>
      <c r="D1958" s="60" t="s">
        <v>107</v>
      </c>
      <c r="E1958" s="36" t="s">
        <v>1183</v>
      </c>
      <c r="F1958" s="21">
        <v>14.96</v>
      </c>
      <c r="G1958" s="22">
        <v>22.07</v>
      </c>
      <c r="H1958" s="32">
        <f>G1958+F1958</f>
        <v>37.03</v>
      </c>
      <c r="I1958" s="8"/>
      <c r="J1958" s="8"/>
      <c r="K1958" s="8"/>
    </row>
    <row r="1959" spans="1:11" ht="25.5" x14ac:dyDescent="0.2">
      <c r="A1959" s="30">
        <v>5443</v>
      </c>
      <c r="B1959" s="187"/>
      <c r="C1959" s="187"/>
      <c r="D1959" s="1" t="s">
        <v>106</v>
      </c>
      <c r="E1959" s="20" t="s">
        <v>1183</v>
      </c>
      <c r="F1959" s="21">
        <v>14.96</v>
      </c>
      <c r="G1959" s="22">
        <v>22.07</v>
      </c>
      <c r="H1959" s="32">
        <f>G1959+F1959</f>
        <v>37.03</v>
      </c>
      <c r="I1959" s="8"/>
      <c r="J1959" s="8"/>
      <c r="K1959" s="8"/>
    </row>
    <row r="1960" spans="1:11" x14ac:dyDescent="0.2">
      <c r="B1960" s="187"/>
      <c r="C1960" s="187"/>
      <c r="E1960" s="206"/>
      <c r="I1960" s="8"/>
      <c r="J1960" s="8"/>
      <c r="K1960" s="8"/>
    </row>
    <row r="1961" spans="1:11" x14ac:dyDescent="0.2">
      <c r="B1961" s="187"/>
      <c r="C1961" s="187"/>
      <c r="D1961" s="48" t="s">
        <v>707</v>
      </c>
      <c r="E1961" s="20" t="s">
        <v>491</v>
      </c>
      <c r="H1961" s="32">
        <f t="shared" si="37"/>
        <v>0</v>
      </c>
      <c r="I1961" s="8"/>
      <c r="J1961" s="8"/>
      <c r="K1961" s="8"/>
    </row>
    <row r="1962" spans="1:11" x14ac:dyDescent="0.2">
      <c r="A1962" s="30">
        <v>5446</v>
      </c>
      <c r="B1962" s="187"/>
      <c r="C1962" s="187"/>
      <c r="D1962" s="1" t="s">
        <v>1438</v>
      </c>
      <c r="E1962" s="20" t="s">
        <v>1183</v>
      </c>
      <c r="F1962" s="21">
        <v>4.4000000000000004</v>
      </c>
      <c r="G1962" s="22">
        <v>4.38</v>
      </c>
      <c r="H1962" s="32">
        <f t="shared" si="37"/>
        <v>8.7800000000000011</v>
      </c>
      <c r="I1962" s="8"/>
      <c r="J1962" s="8"/>
      <c r="K1962" s="8"/>
    </row>
    <row r="1963" spans="1:11" x14ac:dyDescent="0.2">
      <c r="A1963" s="30">
        <v>5448</v>
      </c>
      <c r="B1963" s="187"/>
      <c r="C1963" s="187"/>
      <c r="D1963" s="1" t="s">
        <v>1439</v>
      </c>
      <c r="E1963" s="20" t="s">
        <v>1183</v>
      </c>
      <c r="F1963" s="21">
        <v>4.43</v>
      </c>
      <c r="G1963" s="22">
        <v>4.38</v>
      </c>
      <c r="H1963" s="32">
        <f t="shared" si="37"/>
        <v>8.8099999999999987</v>
      </c>
      <c r="I1963" s="8"/>
      <c r="J1963" s="8"/>
      <c r="K1963" s="8"/>
    </row>
    <row r="1964" spans="1:11" x14ac:dyDescent="0.2">
      <c r="A1964" s="30">
        <v>5450</v>
      </c>
      <c r="B1964" s="187"/>
      <c r="C1964" s="187"/>
      <c r="D1964" s="1" t="s">
        <v>1440</v>
      </c>
      <c r="E1964" s="20" t="s">
        <v>1183</v>
      </c>
      <c r="F1964" s="21">
        <v>4.68</v>
      </c>
      <c r="G1964" s="22">
        <v>4.38</v>
      </c>
      <c r="H1964" s="32">
        <f t="shared" si="37"/>
        <v>9.0599999999999987</v>
      </c>
      <c r="I1964" s="8"/>
      <c r="J1964" s="8"/>
      <c r="K1964" s="8"/>
    </row>
    <row r="1965" spans="1:11" x14ac:dyDescent="0.2">
      <c r="A1965" s="30">
        <v>5452</v>
      </c>
      <c r="B1965" s="187"/>
      <c r="C1965" s="187"/>
      <c r="D1965" s="1" t="s">
        <v>1869</v>
      </c>
      <c r="E1965" s="20" t="s">
        <v>1183</v>
      </c>
      <c r="F1965" s="21">
        <v>4.9800000000000004</v>
      </c>
      <c r="G1965" s="22">
        <v>4.38</v>
      </c>
      <c r="H1965" s="32">
        <f t="shared" si="37"/>
        <v>9.36</v>
      </c>
      <c r="I1965" s="8"/>
      <c r="J1965" s="8"/>
      <c r="K1965" s="8"/>
    </row>
    <row r="1966" spans="1:11" x14ac:dyDescent="0.2">
      <c r="A1966" s="30">
        <v>5454</v>
      </c>
      <c r="B1966" s="187"/>
      <c r="C1966" s="187"/>
      <c r="D1966" s="1" t="s">
        <v>271</v>
      </c>
      <c r="E1966" s="20" t="s">
        <v>1183</v>
      </c>
      <c r="F1966" s="21">
        <v>4.43</v>
      </c>
      <c r="G1966" s="22">
        <v>4.38</v>
      </c>
      <c r="H1966" s="32">
        <f t="shared" si="37"/>
        <v>8.8099999999999987</v>
      </c>
      <c r="I1966" s="8"/>
      <c r="J1966" s="8"/>
      <c r="K1966" s="8"/>
    </row>
    <row r="1967" spans="1:11" x14ac:dyDescent="0.2">
      <c r="A1967" s="30">
        <v>5456</v>
      </c>
      <c r="B1967" s="187"/>
      <c r="C1967" s="187"/>
      <c r="D1967" s="1" t="s">
        <v>272</v>
      </c>
      <c r="E1967" s="20" t="s">
        <v>1183</v>
      </c>
      <c r="F1967" s="21">
        <v>4.68</v>
      </c>
      <c r="G1967" s="22">
        <v>4.38</v>
      </c>
      <c r="H1967" s="32">
        <f t="shared" si="37"/>
        <v>9.0599999999999987</v>
      </c>
      <c r="I1967" s="8"/>
      <c r="J1967" s="8"/>
      <c r="K1967" s="8"/>
    </row>
    <row r="1968" spans="1:11" x14ac:dyDescent="0.2">
      <c r="B1968" s="187"/>
      <c r="C1968" s="187"/>
      <c r="E1968" s="206"/>
      <c r="H1968" s="32"/>
      <c r="I1968" s="8"/>
      <c r="J1968" s="8"/>
      <c r="K1968" s="8"/>
    </row>
    <row r="1969" spans="1:11" x14ac:dyDescent="0.2">
      <c r="A1969" s="30">
        <v>5458</v>
      </c>
      <c r="B1969" s="187"/>
      <c r="C1969" s="187"/>
      <c r="D1969" s="1" t="s">
        <v>1870</v>
      </c>
      <c r="E1969" s="20" t="s">
        <v>1183</v>
      </c>
      <c r="F1969" s="21">
        <v>3.9</v>
      </c>
      <c r="G1969" s="22">
        <v>5.22</v>
      </c>
      <c r="H1969" s="32">
        <f t="shared" si="37"/>
        <v>9.1199999999999992</v>
      </c>
      <c r="I1969" s="8"/>
      <c r="J1969" s="8"/>
      <c r="K1969" s="8"/>
    </row>
    <row r="1970" spans="1:11" x14ac:dyDescent="0.2">
      <c r="A1970" s="30">
        <v>5460</v>
      </c>
      <c r="B1970" s="187"/>
      <c r="C1970" s="187"/>
      <c r="D1970" s="1" t="s">
        <v>984</v>
      </c>
      <c r="E1970" s="20" t="s">
        <v>1183</v>
      </c>
      <c r="F1970" s="21">
        <v>5.0999999999999996</v>
      </c>
      <c r="G1970" s="22">
        <v>5.22</v>
      </c>
      <c r="H1970" s="32">
        <f t="shared" si="37"/>
        <v>10.32</v>
      </c>
      <c r="I1970" s="8"/>
      <c r="J1970" s="8"/>
      <c r="K1970" s="8"/>
    </row>
    <row r="1971" spans="1:11" x14ac:dyDescent="0.2">
      <c r="A1971" s="30">
        <v>5462</v>
      </c>
      <c r="B1971" s="187"/>
      <c r="C1971" s="187"/>
      <c r="D1971" s="1" t="s">
        <v>1297</v>
      </c>
      <c r="E1971" s="20" t="s">
        <v>1183</v>
      </c>
      <c r="F1971" s="21">
        <v>5.43</v>
      </c>
      <c r="G1971" s="22">
        <v>4.5599999999999996</v>
      </c>
      <c r="H1971" s="32">
        <f t="shared" si="37"/>
        <v>9.9899999999999984</v>
      </c>
      <c r="I1971" s="8"/>
      <c r="J1971" s="8"/>
      <c r="K1971" s="8"/>
    </row>
    <row r="1972" spans="1:11" x14ac:dyDescent="0.2">
      <c r="A1972" s="30">
        <v>5464</v>
      </c>
      <c r="B1972" s="187"/>
      <c r="C1972" s="187"/>
      <c r="D1972" s="1" t="s">
        <v>774</v>
      </c>
      <c r="E1972" s="20" t="s">
        <v>1183</v>
      </c>
      <c r="F1972" s="21">
        <v>5.43</v>
      </c>
      <c r="G1972" s="22">
        <v>4.5599999999999996</v>
      </c>
      <c r="H1972" s="32">
        <f t="shared" si="37"/>
        <v>9.9899999999999984</v>
      </c>
      <c r="I1972" s="8"/>
      <c r="J1972" s="8"/>
      <c r="K1972" s="8"/>
    </row>
    <row r="1973" spans="1:11" x14ac:dyDescent="0.2">
      <c r="A1973" s="30">
        <v>5466</v>
      </c>
      <c r="B1973" s="187"/>
      <c r="C1973" s="187"/>
      <c r="D1973" s="1" t="s">
        <v>1783</v>
      </c>
      <c r="E1973" s="20" t="s">
        <v>1183</v>
      </c>
      <c r="F1973" s="21">
        <v>6.05</v>
      </c>
      <c r="G1973" s="22">
        <v>4.5599999999999996</v>
      </c>
      <c r="H1973" s="32">
        <f t="shared" si="37"/>
        <v>10.61</v>
      </c>
      <c r="I1973" s="8"/>
      <c r="J1973" s="8"/>
      <c r="K1973" s="8"/>
    </row>
    <row r="1974" spans="1:11" x14ac:dyDescent="0.2">
      <c r="A1974" s="30">
        <v>5468</v>
      </c>
      <c r="B1974" s="187"/>
      <c r="C1974" s="187"/>
      <c r="D1974" s="1" t="s">
        <v>56</v>
      </c>
      <c r="E1974" s="20" t="s">
        <v>1183</v>
      </c>
      <c r="F1974" s="21">
        <v>6.05</v>
      </c>
      <c r="G1974" s="22">
        <v>4.5599999999999996</v>
      </c>
      <c r="H1974" s="32">
        <f t="shared" si="37"/>
        <v>10.61</v>
      </c>
      <c r="I1974" s="8"/>
      <c r="J1974" s="8"/>
      <c r="K1974" s="8"/>
    </row>
    <row r="1975" spans="1:11" x14ac:dyDescent="0.2">
      <c r="B1975" s="187"/>
      <c r="C1975" s="187"/>
      <c r="E1975" s="206"/>
      <c r="H1975" s="32"/>
      <c r="I1975" s="8"/>
      <c r="J1975" s="8"/>
      <c r="K1975" s="8"/>
    </row>
    <row r="1976" spans="1:11" x14ac:dyDescent="0.2">
      <c r="A1976" s="30">
        <v>5470</v>
      </c>
      <c r="B1976" s="187"/>
      <c r="C1976" s="187"/>
      <c r="D1976" s="1" t="s">
        <v>57</v>
      </c>
      <c r="E1976" s="20" t="s">
        <v>1183</v>
      </c>
      <c r="F1976" s="21">
        <v>12.3</v>
      </c>
      <c r="G1976" s="22">
        <v>4.84</v>
      </c>
      <c r="H1976" s="32">
        <f t="shared" si="37"/>
        <v>17.14</v>
      </c>
      <c r="I1976" s="8"/>
      <c r="J1976" s="8"/>
      <c r="K1976" s="8"/>
    </row>
    <row r="1977" spans="1:11" x14ac:dyDescent="0.2">
      <c r="A1977" s="30">
        <v>5472</v>
      </c>
      <c r="B1977" s="187"/>
      <c r="C1977" s="187"/>
      <c r="D1977" s="1" t="s">
        <v>581</v>
      </c>
      <c r="E1977" s="20" t="s">
        <v>1183</v>
      </c>
      <c r="F1977" s="21">
        <v>12.3</v>
      </c>
      <c r="G1977" s="22">
        <v>4.84</v>
      </c>
      <c r="H1977" s="32">
        <f t="shared" si="37"/>
        <v>17.14</v>
      </c>
      <c r="I1977" s="8"/>
      <c r="J1977" s="8"/>
      <c r="K1977" s="8"/>
    </row>
    <row r="1978" spans="1:11" x14ac:dyDescent="0.2">
      <c r="A1978" s="30">
        <v>5474</v>
      </c>
      <c r="B1978" s="187"/>
      <c r="C1978" s="187"/>
      <c r="D1978" s="1" t="s">
        <v>941</v>
      </c>
      <c r="E1978" s="20" t="s">
        <v>1183</v>
      </c>
      <c r="F1978" s="21">
        <v>12.3</v>
      </c>
      <c r="G1978" s="22">
        <v>4.84</v>
      </c>
      <c r="H1978" s="32">
        <f t="shared" si="37"/>
        <v>17.14</v>
      </c>
      <c r="I1978" s="8"/>
      <c r="J1978" s="8"/>
      <c r="K1978" s="8"/>
    </row>
    <row r="1979" spans="1:11" x14ac:dyDescent="0.2">
      <c r="A1979" s="30">
        <v>5476</v>
      </c>
      <c r="B1979" s="187"/>
      <c r="C1979" s="187"/>
      <c r="D1979" s="1" t="s">
        <v>2088</v>
      </c>
      <c r="E1979" s="20" t="s">
        <v>1183</v>
      </c>
      <c r="F1979" s="21">
        <v>12.3</v>
      </c>
      <c r="G1979" s="22">
        <v>4.84</v>
      </c>
      <c r="H1979" s="32">
        <f t="shared" si="37"/>
        <v>17.14</v>
      </c>
      <c r="I1979" s="8"/>
      <c r="J1979" s="8"/>
      <c r="K1979" s="8"/>
    </row>
    <row r="1980" spans="1:11" x14ac:dyDescent="0.2">
      <c r="A1980" s="30">
        <v>5478</v>
      </c>
      <c r="B1980" s="187"/>
      <c r="C1980" s="187"/>
      <c r="D1980" s="1" t="s">
        <v>1384</v>
      </c>
      <c r="E1980" s="20" t="s">
        <v>1183</v>
      </c>
      <c r="F1980" s="21">
        <v>12.3</v>
      </c>
      <c r="G1980" s="22">
        <v>4.84</v>
      </c>
      <c r="H1980" s="32">
        <f t="shared" si="37"/>
        <v>17.14</v>
      </c>
      <c r="I1980" s="8"/>
      <c r="J1980" s="8"/>
      <c r="K1980" s="8"/>
    </row>
    <row r="1981" spans="1:11" x14ac:dyDescent="0.2">
      <c r="A1981" s="30">
        <v>5480</v>
      </c>
      <c r="B1981" s="187"/>
      <c r="C1981" s="187"/>
      <c r="D1981" s="1" t="s">
        <v>1499</v>
      </c>
      <c r="E1981" s="20" t="s">
        <v>1183</v>
      </c>
      <c r="F1981" s="21">
        <v>12.3</v>
      </c>
      <c r="G1981" s="22">
        <v>4.84</v>
      </c>
      <c r="H1981" s="32">
        <f t="shared" si="37"/>
        <v>17.14</v>
      </c>
      <c r="I1981" s="8"/>
      <c r="J1981" s="8"/>
      <c r="K1981" s="8"/>
    </row>
    <row r="1982" spans="1:11" x14ac:dyDescent="0.2">
      <c r="B1982" s="187"/>
      <c r="C1982" s="187"/>
      <c r="E1982" s="206"/>
      <c r="H1982" s="32"/>
      <c r="I1982" s="8"/>
      <c r="J1982" s="8"/>
      <c r="K1982" s="8"/>
    </row>
    <row r="1983" spans="1:11" x14ac:dyDescent="0.2">
      <c r="A1983" s="30">
        <v>5482</v>
      </c>
      <c r="B1983" s="187"/>
      <c r="C1983" s="187"/>
      <c r="D1983" s="1" t="s">
        <v>1500</v>
      </c>
      <c r="E1983" s="20" t="s">
        <v>1183</v>
      </c>
      <c r="F1983" s="21">
        <v>18.100000000000001</v>
      </c>
      <c r="G1983" s="22">
        <v>4.96</v>
      </c>
      <c r="H1983" s="32">
        <f t="shared" si="37"/>
        <v>23.060000000000002</v>
      </c>
      <c r="I1983" s="8"/>
      <c r="J1983" s="8"/>
      <c r="K1983" s="8"/>
    </row>
    <row r="1984" spans="1:11" x14ac:dyDescent="0.2">
      <c r="A1984" s="30">
        <v>5484</v>
      </c>
      <c r="B1984" s="187"/>
      <c r="C1984" s="187"/>
      <c r="D1984" s="1" t="s">
        <v>1501</v>
      </c>
      <c r="E1984" s="20" t="s">
        <v>1183</v>
      </c>
      <c r="F1984" s="21">
        <v>18.100000000000001</v>
      </c>
      <c r="G1984" s="22">
        <v>4.96</v>
      </c>
      <c r="H1984" s="32">
        <f t="shared" si="37"/>
        <v>23.060000000000002</v>
      </c>
      <c r="I1984" s="8"/>
      <c r="J1984" s="8"/>
      <c r="K1984" s="8"/>
    </row>
    <row r="1985" spans="1:11" x14ac:dyDescent="0.2">
      <c r="A1985" s="30">
        <v>5486</v>
      </c>
      <c r="B1985" s="187"/>
      <c r="C1985" s="187"/>
      <c r="D1985" s="1" t="s">
        <v>1503</v>
      </c>
      <c r="E1985" s="20" t="s">
        <v>1183</v>
      </c>
      <c r="F1985" s="21">
        <v>18.100000000000001</v>
      </c>
      <c r="G1985" s="22">
        <v>4.96</v>
      </c>
      <c r="H1985" s="32">
        <f t="shared" si="37"/>
        <v>23.060000000000002</v>
      </c>
      <c r="I1985" s="8"/>
      <c r="J1985" s="8"/>
      <c r="K1985" s="8"/>
    </row>
    <row r="1986" spans="1:11" x14ac:dyDescent="0.2">
      <c r="A1986" s="30">
        <v>5488</v>
      </c>
      <c r="B1986" s="187"/>
      <c r="C1986" s="187"/>
      <c r="D1986" s="1" t="s">
        <v>1504</v>
      </c>
      <c r="E1986" s="20" t="s">
        <v>1183</v>
      </c>
      <c r="F1986" s="21">
        <v>18.100000000000001</v>
      </c>
      <c r="G1986" s="22">
        <v>4.96</v>
      </c>
      <c r="H1986" s="32">
        <f t="shared" si="37"/>
        <v>23.060000000000002</v>
      </c>
      <c r="I1986" s="8"/>
      <c r="J1986" s="8"/>
      <c r="K1986" s="8"/>
    </row>
    <row r="1987" spans="1:11" x14ac:dyDescent="0.2">
      <c r="A1987" s="30">
        <v>5490</v>
      </c>
      <c r="B1987" s="187"/>
      <c r="C1987" s="187"/>
      <c r="D1987" s="1" t="s">
        <v>1084</v>
      </c>
      <c r="E1987" s="20" t="s">
        <v>1183</v>
      </c>
      <c r="F1987" s="21">
        <v>18.100000000000001</v>
      </c>
      <c r="G1987" s="22">
        <v>4.96</v>
      </c>
      <c r="H1987" s="32">
        <f t="shared" si="37"/>
        <v>23.060000000000002</v>
      </c>
      <c r="I1987" s="8"/>
      <c r="J1987" s="8"/>
      <c r="K1987" s="8"/>
    </row>
    <row r="1988" spans="1:11" x14ac:dyDescent="0.2">
      <c r="A1988" s="30">
        <v>5492</v>
      </c>
      <c r="B1988" s="187"/>
      <c r="C1988" s="187"/>
      <c r="D1988" s="1" t="s">
        <v>1085</v>
      </c>
      <c r="E1988" s="20" t="s">
        <v>1183</v>
      </c>
      <c r="F1988" s="21">
        <v>18.100000000000001</v>
      </c>
      <c r="G1988" s="22">
        <v>4.96</v>
      </c>
      <c r="H1988" s="32">
        <f t="shared" si="37"/>
        <v>23.060000000000002</v>
      </c>
      <c r="I1988" s="8"/>
      <c r="J1988" s="8"/>
      <c r="K1988" s="8"/>
    </row>
    <row r="1989" spans="1:11" x14ac:dyDescent="0.2">
      <c r="B1989" s="187"/>
      <c r="C1989" s="187"/>
      <c r="E1989" s="206"/>
      <c r="H1989" s="32"/>
      <c r="I1989" s="8"/>
      <c r="J1989" s="8"/>
      <c r="K1989" s="8"/>
    </row>
    <row r="1990" spans="1:11" x14ac:dyDescent="0.2">
      <c r="A1990" s="30">
        <v>5496</v>
      </c>
      <c r="B1990" s="187"/>
      <c r="C1990" s="187"/>
      <c r="D1990" s="1" t="s">
        <v>1086</v>
      </c>
      <c r="E1990" s="20" t="s">
        <v>1183</v>
      </c>
      <c r="F1990" s="21">
        <v>32.9</v>
      </c>
      <c r="G1990" s="22">
        <v>5.0999999999999996</v>
      </c>
      <c r="H1990" s="32">
        <f t="shared" si="37"/>
        <v>38</v>
      </c>
      <c r="I1990" s="8"/>
      <c r="J1990" s="8"/>
      <c r="K1990" s="8"/>
    </row>
    <row r="1991" spans="1:11" s="13" customFormat="1" x14ac:dyDescent="0.2">
      <c r="A1991" s="30">
        <v>5498</v>
      </c>
      <c r="B1991" s="187"/>
      <c r="C1991" s="187"/>
      <c r="D1991" s="1" t="s">
        <v>71</v>
      </c>
      <c r="E1991" s="20" t="s">
        <v>1183</v>
      </c>
      <c r="F1991" s="21">
        <v>32.9</v>
      </c>
      <c r="G1991" s="22">
        <v>5.0999999999999996</v>
      </c>
      <c r="H1991" s="32">
        <f t="shared" si="37"/>
        <v>38</v>
      </c>
      <c r="I1991"/>
      <c r="J1991"/>
      <c r="K1991"/>
    </row>
    <row r="1992" spans="1:11" x14ac:dyDescent="0.2">
      <c r="A1992" s="30">
        <v>5500</v>
      </c>
      <c r="B1992" s="187"/>
      <c r="C1992" s="187"/>
      <c r="D1992" s="1" t="s">
        <v>1195</v>
      </c>
      <c r="E1992" s="20" t="s">
        <v>1183</v>
      </c>
      <c r="F1992" s="21">
        <v>32.9</v>
      </c>
      <c r="G1992" s="22">
        <v>5.0999999999999996</v>
      </c>
      <c r="H1992" s="32">
        <f t="shared" si="37"/>
        <v>38</v>
      </c>
      <c r="I1992" s="8"/>
      <c r="J1992" s="8"/>
      <c r="K1992" s="8"/>
    </row>
    <row r="1993" spans="1:11" x14ac:dyDescent="0.2">
      <c r="A1993" s="30">
        <v>5502</v>
      </c>
      <c r="B1993" s="187"/>
      <c r="C1993" s="187"/>
      <c r="D1993" s="1" t="s">
        <v>922</v>
      </c>
      <c r="E1993" s="20" t="s">
        <v>1183</v>
      </c>
      <c r="F1993" s="21">
        <v>32.9</v>
      </c>
      <c r="G1993" s="22">
        <v>5.0999999999999996</v>
      </c>
      <c r="H1993" s="32">
        <f t="shared" si="37"/>
        <v>38</v>
      </c>
      <c r="I1993" s="8"/>
      <c r="J1993" s="8"/>
      <c r="K1993" s="8"/>
    </row>
    <row r="1994" spans="1:11" x14ac:dyDescent="0.2">
      <c r="A1994" s="30">
        <v>5504</v>
      </c>
      <c r="B1994" s="187"/>
      <c r="C1994" s="187"/>
      <c r="D1994" s="1" t="s">
        <v>512</v>
      </c>
      <c r="E1994" s="20" t="s">
        <v>1183</v>
      </c>
      <c r="F1994" s="21">
        <v>32.9</v>
      </c>
      <c r="G1994" s="22">
        <v>5.0999999999999996</v>
      </c>
      <c r="H1994" s="32">
        <f t="shared" si="37"/>
        <v>38</v>
      </c>
      <c r="I1994" s="8"/>
      <c r="J1994" s="8"/>
      <c r="K1994" s="8"/>
    </row>
    <row r="1995" spans="1:11" x14ac:dyDescent="0.2">
      <c r="A1995" s="30">
        <v>5506</v>
      </c>
      <c r="B1995" s="187"/>
      <c r="C1995" s="187"/>
      <c r="D1995" s="1" t="s">
        <v>1285</v>
      </c>
      <c r="E1995" s="20" t="s">
        <v>1183</v>
      </c>
      <c r="G1995" s="22">
        <v>5.0999999999999996</v>
      </c>
      <c r="H1995" s="32">
        <f t="shared" si="37"/>
        <v>5.0999999999999996</v>
      </c>
      <c r="I1995" s="8"/>
      <c r="J1995" s="8"/>
      <c r="K1995" s="8"/>
    </row>
    <row r="1996" spans="1:11" x14ac:dyDescent="0.2">
      <c r="B1996" s="187"/>
      <c r="C1996" s="187"/>
      <c r="E1996" s="206"/>
      <c r="H1996" s="32"/>
      <c r="I1996" s="8"/>
      <c r="J1996" s="8"/>
      <c r="K1996" s="8"/>
    </row>
    <row r="1997" spans="1:11" x14ac:dyDescent="0.2">
      <c r="A1997" s="30">
        <v>5507</v>
      </c>
      <c r="B1997" s="187"/>
      <c r="C1997" s="187"/>
      <c r="D1997" s="1" t="s">
        <v>1203</v>
      </c>
      <c r="E1997" s="20" t="s">
        <v>1183</v>
      </c>
      <c r="F1997" s="21">
        <v>1.17</v>
      </c>
      <c r="G1997" s="22">
        <v>2.6</v>
      </c>
      <c r="H1997" s="32">
        <f t="shared" si="37"/>
        <v>3.77</v>
      </c>
      <c r="I1997" s="8"/>
      <c r="J1997" s="8"/>
      <c r="K1997" s="8"/>
    </row>
    <row r="1998" spans="1:11" x14ac:dyDescent="0.2">
      <c r="A1998" s="30">
        <v>5508</v>
      </c>
      <c r="B1998" s="187"/>
      <c r="C1998" s="187"/>
      <c r="D1998" s="1" t="s">
        <v>734</v>
      </c>
      <c r="E1998" s="20" t="s">
        <v>1183</v>
      </c>
      <c r="F1998" s="21">
        <v>1.72</v>
      </c>
      <c r="G1998" s="22">
        <v>2.6</v>
      </c>
      <c r="H1998" s="32">
        <f t="shared" si="37"/>
        <v>4.32</v>
      </c>
      <c r="I1998" s="8"/>
      <c r="J1998" s="8"/>
      <c r="K1998" s="8"/>
    </row>
    <row r="1999" spans="1:11" x14ac:dyDescent="0.2">
      <c r="A1999" s="30">
        <v>5509</v>
      </c>
      <c r="B1999" s="187"/>
      <c r="C1999" s="187"/>
      <c r="D1999" s="1" t="s">
        <v>735</v>
      </c>
      <c r="E1999" s="20" t="s">
        <v>1183</v>
      </c>
      <c r="F1999" s="21">
        <v>4.5</v>
      </c>
      <c r="G1999" s="22">
        <v>3.4</v>
      </c>
      <c r="H1999" s="32">
        <f t="shared" si="37"/>
        <v>7.9</v>
      </c>
      <c r="I1999" s="8"/>
      <c r="J1999" s="8"/>
      <c r="K1999" s="8"/>
    </row>
    <row r="2000" spans="1:11" x14ac:dyDescent="0.2">
      <c r="A2000" s="30">
        <v>5510</v>
      </c>
      <c r="B2000" s="187"/>
      <c r="C2000" s="187"/>
      <c r="D2000" s="1" t="s">
        <v>736</v>
      </c>
      <c r="E2000" s="20" t="s">
        <v>1183</v>
      </c>
      <c r="F2000" s="21">
        <v>6.5</v>
      </c>
      <c r="G2000" s="22">
        <v>4.8</v>
      </c>
      <c r="H2000" s="32">
        <f t="shared" si="37"/>
        <v>11.3</v>
      </c>
      <c r="I2000" s="8"/>
      <c r="J2000" s="8"/>
      <c r="K2000" s="8"/>
    </row>
    <row r="2001" spans="1:11" x14ac:dyDescent="0.2">
      <c r="B2001" s="187"/>
      <c r="C2001" s="187"/>
      <c r="D2001" s="38" t="s">
        <v>737</v>
      </c>
      <c r="E2001" s="20" t="s">
        <v>1183</v>
      </c>
      <c r="F2001" s="21">
        <v>18.399999999999999</v>
      </c>
      <c r="G2001" s="22">
        <v>6.8</v>
      </c>
      <c r="H2001" s="32">
        <f t="shared" si="37"/>
        <v>25.2</v>
      </c>
      <c r="I2001" s="8"/>
      <c r="J2001" s="8"/>
      <c r="K2001" s="8"/>
    </row>
    <row r="2002" spans="1:11" x14ac:dyDescent="0.2">
      <c r="B2002" s="187"/>
      <c r="C2002" s="187"/>
      <c r="D2002" s="1" t="s">
        <v>975</v>
      </c>
      <c r="E2002" s="20" t="s">
        <v>1183</v>
      </c>
      <c r="F2002" s="21">
        <v>31.5</v>
      </c>
      <c r="G2002" s="22">
        <v>7.4</v>
      </c>
      <c r="H2002" s="32">
        <f t="shared" si="37"/>
        <v>38.9</v>
      </c>
      <c r="I2002" s="8"/>
      <c r="J2002" s="8"/>
      <c r="K2002" s="8"/>
    </row>
    <row r="2003" spans="1:11" x14ac:dyDescent="0.2">
      <c r="B2003" s="187"/>
      <c r="C2003" s="187"/>
      <c r="D2003" s="1" t="s">
        <v>976</v>
      </c>
      <c r="E2003" s="20" t="s">
        <v>1183</v>
      </c>
      <c r="F2003" s="21">
        <v>38</v>
      </c>
      <c r="G2003" s="22">
        <v>8.6</v>
      </c>
      <c r="H2003" s="32">
        <f t="shared" si="37"/>
        <v>46.6</v>
      </c>
      <c r="I2003" s="8"/>
      <c r="J2003" s="8"/>
      <c r="K2003" s="8"/>
    </row>
    <row r="2004" spans="1:11" x14ac:dyDescent="0.2">
      <c r="B2004" s="187"/>
      <c r="C2004" s="187"/>
      <c r="D2004" s="1" t="s">
        <v>1896</v>
      </c>
      <c r="E2004" s="206"/>
      <c r="H2004" s="32"/>
      <c r="I2004" s="8"/>
      <c r="J2004" s="8"/>
      <c r="K2004" s="8"/>
    </row>
    <row r="2005" spans="1:11" x14ac:dyDescent="0.2">
      <c r="A2005" s="30">
        <v>5512</v>
      </c>
      <c r="B2005" s="187"/>
      <c r="C2005" s="187"/>
      <c r="D2005" s="1" t="s">
        <v>977</v>
      </c>
      <c r="E2005" s="20" t="s">
        <v>1183</v>
      </c>
      <c r="F2005" s="21">
        <v>3.54</v>
      </c>
      <c r="G2005" s="22">
        <v>2.6</v>
      </c>
      <c r="H2005" s="32">
        <f t="shared" si="37"/>
        <v>6.1400000000000006</v>
      </c>
      <c r="I2005" s="8"/>
      <c r="J2005" s="8"/>
      <c r="K2005" s="8"/>
    </row>
    <row r="2006" spans="1:11" x14ac:dyDescent="0.2">
      <c r="A2006" s="30">
        <v>5514</v>
      </c>
      <c r="B2006" s="187"/>
      <c r="C2006" s="187"/>
      <c r="D2006" s="1" t="s">
        <v>1664</v>
      </c>
      <c r="E2006" s="20" t="s">
        <v>1183</v>
      </c>
      <c r="F2006" s="21">
        <v>3.73</v>
      </c>
      <c r="G2006" s="22">
        <v>2.6</v>
      </c>
      <c r="H2006" s="32">
        <f t="shared" si="37"/>
        <v>6.33</v>
      </c>
      <c r="I2006" s="8"/>
      <c r="J2006" s="8"/>
      <c r="K2006" s="8"/>
    </row>
    <row r="2007" spans="1:11" x14ac:dyDescent="0.2">
      <c r="A2007" s="30">
        <v>5515</v>
      </c>
      <c r="B2007" s="187"/>
      <c r="C2007" s="187"/>
      <c r="D2007" s="1" t="s">
        <v>1712</v>
      </c>
      <c r="E2007" s="20" t="s">
        <v>1183</v>
      </c>
      <c r="F2007" s="21">
        <v>6.99</v>
      </c>
      <c r="G2007" s="22">
        <v>3.4</v>
      </c>
      <c r="H2007" s="32">
        <f t="shared" si="37"/>
        <v>10.39</v>
      </c>
      <c r="I2007" s="8"/>
      <c r="J2007" s="8"/>
      <c r="K2007" s="8"/>
    </row>
    <row r="2008" spans="1:11" x14ac:dyDescent="0.2">
      <c r="A2008" s="30">
        <v>5516</v>
      </c>
      <c r="B2008" s="187"/>
      <c r="C2008" s="187"/>
      <c r="D2008" s="1" t="s">
        <v>1713</v>
      </c>
      <c r="E2008" s="20" t="s">
        <v>1183</v>
      </c>
      <c r="F2008" s="21">
        <v>16.100000000000001</v>
      </c>
      <c r="G2008" s="22">
        <v>4.8</v>
      </c>
      <c r="H2008" s="32">
        <f t="shared" si="37"/>
        <v>20.900000000000002</v>
      </c>
      <c r="I2008" s="8"/>
      <c r="J2008" s="8"/>
      <c r="K2008" s="8"/>
    </row>
    <row r="2009" spans="1:11" x14ac:dyDescent="0.2">
      <c r="B2009" s="187"/>
      <c r="C2009" s="187"/>
      <c r="E2009" s="206"/>
      <c r="H2009" s="32"/>
      <c r="I2009" s="8"/>
      <c r="J2009" s="8"/>
      <c r="K2009" s="8"/>
    </row>
    <row r="2010" spans="1:11" x14ac:dyDescent="0.2">
      <c r="B2010" s="187"/>
      <c r="C2010" s="187"/>
      <c r="D2010" s="48" t="s">
        <v>612</v>
      </c>
      <c r="E2010" s="206" t="s">
        <v>3364</v>
      </c>
      <c r="H2010" s="32"/>
      <c r="I2010" s="8"/>
      <c r="J2010" s="8"/>
      <c r="K2010" s="8"/>
    </row>
    <row r="2011" spans="1:11" x14ac:dyDescent="0.2">
      <c r="A2011" s="30">
        <v>5801</v>
      </c>
      <c r="B2011" s="187"/>
      <c r="C2011" s="187"/>
      <c r="D2011" s="1" t="s">
        <v>1797</v>
      </c>
      <c r="E2011" s="119" t="s">
        <v>1183</v>
      </c>
      <c r="H2011" s="32">
        <f t="shared" si="37"/>
        <v>0</v>
      </c>
      <c r="I2011" s="8"/>
      <c r="J2011" s="8"/>
      <c r="K2011" s="8"/>
    </row>
    <row r="2012" spans="1:11" x14ac:dyDescent="0.2">
      <c r="B2012" s="187"/>
      <c r="C2012" s="187"/>
      <c r="E2012" s="206"/>
      <c r="H2012" s="32"/>
      <c r="I2012" s="8"/>
      <c r="J2012" s="8"/>
      <c r="K2012" s="8"/>
    </row>
    <row r="2013" spans="1:11" x14ac:dyDescent="0.2">
      <c r="A2013" s="30">
        <v>5819</v>
      </c>
      <c r="B2013" s="187" t="s">
        <v>3126</v>
      </c>
      <c r="C2013" s="187">
        <v>95801</v>
      </c>
      <c r="D2013" s="1" t="s">
        <v>647</v>
      </c>
      <c r="E2013" s="20" t="s">
        <v>1183</v>
      </c>
      <c r="H2013" s="32">
        <v>9.2100000000000009</v>
      </c>
      <c r="I2013" s="8"/>
      <c r="J2013" s="8"/>
      <c r="K2013" s="8"/>
    </row>
    <row r="2014" spans="1:11" x14ac:dyDescent="0.2">
      <c r="A2014" s="30">
        <v>5802</v>
      </c>
      <c r="B2014" s="187" t="s">
        <v>3127</v>
      </c>
      <c r="C2014" s="187">
        <v>95802</v>
      </c>
      <c r="D2014" s="1" t="s">
        <v>2076</v>
      </c>
      <c r="E2014" s="20" t="s">
        <v>1183</v>
      </c>
      <c r="H2014" s="32">
        <v>13.72</v>
      </c>
      <c r="I2014" s="8"/>
      <c r="J2014" s="8"/>
      <c r="K2014" s="8"/>
    </row>
    <row r="2015" spans="1:11" x14ac:dyDescent="0.2">
      <c r="A2015" s="30">
        <v>5803</v>
      </c>
      <c r="B2015" s="187"/>
      <c r="C2015" s="187"/>
      <c r="D2015" s="1" t="s">
        <v>1831</v>
      </c>
      <c r="E2015" s="20" t="s">
        <v>1183</v>
      </c>
      <c r="H2015" s="32">
        <v>18.45</v>
      </c>
      <c r="I2015" s="8"/>
      <c r="J2015" s="8"/>
      <c r="K2015" s="8"/>
    </row>
    <row r="2016" spans="1:11" x14ac:dyDescent="0.2">
      <c r="A2016" s="30">
        <v>5804</v>
      </c>
      <c r="B2016" s="187"/>
      <c r="C2016" s="187"/>
      <c r="D2016" s="1" t="s">
        <v>2075</v>
      </c>
      <c r="E2016" s="20" t="s">
        <v>1183</v>
      </c>
      <c r="H2016" s="32">
        <v>22.85</v>
      </c>
      <c r="I2016" s="8"/>
      <c r="J2016" s="8"/>
      <c r="K2016" s="8"/>
    </row>
    <row r="2017" spans="1:11" x14ac:dyDescent="0.2">
      <c r="A2017" s="30">
        <v>5805</v>
      </c>
      <c r="B2017" s="187"/>
      <c r="C2017" s="187"/>
      <c r="D2017" s="1" t="s">
        <v>1236</v>
      </c>
      <c r="E2017" s="20" t="s">
        <v>1183</v>
      </c>
      <c r="H2017" s="32">
        <v>29.6</v>
      </c>
      <c r="I2017" s="8"/>
      <c r="J2017" s="8"/>
      <c r="K2017" s="8"/>
    </row>
    <row r="2018" spans="1:11" x14ac:dyDescent="0.2">
      <c r="B2018" s="187"/>
      <c r="C2018" s="187"/>
      <c r="E2018" s="206"/>
      <c r="H2018" s="32"/>
      <c r="I2018" s="8"/>
      <c r="J2018" s="8"/>
      <c r="K2018" s="8"/>
    </row>
    <row r="2019" spans="1:11" x14ac:dyDescent="0.2">
      <c r="A2019" s="30">
        <v>5825</v>
      </c>
      <c r="B2019" s="187" t="s">
        <v>3128</v>
      </c>
      <c r="C2019" s="187"/>
      <c r="D2019" s="1" t="s">
        <v>420</v>
      </c>
      <c r="E2019" s="20" t="s">
        <v>1183</v>
      </c>
      <c r="H2019" s="32">
        <v>7.48</v>
      </c>
      <c r="I2019" s="8"/>
      <c r="J2019" s="8"/>
      <c r="K2019" s="8"/>
    </row>
    <row r="2020" spans="1:11" x14ac:dyDescent="0.2">
      <c r="A2020" s="30">
        <v>5810</v>
      </c>
      <c r="B2020" s="187" t="s">
        <v>3129</v>
      </c>
      <c r="C2020" s="187"/>
      <c r="D2020" s="1" t="s">
        <v>2077</v>
      </c>
      <c r="E2020" s="20" t="s">
        <v>1183</v>
      </c>
      <c r="H2020" s="32">
        <v>10.42</v>
      </c>
      <c r="I2020" s="8"/>
      <c r="J2020" s="8"/>
      <c r="K2020" s="8"/>
    </row>
    <row r="2021" spans="1:11" x14ac:dyDescent="0.2">
      <c r="A2021" s="30">
        <v>5811</v>
      </c>
      <c r="B2021" s="187"/>
      <c r="C2021" s="187"/>
      <c r="D2021" s="1" t="s">
        <v>1463</v>
      </c>
      <c r="E2021" s="20" t="s">
        <v>1183</v>
      </c>
      <c r="H2021" s="32">
        <v>14.6</v>
      </c>
      <c r="I2021" s="8"/>
      <c r="J2021" s="8"/>
      <c r="K2021" s="8"/>
    </row>
    <row r="2022" spans="1:11" x14ac:dyDescent="0.2">
      <c r="A2022" s="30">
        <v>5812</v>
      </c>
      <c r="B2022" s="187"/>
      <c r="C2022" s="187"/>
      <c r="D2022" s="1" t="s">
        <v>19</v>
      </c>
      <c r="E2022" s="20" t="s">
        <v>1183</v>
      </c>
      <c r="H2022" s="32">
        <v>22.2</v>
      </c>
      <c r="I2022" s="8"/>
      <c r="J2022" s="8"/>
      <c r="K2022" s="8"/>
    </row>
    <row r="2023" spans="1:11" x14ac:dyDescent="0.2">
      <c r="A2023" s="30">
        <v>5814</v>
      </c>
      <c r="B2023" s="187"/>
      <c r="C2023" s="187"/>
      <c r="D2023" s="1" t="s">
        <v>385</v>
      </c>
      <c r="E2023" s="20" t="s">
        <v>1183</v>
      </c>
      <c r="H2023" s="32">
        <v>28.6</v>
      </c>
      <c r="I2023" s="8"/>
      <c r="J2023" s="8"/>
      <c r="K2023" s="8"/>
    </row>
    <row r="2024" spans="1:11" x14ac:dyDescent="0.2">
      <c r="A2024" s="30">
        <v>5817</v>
      </c>
      <c r="B2024" s="187"/>
      <c r="C2024" s="187"/>
      <c r="D2024" s="1" t="s">
        <v>513</v>
      </c>
      <c r="E2024" s="20" t="s">
        <v>1183</v>
      </c>
      <c r="H2024" s="32">
        <v>36.5</v>
      </c>
      <c r="I2024" s="8"/>
      <c r="J2024" s="8"/>
      <c r="K2024" s="8"/>
    </row>
    <row r="2025" spans="1:11" x14ac:dyDescent="0.2">
      <c r="B2025" s="187"/>
      <c r="C2025" s="187"/>
      <c r="E2025" s="206"/>
      <c r="H2025" s="32"/>
      <c r="I2025" s="8"/>
      <c r="J2025" s="8"/>
      <c r="K2025" s="8"/>
    </row>
    <row r="2026" spans="1:11" x14ac:dyDescent="0.2">
      <c r="A2026" s="30">
        <v>5813</v>
      </c>
      <c r="B2026" s="187"/>
      <c r="C2026" s="187"/>
      <c r="D2026" s="1" t="s">
        <v>983</v>
      </c>
      <c r="E2026" s="20" t="s">
        <v>1183</v>
      </c>
      <c r="H2026" s="32">
        <f t="shared" ref="H2026:H2081" si="38">G2026+F2026</f>
        <v>0</v>
      </c>
      <c r="I2026" s="8"/>
      <c r="J2026" s="8"/>
      <c r="K2026" s="8"/>
    </row>
    <row r="2027" spans="1:11" x14ac:dyDescent="0.2">
      <c r="A2027" s="30">
        <v>5815</v>
      </c>
      <c r="B2027" s="187"/>
      <c r="C2027" s="187"/>
      <c r="D2027" s="1" t="s">
        <v>982</v>
      </c>
      <c r="E2027" s="20" t="s">
        <v>1183</v>
      </c>
      <c r="H2027" s="32">
        <f t="shared" si="38"/>
        <v>0</v>
      </c>
      <c r="I2027" s="8"/>
      <c r="J2027" s="8"/>
      <c r="K2027" s="8"/>
    </row>
    <row r="2028" spans="1:11" x14ac:dyDescent="0.2">
      <c r="A2028" s="30">
        <v>5841</v>
      </c>
      <c r="B2028" s="187"/>
      <c r="C2028" s="187"/>
      <c r="D2028" s="1" t="s">
        <v>1319</v>
      </c>
      <c r="E2028" s="20" t="s">
        <v>1183</v>
      </c>
      <c r="H2028" s="32">
        <f t="shared" si="38"/>
        <v>0</v>
      </c>
      <c r="I2028" s="8"/>
      <c r="J2028" s="8"/>
      <c r="K2028" s="8"/>
    </row>
    <row r="2029" spans="1:11" x14ac:dyDescent="0.2">
      <c r="A2029" s="30">
        <v>5844</v>
      </c>
      <c r="B2029" s="187"/>
      <c r="C2029" s="187"/>
      <c r="D2029" s="1" t="s">
        <v>1320</v>
      </c>
      <c r="E2029" s="20" t="s">
        <v>1183</v>
      </c>
      <c r="H2029" s="32">
        <f t="shared" si="38"/>
        <v>0</v>
      </c>
      <c r="I2029" s="8"/>
      <c r="J2029" s="8"/>
      <c r="K2029" s="8"/>
    </row>
    <row r="2030" spans="1:11" x14ac:dyDescent="0.2">
      <c r="B2030" s="187"/>
      <c r="C2030" s="187"/>
      <c r="E2030" s="206"/>
      <c r="H2030" s="32"/>
      <c r="I2030" s="14"/>
      <c r="J2030" s="14"/>
      <c r="K2030" s="14"/>
    </row>
    <row r="2031" spans="1:11" x14ac:dyDescent="0.2">
      <c r="A2031" s="30">
        <v>5816</v>
      </c>
      <c r="B2031" s="187"/>
      <c r="C2031" s="187"/>
      <c r="D2031" s="1" t="s">
        <v>2078</v>
      </c>
      <c r="E2031" s="20" t="s">
        <v>1183</v>
      </c>
      <c r="F2031" s="21">
        <v>0.45</v>
      </c>
      <c r="G2031" s="22">
        <v>0.55000000000000004</v>
      </c>
      <c r="H2031" s="32">
        <f t="shared" si="38"/>
        <v>1</v>
      </c>
      <c r="I2031" s="8"/>
      <c r="J2031" s="8"/>
      <c r="K2031" s="8"/>
    </row>
    <row r="2032" spans="1:11" x14ac:dyDescent="0.2">
      <c r="A2032" s="30">
        <v>5818</v>
      </c>
      <c r="B2032" s="187"/>
      <c r="C2032" s="187"/>
      <c r="D2032" s="1" t="s">
        <v>2079</v>
      </c>
      <c r="E2032" s="20" t="s">
        <v>1183</v>
      </c>
      <c r="F2032" s="21">
        <v>0.65</v>
      </c>
      <c r="G2032" s="22">
        <v>0.55000000000000004</v>
      </c>
      <c r="H2032" s="32">
        <f t="shared" si="38"/>
        <v>1.2000000000000002</v>
      </c>
      <c r="I2032" s="8"/>
      <c r="J2032" s="8"/>
      <c r="K2032" s="8"/>
    </row>
    <row r="2033" spans="1:11" x14ac:dyDescent="0.2">
      <c r="A2033" s="30">
        <v>5820</v>
      </c>
      <c r="B2033" s="187"/>
      <c r="C2033" s="187"/>
      <c r="D2033" s="1" t="s">
        <v>1832</v>
      </c>
      <c r="E2033" s="20" t="s">
        <v>1183</v>
      </c>
      <c r="F2033" s="21">
        <v>0.95</v>
      </c>
      <c r="G2033" s="22">
        <v>0.55000000000000004</v>
      </c>
      <c r="H2033" s="32">
        <f t="shared" si="38"/>
        <v>1.5</v>
      </c>
      <c r="I2033" s="8"/>
      <c r="J2033" s="8"/>
      <c r="K2033" s="8"/>
    </row>
    <row r="2034" spans="1:11" x14ac:dyDescent="0.2">
      <c r="A2034" s="30">
        <v>5821</v>
      </c>
      <c r="B2034" s="187"/>
      <c r="C2034" s="187"/>
      <c r="D2034" s="1" t="s">
        <v>1947</v>
      </c>
      <c r="E2034" s="20" t="s">
        <v>1183</v>
      </c>
      <c r="F2034" s="21">
        <v>1.35</v>
      </c>
      <c r="G2034" s="22">
        <v>0.55000000000000004</v>
      </c>
      <c r="H2034" s="32">
        <f t="shared" si="38"/>
        <v>1.9000000000000001</v>
      </c>
      <c r="I2034" s="8"/>
      <c r="J2034" s="8"/>
      <c r="K2034" s="8"/>
    </row>
    <row r="2035" spans="1:11" x14ac:dyDescent="0.2">
      <c r="A2035" s="30">
        <v>5822</v>
      </c>
      <c r="B2035" s="187"/>
      <c r="C2035" s="187"/>
      <c r="D2035" s="1" t="s">
        <v>1948</v>
      </c>
      <c r="E2035" s="20" t="s">
        <v>1183</v>
      </c>
      <c r="H2035" s="32">
        <f t="shared" si="38"/>
        <v>0</v>
      </c>
      <c r="I2035" s="8"/>
      <c r="J2035" s="8"/>
      <c r="K2035" s="8"/>
    </row>
    <row r="2036" spans="1:11" x14ac:dyDescent="0.2">
      <c r="A2036" s="30">
        <v>5823</v>
      </c>
      <c r="B2036" s="187"/>
      <c r="C2036" s="187"/>
      <c r="D2036" s="1" t="s">
        <v>514</v>
      </c>
      <c r="E2036" s="20" t="s">
        <v>1183</v>
      </c>
      <c r="H2036" s="32">
        <f t="shared" si="38"/>
        <v>0</v>
      </c>
      <c r="I2036" s="8"/>
      <c r="J2036" s="8"/>
      <c r="K2036" s="8"/>
    </row>
    <row r="2037" spans="1:11" x14ac:dyDescent="0.2">
      <c r="B2037" s="187"/>
      <c r="C2037" s="187"/>
      <c r="E2037" s="206"/>
      <c r="H2037" s="32"/>
      <c r="I2037" s="8"/>
      <c r="J2037" s="8"/>
      <c r="K2037" s="8"/>
    </row>
    <row r="2038" spans="1:11" x14ac:dyDescent="0.2">
      <c r="A2038" s="30">
        <v>5824</v>
      </c>
      <c r="B2038" s="187"/>
      <c r="C2038" s="187"/>
      <c r="D2038" s="1" t="s">
        <v>1166</v>
      </c>
      <c r="E2038" s="20" t="s">
        <v>1183</v>
      </c>
      <c r="F2038" s="21">
        <v>3.3</v>
      </c>
      <c r="G2038" s="22">
        <v>3.05</v>
      </c>
      <c r="H2038" s="32">
        <f t="shared" si="38"/>
        <v>6.35</v>
      </c>
      <c r="I2038" s="8"/>
      <c r="J2038" s="8"/>
      <c r="K2038" s="8"/>
    </row>
    <row r="2039" spans="1:11" x14ac:dyDescent="0.2">
      <c r="A2039" s="30">
        <v>5826</v>
      </c>
      <c r="B2039" s="187"/>
      <c r="C2039" s="187"/>
      <c r="D2039" s="1" t="s">
        <v>1736</v>
      </c>
      <c r="E2039" s="20" t="s">
        <v>1183</v>
      </c>
      <c r="F2039" s="21">
        <v>4.5</v>
      </c>
      <c r="G2039" s="22">
        <v>3.05</v>
      </c>
      <c r="H2039" s="32">
        <f t="shared" si="38"/>
        <v>7.55</v>
      </c>
      <c r="I2039" s="8"/>
      <c r="J2039" s="8"/>
      <c r="K2039" s="8"/>
    </row>
    <row r="2040" spans="1:11" x14ac:dyDescent="0.2">
      <c r="B2040" s="187"/>
      <c r="C2040" s="187"/>
      <c r="E2040" s="206"/>
      <c r="H2040" s="32"/>
      <c r="I2040" s="8"/>
      <c r="J2040" s="8"/>
      <c r="K2040" s="8"/>
    </row>
    <row r="2041" spans="1:11" x14ac:dyDescent="0.2">
      <c r="A2041" s="30">
        <v>5800</v>
      </c>
      <c r="B2041" s="187" t="s">
        <v>3126</v>
      </c>
      <c r="C2041" s="187"/>
      <c r="D2041" s="1" t="s">
        <v>1818</v>
      </c>
      <c r="E2041" s="20" t="s">
        <v>1183</v>
      </c>
      <c r="F2041" s="21">
        <v>5.61</v>
      </c>
      <c r="G2041" s="22">
        <v>5.87</v>
      </c>
      <c r="H2041" s="32">
        <f t="shared" si="38"/>
        <v>11.48</v>
      </c>
      <c r="I2041" s="8"/>
      <c r="J2041" s="8"/>
      <c r="K2041" s="8"/>
    </row>
    <row r="2042" spans="1:11" x14ac:dyDescent="0.2">
      <c r="A2042" s="30">
        <v>5808</v>
      </c>
      <c r="B2042" s="187" t="s">
        <v>3128</v>
      </c>
      <c r="C2042" s="187"/>
      <c r="D2042" s="1" t="s">
        <v>1819</v>
      </c>
      <c r="E2042" s="20" t="s">
        <v>1183</v>
      </c>
      <c r="F2042" s="21">
        <v>5.93</v>
      </c>
      <c r="G2042" s="22">
        <v>5.05</v>
      </c>
      <c r="H2042" s="32">
        <f t="shared" si="38"/>
        <v>10.98</v>
      </c>
      <c r="I2042" s="8"/>
      <c r="J2042" s="8"/>
      <c r="K2042" s="8"/>
    </row>
    <row r="2043" spans="1:11" x14ac:dyDescent="0.2">
      <c r="B2043" s="187"/>
      <c r="C2043" s="187"/>
      <c r="E2043" s="206"/>
      <c r="H2043" s="32"/>
      <c r="I2043" s="8"/>
      <c r="J2043" s="8"/>
      <c r="K2043" s="8"/>
    </row>
    <row r="2044" spans="1:11" x14ac:dyDescent="0.2">
      <c r="A2044" s="30">
        <v>5835</v>
      </c>
      <c r="B2044" s="187"/>
      <c r="C2044" s="187"/>
      <c r="D2044" s="1" t="s">
        <v>1786</v>
      </c>
      <c r="E2044" s="20" t="s">
        <v>1183</v>
      </c>
      <c r="F2044" s="21">
        <v>1.45</v>
      </c>
      <c r="G2044" s="22">
        <v>0.54</v>
      </c>
      <c r="H2044" s="32">
        <f t="shared" si="38"/>
        <v>1.99</v>
      </c>
      <c r="I2044" s="8"/>
      <c r="J2044" s="8"/>
      <c r="K2044" s="8"/>
    </row>
    <row r="2045" spans="1:11" x14ac:dyDescent="0.2">
      <c r="A2045" s="30">
        <v>5827</v>
      </c>
      <c r="B2045" s="187"/>
      <c r="C2045" s="187"/>
      <c r="D2045" s="1" t="s">
        <v>80</v>
      </c>
      <c r="E2045" s="20" t="s">
        <v>1183</v>
      </c>
      <c r="F2045" s="21">
        <v>0.65</v>
      </c>
      <c r="G2045" s="22">
        <v>0.35</v>
      </c>
      <c r="H2045" s="32">
        <f t="shared" si="38"/>
        <v>1</v>
      </c>
      <c r="I2045" s="8"/>
      <c r="J2045" s="8"/>
      <c r="K2045" s="8"/>
    </row>
    <row r="2046" spans="1:11" x14ac:dyDescent="0.2">
      <c r="A2046" s="30">
        <v>5828</v>
      </c>
      <c r="B2046" s="187"/>
      <c r="C2046" s="187"/>
      <c r="D2046" s="1" t="s">
        <v>1401</v>
      </c>
      <c r="E2046" s="20" t="s">
        <v>1183</v>
      </c>
      <c r="F2046" s="21">
        <v>0.73</v>
      </c>
      <c r="G2046" s="22">
        <v>0.35</v>
      </c>
      <c r="H2046" s="32">
        <f t="shared" si="38"/>
        <v>1.08</v>
      </c>
      <c r="I2046" s="8"/>
      <c r="J2046" s="8"/>
      <c r="K2046" s="8"/>
    </row>
    <row r="2047" spans="1:11" x14ac:dyDescent="0.2">
      <c r="A2047" s="30">
        <v>5829</v>
      </c>
      <c r="B2047" s="187"/>
      <c r="C2047" s="187"/>
      <c r="D2047" s="1" t="s">
        <v>81</v>
      </c>
      <c r="E2047" s="20" t="s">
        <v>1183</v>
      </c>
      <c r="F2047" s="21">
        <v>1.75</v>
      </c>
      <c r="G2047" s="22">
        <v>0.35</v>
      </c>
      <c r="H2047" s="32">
        <f t="shared" si="38"/>
        <v>2.1</v>
      </c>
      <c r="I2047" s="8"/>
      <c r="J2047" s="8"/>
      <c r="K2047" s="8"/>
    </row>
    <row r="2048" spans="1:11" x14ac:dyDescent="0.2">
      <c r="A2048" s="30">
        <v>5830</v>
      </c>
      <c r="B2048" s="187"/>
      <c r="C2048" s="187"/>
      <c r="D2048" s="1" t="s">
        <v>1482</v>
      </c>
      <c r="E2048" s="20" t="s">
        <v>1183</v>
      </c>
      <c r="F2048" s="21">
        <v>1.75</v>
      </c>
      <c r="G2048" s="22">
        <v>0.35</v>
      </c>
      <c r="H2048" s="32">
        <f t="shared" si="38"/>
        <v>2.1</v>
      </c>
      <c r="I2048" s="8"/>
      <c r="J2048" s="8"/>
      <c r="K2048" s="8"/>
    </row>
    <row r="2049" spans="1:11" x14ac:dyDescent="0.2">
      <c r="A2049" s="30">
        <v>5831</v>
      </c>
      <c r="B2049" s="187"/>
      <c r="C2049" s="187"/>
      <c r="D2049" s="1" t="s">
        <v>1233</v>
      </c>
      <c r="E2049" s="20" t="s">
        <v>1183</v>
      </c>
      <c r="H2049" s="32">
        <f t="shared" si="38"/>
        <v>0</v>
      </c>
      <c r="I2049" s="8"/>
      <c r="J2049" s="8"/>
      <c r="K2049" s="8"/>
    </row>
    <row r="2050" spans="1:11" x14ac:dyDescent="0.2">
      <c r="A2050" s="31">
        <v>5832</v>
      </c>
      <c r="B2050" s="187"/>
      <c r="C2050" s="187"/>
      <c r="D2050" s="60" t="s">
        <v>1234</v>
      </c>
      <c r="E2050" s="36" t="s">
        <v>1183</v>
      </c>
      <c r="H2050" s="32">
        <f t="shared" si="38"/>
        <v>0</v>
      </c>
      <c r="I2050" s="8"/>
      <c r="J2050" s="8"/>
      <c r="K2050" s="8"/>
    </row>
    <row r="2051" spans="1:11" x14ac:dyDescent="0.2">
      <c r="A2051" s="30">
        <v>5833</v>
      </c>
      <c r="B2051" s="187"/>
      <c r="C2051" s="187"/>
      <c r="D2051" s="1" t="s">
        <v>1235</v>
      </c>
      <c r="E2051" s="20" t="s">
        <v>1183</v>
      </c>
      <c r="F2051" s="21">
        <v>0.84</v>
      </c>
      <c r="G2051" s="22">
        <v>0.35</v>
      </c>
      <c r="H2051" s="32">
        <f t="shared" si="38"/>
        <v>1.19</v>
      </c>
      <c r="I2051" s="8"/>
      <c r="J2051" s="8"/>
      <c r="K2051" s="8"/>
    </row>
    <row r="2052" spans="1:11" x14ac:dyDescent="0.2">
      <c r="A2052" s="30">
        <v>5834</v>
      </c>
      <c r="B2052" s="187"/>
      <c r="C2052" s="187"/>
      <c r="D2052" s="1" t="s">
        <v>899</v>
      </c>
      <c r="E2052" s="20" t="s">
        <v>1183</v>
      </c>
      <c r="F2052" s="21">
        <v>0.84</v>
      </c>
      <c r="G2052" s="22">
        <v>0.35</v>
      </c>
      <c r="H2052" s="32">
        <f t="shared" si="38"/>
        <v>1.19</v>
      </c>
      <c r="I2052" s="8"/>
      <c r="J2052" s="8"/>
      <c r="K2052" s="8"/>
    </row>
    <row r="2053" spans="1:11" x14ac:dyDescent="0.2">
      <c r="A2053" s="30">
        <v>5836</v>
      </c>
      <c r="B2053" s="187"/>
      <c r="C2053" s="187"/>
      <c r="D2053" s="1" t="s">
        <v>731</v>
      </c>
      <c r="E2053" s="20" t="s">
        <v>1183</v>
      </c>
      <c r="F2053" s="21">
        <v>0.84</v>
      </c>
      <c r="G2053" s="22">
        <v>0.35</v>
      </c>
      <c r="H2053" s="32">
        <f t="shared" si="38"/>
        <v>1.19</v>
      </c>
      <c r="I2053" s="8"/>
      <c r="J2053" s="8"/>
      <c r="K2053" s="8"/>
    </row>
    <row r="2054" spans="1:11" x14ac:dyDescent="0.2">
      <c r="A2054" s="30">
        <v>5837</v>
      </c>
      <c r="B2054" s="187"/>
      <c r="C2054" s="187"/>
      <c r="D2054" s="1" t="s">
        <v>771</v>
      </c>
      <c r="E2054" s="20" t="s">
        <v>1183</v>
      </c>
      <c r="F2054" s="21">
        <v>0.84</v>
      </c>
      <c r="G2054" s="22">
        <v>0.35</v>
      </c>
      <c r="H2054" s="32">
        <f t="shared" si="38"/>
        <v>1.19</v>
      </c>
      <c r="I2054" s="8"/>
      <c r="J2054" s="8"/>
      <c r="K2054" s="8"/>
    </row>
    <row r="2055" spans="1:11" x14ac:dyDescent="0.2">
      <c r="A2055" s="30">
        <v>5838</v>
      </c>
      <c r="B2055" s="187"/>
      <c r="C2055" s="187"/>
      <c r="D2055" s="1" t="s">
        <v>730</v>
      </c>
      <c r="E2055" s="20" t="s">
        <v>1183</v>
      </c>
      <c r="F2055" s="21">
        <v>0.84</v>
      </c>
      <c r="G2055" s="22">
        <v>0.35</v>
      </c>
      <c r="H2055" s="32">
        <f t="shared" si="38"/>
        <v>1.19</v>
      </c>
      <c r="I2055" s="8"/>
      <c r="J2055" s="8"/>
      <c r="K2055" s="8"/>
    </row>
    <row r="2056" spans="1:11" x14ac:dyDescent="0.2">
      <c r="A2056" s="30">
        <v>5840</v>
      </c>
      <c r="B2056" s="187"/>
      <c r="C2056" s="187"/>
      <c r="D2056" s="1" t="s">
        <v>732</v>
      </c>
      <c r="E2056" s="20" t="s">
        <v>1183</v>
      </c>
      <c r="F2056" s="21">
        <v>0.84</v>
      </c>
      <c r="G2056" s="22">
        <v>0.35</v>
      </c>
      <c r="H2056" s="32">
        <f t="shared" si="38"/>
        <v>1.19</v>
      </c>
      <c r="I2056" s="8"/>
      <c r="J2056" s="8"/>
      <c r="K2056" s="8"/>
    </row>
    <row r="2057" spans="1:11" x14ac:dyDescent="0.2">
      <c r="A2057" s="30">
        <v>5842</v>
      </c>
      <c r="B2057" s="187"/>
      <c r="C2057" s="187"/>
      <c r="D2057" s="1" t="s">
        <v>675</v>
      </c>
      <c r="E2057" s="20" t="s">
        <v>1183</v>
      </c>
      <c r="F2057" s="21">
        <v>0.84</v>
      </c>
      <c r="G2057" s="22">
        <v>0.35</v>
      </c>
      <c r="H2057" s="32">
        <f t="shared" si="38"/>
        <v>1.19</v>
      </c>
      <c r="I2057" s="8"/>
      <c r="J2057" s="8"/>
      <c r="K2057" s="8"/>
    </row>
    <row r="2058" spans="1:11" x14ac:dyDescent="0.2">
      <c r="A2058" s="30">
        <v>5843</v>
      </c>
      <c r="B2058" s="187"/>
      <c r="C2058" s="187"/>
      <c r="D2058" s="1" t="s">
        <v>733</v>
      </c>
      <c r="E2058" s="20" t="s">
        <v>1183</v>
      </c>
      <c r="F2058" s="21">
        <v>0.84</v>
      </c>
      <c r="G2058" s="22">
        <v>0.35</v>
      </c>
      <c r="H2058" s="32">
        <f t="shared" si="38"/>
        <v>1.19</v>
      </c>
      <c r="I2058" s="8"/>
      <c r="J2058" s="8"/>
      <c r="K2058" s="8"/>
    </row>
    <row r="2059" spans="1:11" x14ac:dyDescent="0.2">
      <c r="B2059" s="187"/>
      <c r="C2059" s="187"/>
      <c r="E2059" s="206"/>
      <c r="H2059" s="32"/>
      <c r="I2059" s="8"/>
      <c r="J2059" s="8"/>
      <c r="K2059" s="8"/>
    </row>
    <row r="2060" spans="1:11" ht="25.5" x14ac:dyDescent="0.2">
      <c r="A2060" s="30">
        <v>5550</v>
      </c>
      <c r="B2060" s="187">
        <v>1201002036</v>
      </c>
      <c r="C2060" s="187"/>
      <c r="D2060" s="118" t="s">
        <v>3574</v>
      </c>
      <c r="E2060" s="20" t="s">
        <v>1183</v>
      </c>
      <c r="F2060" s="21">
        <v>0.84</v>
      </c>
      <c r="G2060" s="22">
        <v>0.35</v>
      </c>
      <c r="H2060" s="32">
        <f t="shared" si="38"/>
        <v>1.19</v>
      </c>
      <c r="I2060" s="8"/>
      <c r="J2060" s="8"/>
      <c r="K2060" s="8"/>
    </row>
    <row r="2061" spans="1:11" x14ac:dyDescent="0.2">
      <c r="A2061" s="30">
        <v>5552</v>
      </c>
      <c r="B2061" s="187"/>
      <c r="C2061" s="187"/>
      <c r="D2061" s="1" t="s">
        <v>1025</v>
      </c>
      <c r="E2061" s="20" t="s">
        <v>1183</v>
      </c>
      <c r="H2061" s="32">
        <f t="shared" si="38"/>
        <v>0</v>
      </c>
      <c r="I2061" s="8"/>
      <c r="J2061" s="8"/>
      <c r="K2061" s="8"/>
    </row>
    <row r="2062" spans="1:11" x14ac:dyDescent="0.2">
      <c r="A2062" s="30">
        <v>5554</v>
      </c>
      <c r="B2062" s="187"/>
      <c r="C2062" s="187"/>
      <c r="D2062" s="1" t="s">
        <v>1026</v>
      </c>
      <c r="E2062" s="20" t="s">
        <v>1183</v>
      </c>
      <c r="H2062" s="32">
        <f t="shared" si="38"/>
        <v>0</v>
      </c>
      <c r="I2062" s="8"/>
      <c r="J2062" s="8"/>
      <c r="K2062" s="8"/>
    </row>
    <row r="2063" spans="1:11" x14ac:dyDescent="0.2">
      <c r="A2063" s="30">
        <v>5556</v>
      </c>
      <c r="B2063" s="187"/>
      <c r="C2063" s="187"/>
      <c r="D2063" s="1" t="s">
        <v>1027</v>
      </c>
      <c r="E2063" s="20" t="s">
        <v>1183</v>
      </c>
      <c r="H2063" s="32">
        <f t="shared" si="38"/>
        <v>0</v>
      </c>
      <c r="I2063" s="8"/>
      <c r="J2063" s="8"/>
      <c r="K2063" s="8"/>
    </row>
    <row r="2064" spans="1:11" x14ac:dyDescent="0.2">
      <c r="A2064" s="30">
        <v>5558</v>
      </c>
      <c r="B2064" s="187"/>
      <c r="C2064" s="187"/>
      <c r="D2064" s="1" t="s">
        <v>1671</v>
      </c>
      <c r="E2064" s="20" t="s">
        <v>1183</v>
      </c>
      <c r="H2064" s="32">
        <f t="shared" si="38"/>
        <v>0</v>
      </c>
      <c r="I2064" s="8"/>
      <c r="J2064" s="8"/>
      <c r="K2064" s="8"/>
    </row>
    <row r="2065" spans="1:11" x14ac:dyDescent="0.2">
      <c r="A2065" s="30">
        <v>5560</v>
      </c>
      <c r="B2065" s="187"/>
      <c r="C2065" s="187"/>
      <c r="D2065" s="1" t="s">
        <v>590</v>
      </c>
      <c r="E2065" s="20" t="s">
        <v>1183</v>
      </c>
      <c r="H2065" s="32">
        <f t="shared" si="38"/>
        <v>0</v>
      </c>
      <c r="I2065" s="8"/>
      <c r="J2065" s="8"/>
      <c r="K2065" s="8"/>
    </row>
    <row r="2066" spans="1:11" x14ac:dyDescent="0.2">
      <c r="A2066" s="30">
        <v>5570</v>
      </c>
      <c r="B2066" s="187"/>
      <c r="C2066" s="187"/>
      <c r="D2066" s="1" t="s">
        <v>1276</v>
      </c>
      <c r="E2066" s="20" t="s">
        <v>1183</v>
      </c>
      <c r="F2066" s="21">
        <v>0.84</v>
      </c>
      <c r="G2066" s="22">
        <v>0.35</v>
      </c>
      <c r="H2066" s="32">
        <f t="shared" si="38"/>
        <v>1.19</v>
      </c>
      <c r="I2066" s="8"/>
      <c r="J2066" s="8"/>
      <c r="K2066" s="8"/>
    </row>
    <row r="2067" spans="1:11" x14ac:dyDescent="0.2">
      <c r="A2067" s="30">
        <v>5572</v>
      </c>
      <c r="B2067" s="187"/>
      <c r="C2067" s="187"/>
      <c r="D2067" s="1" t="s">
        <v>1277</v>
      </c>
      <c r="E2067" s="20" t="s">
        <v>1183</v>
      </c>
      <c r="F2067" s="21">
        <v>0.84</v>
      </c>
      <c r="G2067" s="22">
        <v>0.35</v>
      </c>
      <c r="H2067" s="32">
        <f t="shared" si="38"/>
        <v>1.19</v>
      </c>
      <c r="I2067" s="8"/>
      <c r="J2067" s="8"/>
      <c r="K2067" s="8"/>
    </row>
    <row r="2068" spans="1:11" x14ac:dyDescent="0.2">
      <c r="B2068" s="187"/>
      <c r="C2068" s="187"/>
      <c r="D2068" s="53"/>
      <c r="E2068" s="206"/>
      <c r="H2068" s="32"/>
      <c r="I2068" s="8"/>
      <c r="J2068" s="8"/>
      <c r="K2068" s="8"/>
    </row>
    <row r="2069" spans="1:11" x14ac:dyDescent="0.2">
      <c r="A2069" s="30">
        <v>5851</v>
      </c>
      <c r="B2069" s="187"/>
      <c r="C2069" s="187"/>
      <c r="D2069" s="1" t="s">
        <v>778</v>
      </c>
      <c r="E2069" s="20" t="s">
        <v>1183</v>
      </c>
      <c r="F2069" s="68"/>
      <c r="H2069" s="32">
        <f t="shared" si="38"/>
        <v>0</v>
      </c>
      <c r="I2069" s="8"/>
      <c r="J2069" s="8"/>
      <c r="K2069" s="8"/>
    </row>
    <row r="2070" spans="1:11" x14ac:dyDescent="0.2">
      <c r="A2070" s="30">
        <v>5852</v>
      </c>
      <c r="B2070" s="187"/>
      <c r="C2070" s="187"/>
      <c r="D2070" s="1" t="s">
        <v>779</v>
      </c>
      <c r="E2070" s="20" t="s">
        <v>1183</v>
      </c>
      <c r="H2070" s="32">
        <f t="shared" si="38"/>
        <v>0</v>
      </c>
      <c r="I2070" s="8"/>
      <c r="J2070" s="8"/>
      <c r="K2070" s="8"/>
    </row>
    <row r="2071" spans="1:11" x14ac:dyDescent="0.2">
      <c r="A2071" s="30">
        <v>5853</v>
      </c>
      <c r="B2071" s="187"/>
      <c r="C2071" s="187"/>
      <c r="D2071" s="1" t="s">
        <v>2092</v>
      </c>
      <c r="E2071" s="20" t="s">
        <v>1183</v>
      </c>
      <c r="H2071" s="32">
        <f t="shared" si="38"/>
        <v>0</v>
      </c>
      <c r="I2071" s="8"/>
      <c r="J2071" s="8"/>
      <c r="K2071" s="8"/>
    </row>
    <row r="2072" spans="1:11" x14ac:dyDescent="0.2">
      <c r="A2072" s="30">
        <v>5854</v>
      </c>
      <c r="B2072" s="187"/>
      <c r="C2072" s="187"/>
      <c r="D2072" s="1" t="s">
        <v>2093</v>
      </c>
      <c r="E2072" s="20" t="s">
        <v>1183</v>
      </c>
      <c r="H2072" s="32">
        <f t="shared" si="38"/>
        <v>0</v>
      </c>
      <c r="I2072" s="8"/>
      <c r="J2072" s="8"/>
      <c r="K2072" s="8"/>
    </row>
    <row r="2073" spans="1:11" x14ac:dyDescent="0.2">
      <c r="B2073" s="187"/>
      <c r="C2073" s="187"/>
      <c r="E2073" s="206"/>
      <c r="H2073" s="32"/>
      <c r="I2073" s="8"/>
      <c r="J2073" s="8"/>
      <c r="K2073" s="8"/>
    </row>
    <row r="2074" spans="1:11" x14ac:dyDescent="0.2">
      <c r="B2074" s="187"/>
      <c r="C2074" s="187"/>
      <c r="D2074" s="1" t="s">
        <v>2084</v>
      </c>
      <c r="E2074" s="20" t="s">
        <v>1183</v>
      </c>
      <c r="F2074" s="21">
        <v>120</v>
      </c>
      <c r="G2074" s="22">
        <v>35</v>
      </c>
      <c r="H2074" s="32">
        <f t="shared" si="38"/>
        <v>155</v>
      </c>
      <c r="I2074" s="8"/>
      <c r="J2074" s="8"/>
      <c r="K2074" s="8"/>
    </row>
    <row r="2075" spans="1:11" x14ac:dyDescent="0.2">
      <c r="B2075" s="187"/>
      <c r="C2075" s="187"/>
      <c r="E2075" s="206"/>
      <c r="H2075" s="32"/>
      <c r="I2075" s="8"/>
      <c r="J2075" s="8"/>
      <c r="K2075" s="8"/>
    </row>
    <row r="2076" spans="1:11" ht="25.5" x14ac:dyDescent="0.2">
      <c r="B2076" s="187"/>
      <c r="C2076" s="187"/>
      <c r="D2076" s="48" t="s">
        <v>892</v>
      </c>
      <c r="E2076" s="20" t="s">
        <v>3365</v>
      </c>
      <c r="H2076" s="32"/>
      <c r="I2076" s="8"/>
      <c r="J2076" s="8"/>
      <c r="K2076" s="8"/>
    </row>
    <row r="2077" spans="1:11" x14ac:dyDescent="0.2">
      <c r="A2077" s="30">
        <v>2320</v>
      </c>
      <c r="B2077" s="187"/>
      <c r="C2077" s="187"/>
      <c r="D2077" s="1" t="s">
        <v>893</v>
      </c>
      <c r="E2077" s="20" t="s">
        <v>1183</v>
      </c>
      <c r="F2077" s="21">
        <v>415.75</v>
      </c>
      <c r="G2077" s="22">
        <v>205</v>
      </c>
      <c r="H2077" s="32">
        <f t="shared" si="38"/>
        <v>620.75</v>
      </c>
      <c r="I2077" s="8"/>
      <c r="J2077" s="8"/>
      <c r="K2077" s="8"/>
    </row>
    <row r="2078" spans="1:11" x14ac:dyDescent="0.2">
      <c r="A2078" s="30">
        <v>2322</v>
      </c>
      <c r="B2078" s="187"/>
      <c r="C2078" s="187"/>
      <c r="D2078" s="1" t="s">
        <v>896</v>
      </c>
      <c r="E2078" s="20" t="s">
        <v>1183</v>
      </c>
      <c r="F2078" s="21">
        <v>850</v>
      </c>
      <c r="G2078" s="22">
        <v>350</v>
      </c>
      <c r="H2078" s="32">
        <f t="shared" si="38"/>
        <v>1200</v>
      </c>
      <c r="I2078" s="8"/>
      <c r="J2078" s="8"/>
      <c r="K2078" s="8"/>
    </row>
    <row r="2079" spans="1:11" x14ac:dyDescent="0.2">
      <c r="A2079" s="30">
        <v>2323</v>
      </c>
      <c r="B2079" s="187"/>
      <c r="C2079" s="187"/>
      <c r="D2079" s="1" t="s">
        <v>836</v>
      </c>
      <c r="E2079" s="20" t="s">
        <v>1183</v>
      </c>
      <c r="F2079" s="21">
        <v>980</v>
      </c>
      <c r="G2079" s="22">
        <v>500</v>
      </c>
      <c r="H2079" s="32">
        <f t="shared" si="38"/>
        <v>1480</v>
      </c>
      <c r="I2079" s="8"/>
      <c r="J2079" s="8"/>
      <c r="K2079" s="8"/>
    </row>
    <row r="2080" spans="1:11" x14ac:dyDescent="0.2">
      <c r="A2080" s="30">
        <v>2330</v>
      </c>
      <c r="B2080" s="187"/>
      <c r="C2080" s="187"/>
      <c r="D2080" s="1" t="s">
        <v>897</v>
      </c>
      <c r="E2080" s="20" t="s">
        <v>1183</v>
      </c>
      <c r="F2080" s="21">
        <v>24</v>
      </c>
      <c r="G2080" s="22">
        <v>2.4500000000000002</v>
      </c>
      <c r="H2080" s="32">
        <f t="shared" si="38"/>
        <v>26.45</v>
      </c>
      <c r="I2080" s="8"/>
      <c r="J2080" s="8"/>
      <c r="K2080" s="8"/>
    </row>
    <row r="2081" spans="1:11" x14ac:dyDescent="0.2">
      <c r="A2081" s="30">
        <v>2336</v>
      </c>
      <c r="B2081" s="187"/>
      <c r="C2081" s="187"/>
      <c r="D2081" s="1" t="s">
        <v>898</v>
      </c>
      <c r="E2081" s="20" t="s">
        <v>1183</v>
      </c>
      <c r="F2081" s="21">
        <v>267.5</v>
      </c>
      <c r="G2081" s="22">
        <v>5.54</v>
      </c>
      <c r="H2081" s="32">
        <f t="shared" si="38"/>
        <v>273.04000000000002</v>
      </c>
      <c r="I2081" s="8"/>
      <c r="J2081" s="8"/>
      <c r="K2081" s="8"/>
    </row>
    <row r="2082" spans="1:11" x14ac:dyDescent="0.2">
      <c r="A2082" s="30">
        <v>2340</v>
      </c>
      <c r="B2082" s="187"/>
      <c r="C2082" s="187"/>
      <c r="D2082" s="1" t="s">
        <v>1110</v>
      </c>
      <c r="E2082" s="20" t="s">
        <v>1183</v>
      </c>
      <c r="F2082" s="21">
        <v>5.56</v>
      </c>
      <c r="G2082" s="22">
        <v>0.33</v>
      </c>
      <c r="H2082" s="32">
        <f t="shared" ref="H2082:H2157" si="39">G2082+F2082</f>
        <v>5.89</v>
      </c>
      <c r="I2082" s="8"/>
      <c r="J2082" s="8"/>
      <c r="K2082" s="8"/>
    </row>
    <row r="2083" spans="1:11" x14ac:dyDescent="0.2">
      <c r="A2083" s="30">
        <v>2341</v>
      </c>
      <c r="B2083" s="187"/>
      <c r="C2083" s="187"/>
      <c r="D2083" s="1" t="s">
        <v>1109</v>
      </c>
      <c r="E2083" s="20" t="s">
        <v>1183</v>
      </c>
      <c r="F2083" s="21">
        <v>6</v>
      </c>
      <c r="G2083" s="22">
        <v>0.33</v>
      </c>
      <c r="H2083" s="32">
        <f t="shared" si="39"/>
        <v>6.33</v>
      </c>
      <c r="I2083" s="8"/>
      <c r="J2083" s="8"/>
      <c r="K2083" s="8"/>
    </row>
    <row r="2084" spans="1:11" x14ac:dyDescent="0.2">
      <c r="A2084" s="30">
        <v>2346</v>
      </c>
      <c r="B2084" s="187"/>
      <c r="C2084" s="187"/>
      <c r="D2084" s="1" t="s">
        <v>894</v>
      </c>
      <c r="E2084" s="20" t="s">
        <v>1183</v>
      </c>
      <c r="F2084" s="21">
        <v>28.53</v>
      </c>
      <c r="G2084" s="22">
        <v>9.5</v>
      </c>
      <c r="H2084" s="32">
        <f t="shared" si="39"/>
        <v>38.03</v>
      </c>
      <c r="I2084" s="8"/>
      <c r="J2084" s="8"/>
      <c r="K2084" s="8"/>
    </row>
    <row r="2085" spans="1:11" x14ac:dyDescent="0.2">
      <c r="A2085" s="30">
        <v>2350</v>
      </c>
      <c r="B2085" s="187"/>
      <c r="C2085" s="187"/>
      <c r="D2085" s="1" t="s">
        <v>34</v>
      </c>
      <c r="E2085" s="20" t="s">
        <v>1183</v>
      </c>
      <c r="F2085" s="21">
        <v>10.5</v>
      </c>
      <c r="G2085" s="22">
        <v>7.93</v>
      </c>
      <c r="H2085" s="32">
        <f t="shared" si="39"/>
        <v>18.43</v>
      </c>
      <c r="I2085" s="8"/>
      <c r="J2085" s="8"/>
      <c r="K2085" s="8"/>
    </row>
    <row r="2086" spans="1:11" x14ac:dyDescent="0.2">
      <c r="A2086" s="30">
        <v>2351</v>
      </c>
      <c r="B2086" s="187"/>
      <c r="C2086" s="187"/>
      <c r="D2086" s="38" t="s">
        <v>35</v>
      </c>
      <c r="E2086" s="20" t="s">
        <v>1183</v>
      </c>
      <c r="F2086" s="21">
        <v>23.3</v>
      </c>
      <c r="G2086" s="22">
        <v>7.93</v>
      </c>
      <c r="H2086" s="32">
        <f t="shared" si="39"/>
        <v>31.23</v>
      </c>
      <c r="I2086" s="8"/>
      <c r="J2086" s="8"/>
      <c r="K2086" s="8"/>
    </row>
    <row r="2087" spans="1:11" x14ac:dyDescent="0.2">
      <c r="A2087" s="30">
        <v>2356</v>
      </c>
      <c r="B2087" s="187"/>
      <c r="C2087" s="187"/>
      <c r="D2087" s="1" t="s">
        <v>895</v>
      </c>
      <c r="E2087" s="20" t="s">
        <v>1183</v>
      </c>
      <c r="F2087" s="21">
        <v>0.87</v>
      </c>
      <c r="G2087" s="22">
        <v>0.33</v>
      </c>
      <c r="H2087" s="32">
        <f t="shared" si="39"/>
        <v>1.2</v>
      </c>
      <c r="I2087" s="8"/>
      <c r="J2087" s="8"/>
      <c r="K2087" s="8"/>
    </row>
    <row r="2088" spans="1:11" x14ac:dyDescent="0.2">
      <c r="A2088" s="30">
        <v>2360</v>
      </c>
      <c r="B2088" s="187"/>
      <c r="C2088" s="187"/>
      <c r="D2088" s="1" t="s">
        <v>2022</v>
      </c>
      <c r="E2088" s="20" t="s">
        <v>1183</v>
      </c>
      <c r="F2088" s="21">
        <v>5.44</v>
      </c>
      <c r="G2088" s="22">
        <v>11.3</v>
      </c>
      <c r="H2088" s="32">
        <f t="shared" si="39"/>
        <v>16.740000000000002</v>
      </c>
      <c r="I2088" s="8"/>
      <c r="J2088" s="8"/>
      <c r="K2088" s="8"/>
    </row>
    <row r="2089" spans="1:11" x14ac:dyDescent="0.2">
      <c r="A2089" s="30">
        <v>2362</v>
      </c>
      <c r="B2089" s="187"/>
      <c r="C2089" s="187"/>
      <c r="D2089" s="1" t="s">
        <v>1975</v>
      </c>
      <c r="E2089" s="20" t="s">
        <v>1183</v>
      </c>
      <c r="F2089" s="21">
        <v>6.68</v>
      </c>
      <c r="G2089" s="22">
        <v>11.3</v>
      </c>
      <c r="H2089" s="32">
        <f t="shared" si="39"/>
        <v>17.98</v>
      </c>
      <c r="I2089" s="8"/>
      <c r="J2089" s="8"/>
      <c r="K2089" s="8"/>
    </row>
    <row r="2090" spans="1:11" x14ac:dyDescent="0.2">
      <c r="A2090" s="30">
        <v>2364</v>
      </c>
      <c r="B2090" s="187"/>
      <c r="C2090" s="187"/>
      <c r="D2090" s="1" t="s">
        <v>1976</v>
      </c>
      <c r="E2090" s="20" t="s">
        <v>1183</v>
      </c>
      <c r="F2090" s="21">
        <v>19.25</v>
      </c>
      <c r="G2090" s="22">
        <v>11.3</v>
      </c>
      <c r="H2090" s="32">
        <f t="shared" si="39"/>
        <v>30.55</v>
      </c>
      <c r="I2090" s="8"/>
      <c r="J2090" s="8"/>
      <c r="K2090" s="8"/>
    </row>
    <row r="2091" spans="1:11" x14ac:dyDescent="0.2">
      <c r="A2091" s="30">
        <v>2365</v>
      </c>
      <c r="B2091" s="187"/>
      <c r="C2091" s="187"/>
      <c r="D2091" s="1" t="s">
        <v>1977</v>
      </c>
      <c r="E2091" s="20" t="s">
        <v>1183</v>
      </c>
      <c r="F2091" s="21">
        <v>21.15</v>
      </c>
      <c r="G2091" s="22">
        <v>11.3</v>
      </c>
      <c r="H2091" s="32">
        <f t="shared" si="39"/>
        <v>32.450000000000003</v>
      </c>
      <c r="I2091" s="8"/>
      <c r="J2091" s="8"/>
      <c r="K2091" s="8"/>
    </row>
    <row r="2092" spans="1:11" x14ac:dyDescent="0.2">
      <c r="A2092" s="30">
        <v>2366</v>
      </c>
      <c r="B2092" s="187"/>
      <c r="C2092" s="187"/>
      <c r="D2092" s="1" t="s">
        <v>252</v>
      </c>
      <c r="E2092" s="20" t="s">
        <v>1183</v>
      </c>
      <c r="F2092" s="21">
        <v>22.3</v>
      </c>
      <c r="G2092" s="22">
        <v>11.3</v>
      </c>
      <c r="H2092" s="32">
        <f t="shared" si="39"/>
        <v>33.6</v>
      </c>
      <c r="I2092" s="8"/>
      <c r="J2092" s="8"/>
      <c r="K2092" s="8"/>
    </row>
    <row r="2093" spans="1:11" x14ac:dyDescent="0.2">
      <c r="A2093" s="30">
        <v>2370</v>
      </c>
      <c r="B2093" s="187"/>
      <c r="C2093" s="187"/>
      <c r="D2093" s="1" t="s">
        <v>909</v>
      </c>
      <c r="E2093" s="20" t="s">
        <v>1183</v>
      </c>
      <c r="F2093" s="21">
        <v>0</v>
      </c>
      <c r="G2093" s="22">
        <v>14.2</v>
      </c>
      <c r="H2093" s="32">
        <f t="shared" si="39"/>
        <v>14.2</v>
      </c>
      <c r="I2093" s="8"/>
      <c r="J2093" s="8"/>
      <c r="K2093" s="8"/>
    </row>
    <row r="2094" spans="1:11" x14ac:dyDescent="0.2">
      <c r="B2094" s="187"/>
      <c r="C2094" s="187"/>
      <c r="E2094" s="206"/>
      <c r="H2094" s="32"/>
      <c r="I2094" s="8"/>
      <c r="J2094" s="8"/>
      <c r="K2094" s="8"/>
    </row>
    <row r="2095" spans="1:11" x14ac:dyDescent="0.2">
      <c r="B2095" s="187"/>
      <c r="C2095" s="187"/>
      <c r="D2095" s="48" t="s">
        <v>1815</v>
      </c>
      <c r="E2095" s="206" t="s">
        <v>3366</v>
      </c>
      <c r="H2095" s="32"/>
      <c r="I2095" s="8"/>
      <c r="J2095" s="8"/>
      <c r="K2095" s="8"/>
    </row>
    <row r="2096" spans="1:11" x14ac:dyDescent="0.2">
      <c r="A2096" s="30">
        <v>2551</v>
      </c>
      <c r="B2096" s="187"/>
      <c r="C2096" s="187"/>
      <c r="D2096" s="1" t="s">
        <v>205</v>
      </c>
      <c r="E2096" s="20" t="s">
        <v>1183</v>
      </c>
      <c r="H2096" s="32">
        <f t="shared" si="39"/>
        <v>0</v>
      </c>
      <c r="I2096" s="8"/>
      <c r="J2096" s="8"/>
      <c r="K2096" s="8"/>
    </row>
    <row r="2097" spans="1:11" x14ac:dyDescent="0.2">
      <c r="A2097" s="30">
        <v>2552</v>
      </c>
      <c r="B2097" s="187"/>
      <c r="C2097" s="187"/>
      <c r="D2097" s="1" t="s">
        <v>738</v>
      </c>
      <c r="E2097" s="20" t="s">
        <v>1183</v>
      </c>
      <c r="H2097" s="32">
        <f t="shared" si="39"/>
        <v>0</v>
      </c>
      <c r="I2097" s="8"/>
      <c r="J2097" s="8"/>
      <c r="K2097" s="8"/>
    </row>
    <row r="2098" spans="1:11" x14ac:dyDescent="0.2">
      <c r="A2098" s="30">
        <v>2554</v>
      </c>
      <c r="B2098" s="187"/>
      <c r="C2098" s="187"/>
      <c r="D2098" s="1" t="s">
        <v>1102</v>
      </c>
      <c r="E2098" s="20" t="s">
        <v>1183</v>
      </c>
      <c r="F2098" s="21">
        <v>485</v>
      </c>
      <c r="G2098" s="22">
        <v>74.45</v>
      </c>
      <c r="H2098" s="32">
        <f t="shared" si="39"/>
        <v>559.45000000000005</v>
      </c>
      <c r="I2098" s="8"/>
      <c r="J2098" s="8"/>
      <c r="K2098" s="8"/>
    </row>
    <row r="2099" spans="1:11" x14ac:dyDescent="0.2">
      <c r="A2099" s="31"/>
      <c r="B2099" s="187"/>
      <c r="C2099" s="187"/>
      <c r="D2099" s="74"/>
      <c r="E2099" s="206"/>
      <c r="H2099" s="32"/>
      <c r="I2099" s="8"/>
      <c r="J2099" s="8"/>
      <c r="K2099" s="8"/>
    </row>
    <row r="2100" spans="1:11" x14ac:dyDescent="0.2">
      <c r="A2100" s="30">
        <v>2425</v>
      </c>
      <c r="B2100" s="187"/>
      <c r="C2100" s="187"/>
      <c r="D2100" s="1" t="s">
        <v>1103</v>
      </c>
      <c r="E2100" s="20" t="s">
        <v>1183</v>
      </c>
      <c r="G2100" s="22">
        <v>4.5</v>
      </c>
      <c r="H2100" s="32">
        <f t="shared" si="39"/>
        <v>4.5</v>
      </c>
      <c r="I2100" s="8"/>
      <c r="J2100" s="8"/>
      <c r="K2100" s="8"/>
    </row>
    <row r="2101" spans="1:11" x14ac:dyDescent="0.2">
      <c r="A2101" s="30">
        <v>2515</v>
      </c>
      <c r="B2101" s="187"/>
      <c r="C2101" s="187"/>
      <c r="D2101" s="1" t="s">
        <v>1003</v>
      </c>
      <c r="E2101" s="20" t="s">
        <v>1183</v>
      </c>
      <c r="H2101" s="32">
        <f t="shared" si="39"/>
        <v>0</v>
      </c>
      <c r="I2101" s="8"/>
      <c r="J2101" s="8"/>
      <c r="K2101" s="8"/>
    </row>
    <row r="2102" spans="1:11" x14ac:dyDescent="0.2">
      <c r="A2102" s="30">
        <v>2517</v>
      </c>
      <c r="B2102" s="187"/>
      <c r="C2102" s="187"/>
      <c r="D2102" s="1" t="s">
        <v>1004</v>
      </c>
      <c r="E2102" s="20" t="s">
        <v>1183</v>
      </c>
      <c r="F2102" s="21">
        <v>115.8</v>
      </c>
      <c r="G2102" s="22">
        <v>14.8</v>
      </c>
      <c r="H2102" s="32">
        <f t="shared" si="39"/>
        <v>130.6</v>
      </c>
      <c r="I2102" s="8"/>
      <c r="J2102" s="8"/>
      <c r="K2102" s="8"/>
    </row>
    <row r="2103" spans="1:11" x14ac:dyDescent="0.2">
      <c r="A2103" s="30">
        <v>2519</v>
      </c>
      <c r="B2103" s="187"/>
      <c r="C2103" s="187"/>
      <c r="D2103" s="1" t="s">
        <v>1005</v>
      </c>
      <c r="E2103" s="20" t="s">
        <v>1183</v>
      </c>
      <c r="H2103" s="32">
        <f t="shared" si="39"/>
        <v>0</v>
      </c>
      <c r="I2103" s="8"/>
      <c r="J2103" s="8"/>
      <c r="K2103" s="8"/>
    </row>
    <row r="2104" spans="1:11" x14ac:dyDescent="0.2">
      <c r="A2104" s="30">
        <v>2533</v>
      </c>
      <c r="B2104" s="187"/>
      <c r="C2104" s="187"/>
      <c r="D2104" s="1" t="s">
        <v>1006</v>
      </c>
      <c r="E2104" s="20" t="s">
        <v>1183</v>
      </c>
      <c r="H2104" s="32">
        <f t="shared" si="39"/>
        <v>0</v>
      </c>
      <c r="I2104" s="8"/>
      <c r="J2104" s="8"/>
      <c r="K2104" s="8"/>
    </row>
    <row r="2105" spans="1:11" x14ac:dyDescent="0.2">
      <c r="B2105" s="187"/>
      <c r="C2105" s="187"/>
      <c r="D2105" s="53"/>
      <c r="E2105" s="206"/>
      <c r="H2105" s="32"/>
      <c r="I2105" s="8"/>
      <c r="J2105" s="8"/>
      <c r="K2105" s="8"/>
    </row>
    <row r="2106" spans="1:11" x14ac:dyDescent="0.2">
      <c r="A2106" s="30">
        <v>2426</v>
      </c>
      <c r="B2106" s="187"/>
      <c r="C2106" s="187"/>
      <c r="D2106" s="1" t="s">
        <v>709</v>
      </c>
      <c r="E2106" s="20" t="s">
        <v>1183</v>
      </c>
      <c r="H2106" s="32">
        <f t="shared" si="39"/>
        <v>0</v>
      </c>
      <c r="I2106" s="8"/>
      <c r="J2106" s="8"/>
      <c r="K2106" s="8"/>
    </row>
    <row r="2107" spans="1:11" x14ac:dyDescent="0.2">
      <c r="A2107" s="30">
        <v>2427</v>
      </c>
      <c r="B2107" s="187"/>
      <c r="C2107" s="187"/>
      <c r="D2107" s="1" t="s">
        <v>1636</v>
      </c>
      <c r="E2107" s="20" t="s">
        <v>1183</v>
      </c>
      <c r="H2107" s="32">
        <f t="shared" si="39"/>
        <v>0</v>
      </c>
      <c r="I2107" s="8"/>
      <c r="J2107" s="8"/>
      <c r="K2107" s="8"/>
    </row>
    <row r="2108" spans="1:11" x14ac:dyDescent="0.2">
      <c r="B2108" s="187"/>
      <c r="C2108" s="187"/>
      <c r="E2108" s="206"/>
      <c r="H2108" s="32"/>
      <c r="I2108" s="8"/>
      <c r="J2108" s="8"/>
      <c r="K2108" s="8"/>
    </row>
    <row r="2109" spans="1:11" x14ac:dyDescent="0.2">
      <c r="A2109" s="30">
        <v>2528</v>
      </c>
      <c r="B2109" s="187"/>
      <c r="C2109" s="187"/>
      <c r="D2109" s="1" t="s">
        <v>439</v>
      </c>
      <c r="E2109" s="20" t="s">
        <v>1183</v>
      </c>
      <c r="F2109" s="21">
        <v>125.15</v>
      </c>
      <c r="G2109" s="22">
        <v>24.8</v>
      </c>
      <c r="H2109" s="32">
        <f t="shared" si="39"/>
        <v>149.95000000000002</v>
      </c>
      <c r="I2109" s="8"/>
      <c r="J2109" s="8"/>
      <c r="K2109" s="8"/>
    </row>
    <row r="2110" spans="1:11" x14ac:dyDescent="0.2">
      <c r="A2110" s="30">
        <v>2529</v>
      </c>
      <c r="B2110" s="187"/>
      <c r="C2110" s="187"/>
      <c r="D2110" s="38" t="s">
        <v>1014</v>
      </c>
      <c r="E2110" s="20" t="s">
        <v>1183</v>
      </c>
      <c r="F2110" s="21">
        <v>125.15</v>
      </c>
      <c r="G2110" s="22">
        <v>24.8</v>
      </c>
      <c r="H2110" s="32">
        <f t="shared" si="39"/>
        <v>149.95000000000002</v>
      </c>
      <c r="I2110" s="8"/>
      <c r="J2110" s="8"/>
      <c r="K2110" s="8"/>
    </row>
    <row r="2111" spans="1:11" x14ac:dyDescent="0.2">
      <c r="A2111" s="30">
        <v>2530</v>
      </c>
      <c r="B2111" s="187"/>
      <c r="C2111" s="187"/>
      <c r="D2111" s="1" t="s">
        <v>1015</v>
      </c>
      <c r="E2111" s="20" t="s">
        <v>1183</v>
      </c>
      <c r="F2111" s="21">
        <v>125.15</v>
      </c>
      <c r="G2111" s="22">
        <v>24.8</v>
      </c>
      <c r="H2111" s="32">
        <f t="shared" si="39"/>
        <v>149.95000000000002</v>
      </c>
      <c r="I2111" s="8"/>
      <c r="J2111" s="8"/>
      <c r="K2111" s="8"/>
    </row>
    <row r="2112" spans="1:11" x14ac:dyDescent="0.2">
      <c r="A2112" s="30">
        <v>2531</v>
      </c>
      <c r="B2112" s="187"/>
      <c r="C2112" s="187"/>
      <c r="D2112" s="1" t="s">
        <v>204</v>
      </c>
      <c r="E2112" s="20" t="s">
        <v>1183</v>
      </c>
      <c r="F2112" s="21">
        <v>125.15</v>
      </c>
      <c r="G2112" s="22">
        <v>24.8</v>
      </c>
      <c r="H2112" s="32">
        <f t="shared" si="39"/>
        <v>149.95000000000002</v>
      </c>
      <c r="I2112" s="8"/>
      <c r="J2112" s="8"/>
      <c r="K2112" s="8"/>
    </row>
    <row r="2113" spans="1:11" x14ac:dyDescent="0.2">
      <c r="B2113" s="187"/>
      <c r="C2113" s="187"/>
      <c r="E2113" s="206"/>
      <c r="H2113" s="32"/>
      <c r="I2113" s="8"/>
      <c r="J2113" s="8"/>
      <c r="K2113" s="8"/>
    </row>
    <row r="2114" spans="1:11" x14ac:dyDescent="0.2">
      <c r="B2114" s="187"/>
      <c r="C2114" s="187"/>
      <c r="E2114" s="206"/>
      <c r="H2114" s="32"/>
      <c r="I2114" s="8"/>
      <c r="J2114" s="8"/>
      <c r="K2114" s="8"/>
    </row>
    <row r="2115" spans="1:11" x14ac:dyDescent="0.2">
      <c r="B2115" s="187"/>
      <c r="C2115" s="187"/>
      <c r="D2115" s="48" t="s">
        <v>574</v>
      </c>
      <c r="E2115" s="206" t="s">
        <v>3367</v>
      </c>
      <c r="H2115" s="32"/>
      <c r="I2115" s="8"/>
      <c r="J2115" s="8"/>
      <c r="K2115" s="8"/>
    </row>
    <row r="2116" spans="1:11" x14ac:dyDescent="0.2">
      <c r="A2116" s="30">
        <v>2080</v>
      </c>
      <c r="B2116" s="187" t="s">
        <v>3130</v>
      </c>
      <c r="C2116" s="187"/>
      <c r="D2116" s="1" t="s">
        <v>2157</v>
      </c>
      <c r="E2116" s="20" t="s">
        <v>1183</v>
      </c>
      <c r="F2116" s="21">
        <v>48</v>
      </c>
      <c r="G2116" s="22">
        <v>6.29</v>
      </c>
      <c r="H2116" s="32">
        <f>G2116+F2116</f>
        <v>54.29</v>
      </c>
      <c r="I2116" s="8"/>
      <c r="J2116" s="8"/>
      <c r="K2116" s="8"/>
    </row>
    <row r="2117" spans="1:11" x14ac:dyDescent="0.2">
      <c r="A2117" s="30">
        <v>2082</v>
      </c>
      <c r="B2117" s="187" t="s">
        <v>3131</v>
      </c>
      <c r="C2117" s="187"/>
      <c r="D2117" s="1" t="s">
        <v>383</v>
      </c>
      <c r="E2117" s="20" t="s">
        <v>1183</v>
      </c>
      <c r="F2117" s="21">
        <v>65</v>
      </c>
      <c r="G2117" s="22">
        <v>29.93</v>
      </c>
      <c r="H2117" s="32">
        <f t="shared" si="39"/>
        <v>94.93</v>
      </c>
      <c r="I2117" s="8"/>
      <c r="J2117" s="8"/>
      <c r="K2117" s="8"/>
    </row>
    <row r="2118" spans="1:11" x14ac:dyDescent="0.2">
      <c r="A2118" s="30">
        <v>2084</v>
      </c>
      <c r="B2118" s="187" t="s">
        <v>3132</v>
      </c>
      <c r="C2118" s="187"/>
      <c r="D2118" s="1" t="s">
        <v>1080</v>
      </c>
      <c r="E2118" s="20" t="s">
        <v>1183</v>
      </c>
      <c r="F2118" s="21">
        <v>55</v>
      </c>
      <c r="G2118" s="22">
        <v>29.93</v>
      </c>
      <c r="H2118" s="32">
        <f t="shared" si="39"/>
        <v>84.93</v>
      </c>
      <c r="I2118" s="8"/>
      <c r="J2118" s="8"/>
      <c r="K2118" s="8"/>
    </row>
    <row r="2119" spans="1:11" x14ac:dyDescent="0.2">
      <c r="B2119" s="187"/>
      <c r="C2119" s="187"/>
      <c r="E2119" s="206"/>
      <c r="H2119" s="32"/>
      <c r="I2119" s="8"/>
      <c r="J2119" s="8"/>
      <c r="K2119" s="8"/>
    </row>
    <row r="2120" spans="1:11" x14ac:dyDescent="0.2">
      <c r="B2120" s="187"/>
      <c r="C2120" s="187"/>
      <c r="E2120" s="206"/>
      <c r="H2120" s="32"/>
      <c r="I2120" s="8"/>
      <c r="J2120" s="8"/>
      <c r="K2120" s="8"/>
    </row>
    <row r="2121" spans="1:11" x14ac:dyDescent="0.2">
      <c r="B2121" s="187"/>
      <c r="C2121" s="187"/>
      <c r="D2121" s="48" t="s">
        <v>2372</v>
      </c>
      <c r="E2121" s="206" t="s">
        <v>3368</v>
      </c>
      <c r="H2121" s="32"/>
      <c r="I2121" s="8"/>
      <c r="J2121" s="8"/>
      <c r="K2121" s="8"/>
    </row>
    <row r="2122" spans="1:11" x14ac:dyDescent="0.2">
      <c r="A2122" s="30">
        <v>2501</v>
      </c>
      <c r="B2122" s="187"/>
      <c r="C2122" s="187"/>
      <c r="D2122" s="118" t="s">
        <v>2411</v>
      </c>
      <c r="E2122" s="119" t="s">
        <v>1183</v>
      </c>
      <c r="H2122" s="32"/>
      <c r="I2122" s="8"/>
      <c r="J2122" s="8"/>
      <c r="K2122" s="8"/>
    </row>
    <row r="2123" spans="1:11" x14ac:dyDescent="0.2">
      <c r="A2123" s="30">
        <v>2503</v>
      </c>
      <c r="B2123" s="187"/>
      <c r="C2123" s="187"/>
      <c r="D2123" s="118" t="s">
        <v>2412</v>
      </c>
      <c r="E2123" s="119" t="s">
        <v>1183</v>
      </c>
      <c r="H2123" s="32"/>
      <c r="I2123" s="8"/>
      <c r="J2123" s="8"/>
      <c r="K2123" s="8"/>
    </row>
    <row r="2124" spans="1:11" ht="25.5" x14ac:dyDescent="0.2">
      <c r="A2124" s="30">
        <v>2535</v>
      </c>
      <c r="B2124" s="187"/>
      <c r="C2124" s="187"/>
      <c r="D2124" s="118" t="s">
        <v>2409</v>
      </c>
      <c r="E2124" s="119" t="s">
        <v>1183</v>
      </c>
      <c r="H2124" s="32"/>
      <c r="I2124" s="8"/>
      <c r="J2124" s="8"/>
      <c r="K2124" s="8"/>
    </row>
    <row r="2125" spans="1:11" x14ac:dyDescent="0.2">
      <c r="A2125" s="30">
        <v>2537</v>
      </c>
      <c r="B2125" s="187"/>
      <c r="C2125" s="187"/>
      <c r="D2125" s="118" t="s">
        <v>2371</v>
      </c>
      <c r="E2125" s="119" t="s">
        <v>1183</v>
      </c>
      <c r="H2125" s="32"/>
      <c r="I2125" s="8"/>
      <c r="J2125" s="8"/>
      <c r="K2125" s="8"/>
    </row>
    <row r="2126" spans="1:11" x14ac:dyDescent="0.2">
      <c r="A2126" s="30">
        <v>2558</v>
      </c>
      <c r="B2126" s="187"/>
      <c r="C2126" s="187"/>
      <c r="D2126" s="118" t="s">
        <v>2413</v>
      </c>
      <c r="E2126" s="119" t="s">
        <v>1183</v>
      </c>
      <c r="H2126" s="32"/>
    </row>
    <row r="2127" spans="1:11" x14ac:dyDescent="0.2">
      <c r="A2127" s="30">
        <v>2559</v>
      </c>
      <c r="B2127" s="187"/>
      <c r="C2127" s="187"/>
      <c r="D2127" s="118" t="s">
        <v>2410</v>
      </c>
      <c r="E2127" s="119" t="s">
        <v>1183</v>
      </c>
      <c r="H2127" s="32"/>
      <c r="I2127" s="8"/>
      <c r="J2127" s="8"/>
      <c r="K2127" s="8"/>
    </row>
    <row r="2128" spans="1:11" x14ac:dyDescent="0.2">
      <c r="B2128" s="187"/>
      <c r="C2128" s="187"/>
      <c r="E2128" s="206"/>
      <c r="I2128" s="8"/>
      <c r="J2128" s="8"/>
      <c r="K2128" s="8"/>
    </row>
    <row r="2129" spans="1:11" x14ac:dyDescent="0.2">
      <c r="B2129" s="187"/>
      <c r="C2129" s="187"/>
      <c r="D2129" s="48" t="s">
        <v>2370</v>
      </c>
      <c r="E2129" s="206" t="s">
        <v>3369</v>
      </c>
      <c r="H2129" s="32"/>
      <c r="I2129" s="8"/>
      <c r="J2129" s="8"/>
      <c r="K2129" s="8"/>
    </row>
    <row r="2130" spans="1:11" x14ac:dyDescent="0.2">
      <c r="A2130" s="30">
        <v>2500</v>
      </c>
      <c r="B2130" s="187"/>
      <c r="C2130" s="187"/>
      <c r="D2130" s="1" t="s">
        <v>109</v>
      </c>
      <c r="E2130" s="20" t="s">
        <v>1183</v>
      </c>
      <c r="H2130" s="32">
        <f t="shared" si="39"/>
        <v>0</v>
      </c>
      <c r="I2130" s="8"/>
      <c r="J2130" s="8"/>
      <c r="K2130" s="8"/>
    </row>
    <row r="2131" spans="1:11" x14ac:dyDescent="0.2">
      <c r="A2131" s="30">
        <v>2502</v>
      </c>
      <c r="B2131" s="187"/>
      <c r="C2131" s="187"/>
      <c r="D2131" s="54" t="s">
        <v>110</v>
      </c>
      <c r="E2131" s="20" t="s">
        <v>1183</v>
      </c>
      <c r="H2131" s="32">
        <f t="shared" si="39"/>
        <v>0</v>
      </c>
      <c r="I2131" s="8"/>
      <c r="J2131" s="8"/>
      <c r="K2131" s="8"/>
    </row>
    <row r="2132" spans="1:11" x14ac:dyDescent="0.2">
      <c r="A2132" s="30">
        <v>2504</v>
      </c>
      <c r="B2132" s="187"/>
      <c r="C2132" s="187"/>
      <c r="D2132" s="1" t="s">
        <v>111</v>
      </c>
      <c r="E2132" s="20" t="s">
        <v>1183</v>
      </c>
      <c r="H2132" s="32">
        <f t="shared" si="39"/>
        <v>0</v>
      </c>
      <c r="I2132" s="8"/>
      <c r="J2132" s="8"/>
      <c r="K2132" s="8"/>
    </row>
    <row r="2133" spans="1:11" x14ac:dyDescent="0.2">
      <c r="A2133" s="30">
        <v>2506</v>
      </c>
      <c r="B2133" s="187"/>
      <c r="C2133" s="187"/>
      <c r="D2133" s="1" t="s">
        <v>1533</v>
      </c>
      <c r="E2133" s="20" t="s">
        <v>1183</v>
      </c>
      <c r="F2133" s="21">
        <v>187</v>
      </c>
      <c r="G2133" s="22">
        <v>5.0999999999999996</v>
      </c>
      <c r="H2133" s="32">
        <f t="shared" si="39"/>
        <v>192.1</v>
      </c>
      <c r="I2133" s="8"/>
      <c r="J2133" s="8"/>
      <c r="K2133" s="8"/>
    </row>
    <row r="2134" spans="1:11" ht="25.5" x14ac:dyDescent="0.2">
      <c r="A2134" s="30">
        <v>2508</v>
      </c>
      <c r="B2134" s="187"/>
      <c r="C2134" s="187"/>
      <c r="D2134" s="1" t="s">
        <v>1534</v>
      </c>
      <c r="E2134" s="20" t="s">
        <v>1183</v>
      </c>
      <c r="F2134" s="21">
        <v>198</v>
      </c>
      <c r="G2134" s="22">
        <v>5.0999999999999996</v>
      </c>
      <c r="H2134" s="32">
        <f t="shared" si="39"/>
        <v>203.1</v>
      </c>
      <c r="I2134" s="8"/>
      <c r="J2134" s="8"/>
      <c r="K2134" s="8"/>
    </row>
    <row r="2135" spans="1:11" x14ac:dyDescent="0.2">
      <c r="A2135" s="30">
        <v>2510</v>
      </c>
      <c r="B2135" s="187"/>
      <c r="C2135" s="187"/>
      <c r="D2135" s="1" t="s">
        <v>113</v>
      </c>
      <c r="E2135" s="20" t="s">
        <v>1183</v>
      </c>
      <c r="F2135" s="21">
        <v>231</v>
      </c>
      <c r="G2135" s="22">
        <v>5.0999999999999996</v>
      </c>
      <c r="H2135" s="32">
        <f t="shared" si="39"/>
        <v>236.1</v>
      </c>
      <c r="I2135" s="8"/>
      <c r="J2135" s="8"/>
      <c r="K2135" s="8"/>
    </row>
    <row r="2136" spans="1:11" x14ac:dyDescent="0.2">
      <c r="A2136" s="30">
        <v>2512</v>
      </c>
      <c r="B2136" s="187"/>
      <c r="C2136" s="187"/>
      <c r="D2136" s="38" t="s">
        <v>112</v>
      </c>
      <c r="E2136" s="20" t="s">
        <v>1183</v>
      </c>
      <c r="F2136" s="21">
        <v>77</v>
      </c>
      <c r="G2136" s="22">
        <v>5.0999999999999996</v>
      </c>
      <c r="H2136" s="32">
        <f t="shared" si="39"/>
        <v>82.1</v>
      </c>
      <c r="I2136" s="8"/>
      <c r="J2136" s="8"/>
      <c r="K2136" s="8"/>
    </row>
    <row r="2137" spans="1:11" x14ac:dyDescent="0.2">
      <c r="A2137" s="30">
        <v>2514</v>
      </c>
      <c r="B2137" s="187"/>
      <c r="C2137" s="187"/>
      <c r="D2137" s="1" t="s">
        <v>1171</v>
      </c>
      <c r="E2137" s="20" t="s">
        <v>1183</v>
      </c>
      <c r="H2137" s="32">
        <f t="shared" si="39"/>
        <v>0</v>
      </c>
      <c r="I2137" s="8"/>
      <c r="J2137" s="8"/>
      <c r="K2137" s="8"/>
    </row>
    <row r="2138" spans="1:11" x14ac:dyDescent="0.2">
      <c r="A2138" s="30">
        <v>2516</v>
      </c>
      <c r="B2138" s="187"/>
      <c r="C2138" s="187"/>
      <c r="D2138" s="1" t="s">
        <v>1172</v>
      </c>
      <c r="E2138" s="20" t="s">
        <v>1183</v>
      </c>
      <c r="F2138" s="21">
        <v>231</v>
      </c>
      <c r="G2138" s="22">
        <v>5.0999999999999996</v>
      </c>
      <c r="H2138" s="32">
        <f t="shared" si="39"/>
        <v>236.1</v>
      </c>
      <c r="I2138" s="8"/>
      <c r="J2138" s="8"/>
      <c r="K2138" s="8"/>
    </row>
    <row r="2139" spans="1:11" ht="38.25" x14ac:dyDescent="0.2">
      <c r="A2139" s="30">
        <v>2518</v>
      </c>
      <c r="B2139" s="187"/>
      <c r="C2139" s="187"/>
      <c r="D2139" s="1" t="s">
        <v>1535</v>
      </c>
      <c r="E2139" s="20" t="s">
        <v>1183</v>
      </c>
      <c r="F2139" s="68">
        <v>5060</v>
      </c>
      <c r="G2139" s="22">
        <v>40.56</v>
      </c>
      <c r="H2139" s="32">
        <f t="shared" si="39"/>
        <v>5100.5600000000004</v>
      </c>
      <c r="I2139" s="8"/>
      <c r="J2139" s="8"/>
      <c r="K2139" s="8"/>
    </row>
    <row r="2140" spans="1:11" ht="38.25" x14ac:dyDescent="0.2">
      <c r="A2140" s="30">
        <v>2520</v>
      </c>
      <c r="B2140" s="187"/>
      <c r="C2140" s="187"/>
      <c r="D2140" s="1" t="s">
        <v>2104</v>
      </c>
      <c r="E2140" s="20" t="s">
        <v>1183</v>
      </c>
      <c r="F2140" s="21">
        <v>7700</v>
      </c>
      <c r="G2140" s="22">
        <v>40.56</v>
      </c>
      <c r="H2140" s="32">
        <f t="shared" si="39"/>
        <v>7740.56</v>
      </c>
      <c r="I2140" s="8"/>
      <c r="J2140" s="8"/>
      <c r="K2140" s="8"/>
    </row>
    <row r="2141" spans="1:11" x14ac:dyDescent="0.2">
      <c r="A2141" s="30">
        <v>2522</v>
      </c>
      <c r="B2141" s="187"/>
      <c r="C2141" s="187"/>
      <c r="D2141" s="1" t="s">
        <v>1173</v>
      </c>
      <c r="E2141" s="20" t="s">
        <v>1183</v>
      </c>
      <c r="H2141" s="32">
        <f t="shared" si="39"/>
        <v>0</v>
      </c>
      <c r="I2141" s="8"/>
      <c r="J2141" s="8"/>
      <c r="K2141" s="8"/>
    </row>
    <row r="2142" spans="1:11" x14ac:dyDescent="0.2">
      <c r="A2142" s="30">
        <v>2527</v>
      </c>
      <c r="B2142" s="187"/>
      <c r="C2142" s="187"/>
      <c r="D2142" s="1" t="s">
        <v>357</v>
      </c>
      <c r="E2142" s="20" t="s">
        <v>1183</v>
      </c>
      <c r="H2142" s="32">
        <f t="shared" si="39"/>
        <v>0</v>
      </c>
      <c r="I2142" s="8"/>
      <c r="J2142" s="8"/>
      <c r="K2142" s="8"/>
    </row>
    <row r="2143" spans="1:11" x14ac:dyDescent="0.2">
      <c r="A2143" s="30">
        <v>2532</v>
      </c>
      <c r="B2143" s="187"/>
      <c r="C2143" s="187"/>
      <c r="D2143" s="1" t="s">
        <v>358</v>
      </c>
      <c r="E2143" s="20" t="s">
        <v>1183</v>
      </c>
      <c r="H2143" s="32">
        <f t="shared" si="39"/>
        <v>0</v>
      </c>
      <c r="I2143" s="8"/>
      <c r="J2143" s="8"/>
      <c r="K2143" s="8"/>
    </row>
    <row r="2144" spans="1:11" x14ac:dyDescent="0.2">
      <c r="B2144" s="187"/>
      <c r="C2144" s="187"/>
      <c r="E2144" s="206"/>
      <c r="H2144" s="32"/>
      <c r="I2144" s="8"/>
      <c r="J2144" s="8"/>
      <c r="K2144" s="8"/>
    </row>
    <row r="2145" spans="1:11" x14ac:dyDescent="0.2">
      <c r="B2145" s="187"/>
      <c r="C2145" s="187"/>
      <c r="D2145" s="48" t="s">
        <v>575</v>
      </c>
      <c r="E2145" s="20" t="s">
        <v>3370</v>
      </c>
      <c r="H2145" s="32"/>
      <c r="I2145" s="8"/>
      <c r="J2145" s="8"/>
      <c r="K2145" s="8"/>
    </row>
    <row r="2146" spans="1:11" x14ac:dyDescent="0.2">
      <c r="A2146" s="30">
        <v>2420</v>
      </c>
      <c r="B2146" s="187"/>
      <c r="C2146" s="187"/>
      <c r="D2146" s="1" t="s">
        <v>710</v>
      </c>
      <c r="E2146" s="20" t="s">
        <v>1183</v>
      </c>
      <c r="F2146" s="21">
        <v>1260</v>
      </c>
      <c r="G2146" s="22">
        <v>45</v>
      </c>
      <c r="H2146" s="32">
        <f t="shared" si="39"/>
        <v>1305</v>
      </c>
      <c r="I2146" s="8"/>
      <c r="J2146" s="8"/>
      <c r="K2146" s="8"/>
    </row>
    <row r="2147" spans="1:11" x14ac:dyDescent="0.2">
      <c r="A2147" s="30">
        <v>2421</v>
      </c>
      <c r="B2147" s="187"/>
      <c r="C2147" s="187"/>
      <c r="D2147" s="1" t="s">
        <v>1066</v>
      </c>
      <c r="E2147" s="20" t="s">
        <v>1183</v>
      </c>
      <c r="F2147" s="21">
        <v>410</v>
      </c>
      <c r="G2147" s="22">
        <v>45</v>
      </c>
      <c r="H2147" s="32">
        <f t="shared" si="39"/>
        <v>455</v>
      </c>
      <c r="I2147" s="8"/>
      <c r="J2147" s="8"/>
      <c r="K2147" s="8"/>
    </row>
    <row r="2148" spans="1:11" x14ac:dyDescent="0.2">
      <c r="A2148" s="30">
        <v>2422</v>
      </c>
      <c r="B2148" s="187"/>
      <c r="C2148" s="187"/>
      <c r="D2148" s="1" t="s">
        <v>114</v>
      </c>
      <c r="E2148" s="20" t="s">
        <v>1183</v>
      </c>
      <c r="H2148" s="32"/>
      <c r="I2148" s="8"/>
      <c r="J2148" s="8"/>
      <c r="K2148" s="8"/>
    </row>
    <row r="2149" spans="1:11" x14ac:dyDescent="0.2">
      <c r="A2149" s="30">
        <v>2423</v>
      </c>
      <c r="B2149" s="187"/>
      <c r="C2149" s="187"/>
      <c r="D2149" s="1" t="s">
        <v>115</v>
      </c>
      <c r="E2149" s="20" t="s">
        <v>1183</v>
      </c>
      <c r="H2149" s="32"/>
      <c r="I2149" s="8"/>
      <c r="J2149" s="8"/>
      <c r="K2149" s="8"/>
    </row>
    <row r="2150" spans="1:11" x14ac:dyDescent="0.2">
      <c r="A2150" s="30">
        <v>2441</v>
      </c>
      <c r="B2150" s="187"/>
      <c r="C2150" s="187"/>
      <c r="D2150" s="1" t="s">
        <v>1635</v>
      </c>
      <c r="E2150" s="20" t="s">
        <v>1183</v>
      </c>
      <c r="F2150" s="21">
        <v>245000</v>
      </c>
      <c r="G2150" s="22">
        <v>25000</v>
      </c>
      <c r="H2150" s="32">
        <f t="shared" si="39"/>
        <v>270000</v>
      </c>
      <c r="I2150" s="8"/>
      <c r="J2150" s="8"/>
      <c r="K2150" s="8"/>
    </row>
    <row r="2151" spans="1:11" x14ac:dyDescent="0.2">
      <c r="A2151" s="30">
        <v>2442</v>
      </c>
      <c r="B2151" s="187"/>
      <c r="C2151" s="187"/>
      <c r="D2151" s="1" t="s">
        <v>391</v>
      </c>
      <c r="E2151" s="20" t="s">
        <v>1183</v>
      </c>
      <c r="F2151" s="21">
        <v>6460</v>
      </c>
      <c r="G2151" s="22">
        <v>230</v>
      </c>
      <c r="H2151" s="32">
        <f t="shared" si="39"/>
        <v>6690</v>
      </c>
      <c r="I2151" s="8"/>
      <c r="J2151" s="8"/>
      <c r="K2151" s="8"/>
    </row>
    <row r="2152" spans="1:11" x14ac:dyDescent="0.2">
      <c r="A2152" s="30">
        <v>2443</v>
      </c>
      <c r="B2152" s="187"/>
      <c r="C2152" s="187"/>
      <c r="D2152" s="1" t="s">
        <v>1720</v>
      </c>
      <c r="E2152" s="20" t="s">
        <v>1183</v>
      </c>
      <c r="F2152" s="21">
        <v>13780</v>
      </c>
      <c r="G2152" s="22">
        <v>184</v>
      </c>
      <c r="H2152" s="32">
        <f t="shared" si="39"/>
        <v>13964</v>
      </c>
      <c r="I2152" s="8"/>
      <c r="J2152" s="8"/>
      <c r="K2152" s="8"/>
    </row>
    <row r="2153" spans="1:11" x14ac:dyDescent="0.2">
      <c r="A2153" s="30">
        <v>2444</v>
      </c>
      <c r="B2153" s="187"/>
      <c r="C2153" s="187"/>
      <c r="D2153" s="1" t="s">
        <v>1721</v>
      </c>
      <c r="E2153" s="20" t="s">
        <v>1183</v>
      </c>
      <c r="F2153" s="21">
        <v>980</v>
      </c>
      <c r="G2153" s="22">
        <v>215</v>
      </c>
      <c r="H2153" s="32">
        <f t="shared" si="39"/>
        <v>1195</v>
      </c>
      <c r="I2153" s="8"/>
      <c r="J2153" s="8"/>
      <c r="K2153" s="8"/>
    </row>
    <row r="2154" spans="1:11" x14ac:dyDescent="0.2">
      <c r="A2154" s="30">
        <v>2445</v>
      </c>
      <c r="B2154" s="187"/>
      <c r="C2154" s="187"/>
      <c r="D2154" s="1" t="s">
        <v>1351</v>
      </c>
      <c r="E2154" s="20" t="s">
        <v>1183</v>
      </c>
      <c r="F2154" s="21">
        <v>155</v>
      </c>
      <c r="G2154" s="22">
        <v>45</v>
      </c>
      <c r="H2154" s="32">
        <f t="shared" si="39"/>
        <v>200</v>
      </c>
      <c r="I2154" s="8"/>
      <c r="J2154" s="8"/>
      <c r="K2154" s="8"/>
    </row>
    <row r="2155" spans="1:11" x14ac:dyDescent="0.2">
      <c r="A2155" s="30">
        <v>2451</v>
      </c>
      <c r="B2155" s="187"/>
      <c r="C2155" s="187"/>
      <c r="D2155" s="1" t="s">
        <v>667</v>
      </c>
      <c r="E2155" s="20" t="s">
        <v>1183</v>
      </c>
      <c r="F2155" s="21">
        <v>12.5</v>
      </c>
      <c r="G2155" s="22">
        <v>15.8</v>
      </c>
      <c r="H2155" s="32">
        <f t="shared" si="39"/>
        <v>28.3</v>
      </c>
      <c r="I2155" s="8"/>
      <c r="J2155" s="8"/>
      <c r="K2155" s="8"/>
    </row>
    <row r="2156" spans="1:11" x14ac:dyDescent="0.2">
      <c r="A2156" s="31">
        <v>2452</v>
      </c>
      <c r="B2156" s="187"/>
      <c r="C2156" s="187"/>
      <c r="D2156" s="60" t="s">
        <v>31</v>
      </c>
      <c r="E2156" s="36" t="s">
        <v>1183</v>
      </c>
      <c r="F2156" s="21">
        <v>32.479999999999997</v>
      </c>
      <c r="G2156" s="22">
        <v>18.399999999999999</v>
      </c>
      <c r="H2156" s="32">
        <f t="shared" si="39"/>
        <v>50.879999999999995</v>
      </c>
      <c r="I2156" s="8"/>
      <c r="J2156" s="8"/>
      <c r="K2156" s="8"/>
    </row>
    <row r="2157" spans="1:11" ht="25.5" x14ac:dyDescent="0.2">
      <c r="A2157" s="30">
        <v>2446</v>
      </c>
      <c r="B2157" s="187"/>
      <c r="C2157" s="187"/>
      <c r="D2157" s="38" t="s">
        <v>1685</v>
      </c>
      <c r="E2157" s="20" t="s">
        <v>1183</v>
      </c>
      <c r="F2157" s="21">
        <v>2354</v>
      </c>
      <c r="G2157" s="22">
        <v>230</v>
      </c>
      <c r="H2157" s="32">
        <f t="shared" si="39"/>
        <v>2584</v>
      </c>
      <c r="I2157" s="8"/>
      <c r="J2157" s="8"/>
      <c r="K2157" s="8"/>
    </row>
    <row r="2158" spans="1:11" ht="25.5" x14ac:dyDescent="0.2">
      <c r="A2158" s="30">
        <v>2447</v>
      </c>
      <c r="B2158" s="187"/>
      <c r="C2158" s="187"/>
      <c r="D2158" s="1" t="s">
        <v>1491</v>
      </c>
      <c r="E2158" s="20" t="s">
        <v>1183</v>
      </c>
      <c r="F2158" s="21">
        <v>1680</v>
      </c>
      <c r="G2158" s="22">
        <v>210</v>
      </c>
      <c r="H2158" s="32">
        <f t="shared" ref="H2158:H2241" si="40">G2158+F2158</f>
        <v>1890</v>
      </c>
      <c r="I2158" s="8"/>
      <c r="J2158" s="8"/>
      <c r="K2158" s="8"/>
    </row>
    <row r="2159" spans="1:11" x14ac:dyDescent="0.2">
      <c r="A2159" s="30">
        <v>2448</v>
      </c>
      <c r="B2159" s="187"/>
      <c r="C2159" s="187"/>
      <c r="D2159" s="1" t="s">
        <v>1352</v>
      </c>
      <c r="E2159" s="20" t="s">
        <v>1183</v>
      </c>
      <c r="F2159" s="21">
        <v>84</v>
      </c>
      <c r="G2159" s="22">
        <v>26</v>
      </c>
      <c r="H2159" s="32">
        <f t="shared" si="40"/>
        <v>110</v>
      </c>
      <c r="I2159" s="8"/>
      <c r="J2159" s="8"/>
      <c r="K2159" s="8"/>
    </row>
    <row r="2160" spans="1:11" x14ac:dyDescent="0.2">
      <c r="A2160" s="30">
        <v>2449</v>
      </c>
      <c r="B2160" s="187"/>
      <c r="C2160" s="187"/>
      <c r="D2160" s="1" t="s">
        <v>1353</v>
      </c>
      <c r="E2160" s="20" t="s">
        <v>1183</v>
      </c>
      <c r="F2160" s="21">
        <v>2240</v>
      </c>
      <c r="G2160" s="22">
        <v>215</v>
      </c>
      <c r="H2160" s="32">
        <f t="shared" si="40"/>
        <v>2455</v>
      </c>
      <c r="I2160" s="8"/>
      <c r="J2160" s="8"/>
      <c r="K2160" s="8"/>
    </row>
    <row r="2161" spans="1:11" x14ac:dyDescent="0.2">
      <c r="A2161" s="30">
        <v>2450</v>
      </c>
      <c r="B2161" s="187"/>
      <c r="C2161" s="187"/>
      <c r="D2161" s="1" t="s">
        <v>1354</v>
      </c>
      <c r="E2161" s="20" t="s">
        <v>1183</v>
      </c>
      <c r="F2161" s="21">
        <v>425</v>
      </c>
      <c r="G2161" s="22">
        <v>45</v>
      </c>
      <c r="H2161" s="32">
        <f t="shared" si="40"/>
        <v>470</v>
      </c>
      <c r="I2161" s="8"/>
      <c r="J2161" s="8"/>
      <c r="K2161" s="8"/>
    </row>
    <row r="2162" spans="1:11" x14ac:dyDescent="0.2">
      <c r="A2162" s="30">
        <v>2460</v>
      </c>
      <c r="B2162" s="187"/>
      <c r="C2162" s="187"/>
      <c r="D2162" s="1" t="s">
        <v>392</v>
      </c>
      <c r="E2162" s="20" t="s">
        <v>1183</v>
      </c>
      <c r="F2162" s="21">
        <v>480</v>
      </c>
      <c r="G2162" s="22">
        <v>14.5</v>
      </c>
      <c r="H2162" s="32">
        <f t="shared" si="40"/>
        <v>494.5</v>
      </c>
      <c r="I2162" s="8"/>
      <c r="J2162" s="8"/>
      <c r="K2162" s="8"/>
    </row>
    <row r="2163" spans="1:11" x14ac:dyDescent="0.2">
      <c r="A2163" s="31">
        <v>2461</v>
      </c>
      <c r="B2163" s="187"/>
      <c r="C2163" s="187"/>
      <c r="D2163" s="5" t="s">
        <v>721</v>
      </c>
      <c r="E2163" s="36" t="s">
        <v>1183</v>
      </c>
      <c r="F2163" s="21">
        <v>594</v>
      </c>
      <c r="G2163" s="22">
        <v>45</v>
      </c>
      <c r="H2163" s="32">
        <f t="shared" si="40"/>
        <v>639</v>
      </c>
      <c r="I2163" s="8"/>
      <c r="J2163" s="8"/>
      <c r="K2163" s="8"/>
    </row>
    <row r="2164" spans="1:11" x14ac:dyDescent="0.2">
      <c r="A2164" s="30">
        <v>2462</v>
      </c>
      <c r="B2164" s="187"/>
      <c r="C2164" s="187"/>
      <c r="D2164" s="38" t="s">
        <v>722</v>
      </c>
      <c r="E2164" s="20" t="s">
        <v>1183</v>
      </c>
      <c r="F2164" s="21">
        <v>510</v>
      </c>
      <c r="G2164" s="22">
        <v>45</v>
      </c>
      <c r="H2164" s="32">
        <f t="shared" si="40"/>
        <v>555</v>
      </c>
      <c r="I2164" s="8"/>
      <c r="J2164" s="8"/>
      <c r="K2164" s="8"/>
    </row>
    <row r="2165" spans="1:11" x14ac:dyDescent="0.2">
      <c r="B2165" s="187"/>
      <c r="C2165" s="187"/>
      <c r="E2165" s="206"/>
      <c r="H2165" s="32"/>
      <c r="I2165" s="8"/>
      <c r="J2165" s="8"/>
      <c r="K2165" s="8"/>
    </row>
    <row r="2166" spans="1:11" x14ac:dyDescent="0.2">
      <c r="B2166" s="187"/>
      <c r="C2166" s="187"/>
      <c r="D2166" s="53" t="s">
        <v>694</v>
      </c>
      <c r="E2166" s="206" t="s">
        <v>3371</v>
      </c>
      <c r="H2166" s="32"/>
      <c r="I2166" s="8"/>
      <c r="J2166" s="8"/>
      <c r="K2166" s="8"/>
    </row>
    <row r="2167" spans="1:11" x14ac:dyDescent="0.2">
      <c r="A2167" s="30">
        <v>2200</v>
      </c>
      <c r="B2167" s="187"/>
      <c r="C2167" s="187"/>
      <c r="D2167" s="1" t="s">
        <v>589</v>
      </c>
      <c r="E2167" s="20" t="s">
        <v>1183</v>
      </c>
      <c r="F2167" s="21">
        <v>67</v>
      </c>
      <c r="H2167" s="32">
        <f t="shared" si="40"/>
        <v>67</v>
      </c>
      <c r="I2167" s="8"/>
      <c r="J2167" s="8"/>
      <c r="K2167" s="8"/>
    </row>
    <row r="2168" spans="1:11" x14ac:dyDescent="0.2">
      <c r="A2168" s="30">
        <v>2202</v>
      </c>
      <c r="B2168" s="187"/>
      <c r="C2168" s="187"/>
      <c r="D2168" s="1" t="s">
        <v>914</v>
      </c>
      <c r="E2168" s="20" t="s">
        <v>1183</v>
      </c>
      <c r="F2168" s="21">
        <v>63</v>
      </c>
      <c r="H2168" s="32">
        <f t="shared" si="40"/>
        <v>63</v>
      </c>
      <c r="I2168" s="8"/>
      <c r="J2168" s="8"/>
      <c r="K2168" s="8"/>
    </row>
    <row r="2169" spans="1:11" x14ac:dyDescent="0.2">
      <c r="A2169" s="30">
        <v>2204</v>
      </c>
      <c r="B2169" s="187"/>
      <c r="C2169" s="187"/>
      <c r="D2169" s="1" t="s">
        <v>1536</v>
      </c>
      <c r="E2169" s="20" t="s">
        <v>1183</v>
      </c>
      <c r="F2169" s="21">
        <v>25</v>
      </c>
      <c r="H2169" s="32">
        <f t="shared" si="40"/>
        <v>25</v>
      </c>
      <c r="I2169" s="8"/>
      <c r="J2169" s="8"/>
      <c r="K2169" s="8"/>
    </row>
    <row r="2170" spans="1:11" s="28" customFormat="1" x14ac:dyDescent="0.2">
      <c r="A2170" s="30">
        <v>2206</v>
      </c>
      <c r="B2170" s="187"/>
      <c r="C2170" s="187"/>
      <c r="D2170" s="1" t="s">
        <v>1979</v>
      </c>
      <c r="E2170" s="20" t="s">
        <v>1183</v>
      </c>
      <c r="F2170" s="21">
        <v>44</v>
      </c>
      <c r="G2170" s="22"/>
      <c r="H2170" s="32">
        <f t="shared" si="40"/>
        <v>44</v>
      </c>
      <c r="I2170" s="27"/>
      <c r="J2170" s="27"/>
      <c r="K2170" s="27"/>
    </row>
    <row r="2171" spans="1:11" ht="25.5" x14ac:dyDescent="0.2">
      <c r="A2171" s="30">
        <v>2208</v>
      </c>
      <c r="B2171" s="187"/>
      <c r="C2171" s="187"/>
      <c r="D2171" s="1" t="s">
        <v>1492</v>
      </c>
      <c r="E2171" s="20" t="s">
        <v>1183</v>
      </c>
      <c r="F2171" s="21">
        <v>400</v>
      </c>
      <c r="H2171" s="32">
        <f t="shared" si="40"/>
        <v>400</v>
      </c>
      <c r="I2171" s="8"/>
      <c r="J2171" s="8"/>
      <c r="K2171" s="8"/>
    </row>
    <row r="2172" spans="1:11" x14ac:dyDescent="0.2">
      <c r="B2172" s="187"/>
      <c r="C2172" s="187"/>
      <c r="E2172" s="206"/>
      <c r="H2172" s="32"/>
      <c r="I2172" s="8"/>
      <c r="J2172" s="8"/>
      <c r="K2172" s="8"/>
    </row>
    <row r="2173" spans="1:11" s="5" customFormat="1" x14ac:dyDescent="0.2">
      <c r="A2173" s="31"/>
      <c r="B2173" s="187"/>
      <c r="C2173" s="187"/>
      <c r="D2173" s="53" t="s">
        <v>863</v>
      </c>
      <c r="E2173" s="206" t="s">
        <v>3315</v>
      </c>
      <c r="F2173" s="52"/>
      <c r="G2173" s="22"/>
      <c r="H2173" s="32"/>
      <c r="I2173" s="8"/>
      <c r="J2173" s="8"/>
      <c r="K2173" s="8"/>
    </row>
    <row r="2174" spans="1:11" x14ac:dyDescent="0.2">
      <c r="A2174" s="31">
        <v>2408</v>
      </c>
      <c r="B2174" s="187" t="s">
        <v>3133</v>
      </c>
      <c r="C2174" s="187"/>
      <c r="D2174" s="38" t="s">
        <v>2117</v>
      </c>
      <c r="E2174" s="36" t="s">
        <v>1183</v>
      </c>
      <c r="F2174" s="21">
        <v>119</v>
      </c>
      <c r="G2174" s="22">
        <v>37.200000000000003</v>
      </c>
      <c r="H2174" s="32">
        <f t="shared" si="40"/>
        <v>156.19999999999999</v>
      </c>
      <c r="I2174" s="16"/>
      <c r="J2174" s="16"/>
      <c r="K2174" s="16"/>
    </row>
    <row r="2175" spans="1:11" ht="25.5" x14ac:dyDescent="0.2">
      <c r="A2175" s="30">
        <v>2410</v>
      </c>
      <c r="B2175" s="187" t="s">
        <v>3134</v>
      </c>
      <c r="C2175" s="187"/>
      <c r="D2175" s="38" t="s">
        <v>2118</v>
      </c>
      <c r="E2175" s="20" t="s">
        <v>1183</v>
      </c>
      <c r="F2175" s="21">
        <v>95</v>
      </c>
      <c r="G2175" s="22">
        <v>18.600000000000001</v>
      </c>
      <c r="H2175" s="32">
        <f t="shared" si="40"/>
        <v>113.6</v>
      </c>
      <c r="I2175" s="16"/>
      <c r="J2175" s="16"/>
      <c r="K2175" s="16"/>
    </row>
    <row r="2176" spans="1:11" x14ac:dyDescent="0.2">
      <c r="A2176" s="30">
        <v>2418</v>
      </c>
      <c r="B2176" s="187"/>
      <c r="C2176" s="187"/>
      <c r="D2176" s="1" t="s">
        <v>249</v>
      </c>
      <c r="E2176" s="20" t="s">
        <v>1183</v>
      </c>
      <c r="H2176" s="32">
        <f t="shared" si="40"/>
        <v>0</v>
      </c>
      <c r="I2176" s="16"/>
      <c r="J2176" s="16"/>
      <c r="K2176" s="16"/>
    </row>
    <row r="2177" spans="1:11" x14ac:dyDescent="0.2">
      <c r="A2177" s="30">
        <v>2402</v>
      </c>
      <c r="B2177" s="187"/>
      <c r="C2177" s="187"/>
      <c r="D2177" s="1" t="s">
        <v>1554</v>
      </c>
      <c r="E2177" s="20" t="s">
        <v>1183</v>
      </c>
      <c r="F2177" s="21">
        <v>312</v>
      </c>
      <c r="G2177" s="22">
        <v>10</v>
      </c>
      <c r="H2177" s="32">
        <f t="shared" si="40"/>
        <v>322</v>
      </c>
      <c r="I2177" s="16"/>
      <c r="J2177" s="16"/>
      <c r="K2177" s="16"/>
    </row>
    <row r="2178" spans="1:11" x14ac:dyDescent="0.2">
      <c r="A2178" s="30">
        <v>2404</v>
      </c>
      <c r="B2178" s="187"/>
      <c r="C2178" s="187"/>
      <c r="D2178" s="1" t="s">
        <v>1449</v>
      </c>
      <c r="E2178" s="20" t="s">
        <v>1183</v>
      </c>
      <c r="F2178" s="21">
        <v>12.8</v>
      </c>
      <c r="G2178" s="22">
        <v>8</v>
      </c>
      <c r="H2178" s="32">
        <f t="shared" si="40"/>
        <v>20.8</v>
      </c>
      <c r="I2178" s="16"/>
      <c r="J2178" s="16"/>
      <c r="K2178" s="16"/>
    </row>
    <row r="2179" spans="1:11" x14ac:dyDescent="0.2">
      <c r="A2179" s="30">
        <v>2406</v>
      </c>
      <c r="B2179" s="187"/>
      <c r="C2179" s="187"/>
      <c r="D2179" s="1" t="s">
        <v>1970</v>
      </c>
      <c r="E2179" s="20" t="s">
        <v>1183</v>
      </c>
      <c r="F2179" s="21">
        <v>68</v>
      </c>
      <c r="G2179" s="22">
        <v>10</v>
      </c>
      <c r="H2179" s="32">
        <f t="shared" si="40"/>
        <v>78</v>
      </c>
      <c r="I2179" s="16"/>
      <c r="J2179" s="16"/>
      <c r="K2179" s="16"/>
    </row>
    <row r="2180" spans="1:11" x14ac:dyDescent="0.2">
      <c r="A2180" s="30">
        <v>2400</v>
      </c>
      <c r="B2180" s="187"/>
      <c r="C2180" s="187"/>
      <c r="D2180" s="1" t="s">
        <v>1553</v>
      </c>
      <c r="E2180" s="20" t="s">
        <v>1183</v>
      </c>
      <c r="F2180" s="21">
        <v>390</v>
      </c>
      <c r="G2180" s="22">
        <v>12</v>
      </c>
      <c r="H2180" s="32">
        <f t="shared" si="40"/>
        <v>402</v>
      </c>
      <c r="I2180" s="16"/>
      <c r="J2180" s="16"/>
      <c r="K2180" s="16"/>
    </row>
    <row r="2181" spans="1:11" x14ac:dyDescent="0.2">
      <c r="B2181" s="187"/>
      <c r="C2181" s="187"/>
      <c r="E2181" s="206"/>
      <c r="H2181" s="32"/>
      <c r="I2181" s="8"/>
      <c r="J2181" s="8"/>
      <c r="K2181" s="8"/>
    </row>
    <row r="2182" spans="1:11" x14ac:dyDescent="0.2">
      <c r="B2182" s="187"/>
      <c r="C2182" s="187"/>
      <c r="D2182" s="48" t="s">
        <v>1071</v>
      </c>
      <c r="E2182" s="206" t="s">
        <v>3372</v>
      </c>
      <c r="H2182" s="32"/>
      <c r="I2182" s="8"/>
      <c r="J2182" s="8"/>
      <c r="K2182" s="8"/>
    </row>
    <row r="2183" spans="1:11" ht="38.25" x14ac:dyDescent="0.2">
      <c r="A2183" s="96">
        <v>9000</v>
      </c>
      <c r="B2183" s="187" t="s">
        <v>3135</v>
      </c>
      <c r="C2183" s="187"/>
      <c r="D2183" s="97" t="s">
        <v>640</v>
      </c>
      <c r="E2183" s="20" t="s">
        <v>1183</v>
      </c>
      <c r="F2183" s="21">
        <v>1401.95</v>
      </c>
      <c r="G2183" s="22">
        <v>395.77</v>
      </c>
      <c r="H2183" s="32">
        <f t="shared" si="40"/>
        <v>1797.72</v>
      </c>
      <c r="I2183" s="8"/>
      <c r="J2183" s="8"/>
      <c r="K2183" s="8"/>
    </row>
    <row r="2184" spans="1:11" ht="38.25" x14ac:dyDescent="0.2">
      <c r="A2184" s="96">
        <v>9002</v>
      </c>
      <c r="B2184" s="187" t="s">
        <v>3136</v>
      </c>
      <c r="C2184" s="187"/>
      <c r="D2184" s="97" t="s">
        <v>641</v>
      </c>
      <c r="E2184" s="20" t="s">
        <v>1183</v>
      </c>
      <c r="F2184" s="21">
        <v>1593.71</v>
      </c>
      <c r="G2184" s="22">
        <v>387.54</v>
      </c>
      <c r="H2184" s="32">
        <f t="shared" si="40"/>
        <v>1981.25</v>
      </c>
      <c r="I2184" s="8"/>
      <c r="J2184" s="8"/>
      <c r="K2184" s="8"/>
    </row>
    <row r="2185" spans="1:11" ht="38.25" x14ac:dyDescent="0.2">
      <c r="A2185" s="96">
        <v>9003</v>
      </c>
      <c r="B2185" s="187"/>
      <c r="C2185" s="187"/>
      <c r="D2185" s="97" t="s">
        <v>642</v>
      </c>
      <c r="E2185" s="20" t="s">
        <v>1183</v>
      </c>
      <c r="F2185" s="21">
        <v>1485.4</v>
      </c>
      <c r="G2185" s="22">
        <v>345.58</v>
      </c>
      <c r="H2185" s="32">
        <f t="shared" si="40"/>
        <v>1830.98</v>
      </c>
      <c r="I2185" s="8"/>
      <c r="J2185" s="8"/>
      <c r="K2185" s="8"/>
    </row>
    <row r="2186" spans="1:11" ht="38.25" x14ac:dyDescent="0.2">
      <c r="A2186" s="96">
        <v>9004</v>
      </c>
      <c r="B2186" s="187" t="s">
        <v>3137</v>
      </c>
      <c r="C2186" s="187"/>
      <c r="D2186" s="97" t="s">
        <v>529</v>
      </c>
      <c r="E2186" s="20" t="s">
        <v>1183</v>
      </c>
      <c r="F2186" s="21">
        <v>1411.32</v>
      </c>
      <c r="G2186" s="22">
        <v>395.48</v>
      </c>
      <c r="H2186" s="32">
        <f t="shared" si="40"/>
        <v>1806.8</v>
      </c>
      <c r="I2186" s="8"/>
      <c r="J2186" s="8"/>
      <c r="K2186" s="8"/>
    </row>
    <row r="2187" spans="1:11" s="16" customFormat="1" ht="38.25" x14ac:dyDescent="0.2">
      <c r="A2187" s="96">
        <v>9006</v>
      </c>
      <c r="B2187" s="187" t="s">
        <v>3138</v>
      </c>
      <c r="C2187" s="187"/>
      <c r="D2187" s="97" t="s">
        <v>183</v>
      </c>
      <c r="E2187" s="20" t="s">
        <v>1183</v>
      </c>
      <c r="F2187" s="21">
        <v>1799.74</v>
      </c>
      <c r="G2187" s="22">
        <v>399.51</v>
      </c>
      <c r="H2187" s="32">
        <f t="shared" si="40"/>
        <v>2199.25</v>
      </c>
    </row>
    <row r="2188" spans="1:11" s="16" customFormat="1" x14ac:dyDescent="0.2">
      <c r="A2188" s="30"/>
      <c r="B2188" s="187"/>
      <c r="C2188" s="187"/>
      <c r="D2188" s="1"/>
      <c r="E2188" s="206"/>
      <c r="F2188" s="21"/>
      <c r="G2188" s="22"/>
      <c r="H2188" s="32">
        <f t="shared" si="40"/>
        <v>0</v>
      </c>
    </row>
    <row r="2189" spans="1:11" s="16" customFormat="1" ht="38.25" x14ac:dyDescent="0.2">
      <c r="A2189" s="98">
        <v>9010</v>
      </c>
      <c r="B2189" s="187"/>
      <c r="C2189" s="187"/>
      <c r="D2189" s="54" t="s">
        <v>2204</v>
      </c>
      <c r="E2189" s="102" t="s">
        <v>1183</v>
      </c>
      <c r="F2189" s="99"/>
      <c r="G2189" s="100"/>
      <c r="H2189" s="100">
        <f t="shared" si="40"/>
        <v>0</v>
      </c>
    </row>
    <row r="2190" spans="1:11" s="16" customFormat="1" ht="39.75" customHeight="1" x14ac:dyDescent="0.2">
      <c r="A2190" s="34">
        <v>9012</v>
      </c>
      <c r="B2190" s="187"/>
      <c r="C2190" s="187"/>
      <c r="D2190" s="54" t="s">
        <v>2205</v>
      </c>
      <c r="E2190" s="102" t="s">
        <v>1183</v>
      </c>
      <c r="F2190" s="99"/>
      <c r="G2190" s="100"/>
      <c r="H2190" s="100">
        <f t="shared" si="40"/>
        <v>0</v>
      </c>
    </row>
    <row r="2191" spans="1:11" s="16" customFormat="1" ht="38.25" x14ac:dyDescent="0.2">
      <c r="A2191" s="98">
        <v>9014</v>
      </c>
      <c r="B2191" s="187"/>
      <c r="C2191" s="187"/>
      <c r="D2191" s="100" t="s">
        <v>2206</v>
      </c>
      <c r="E2191" s="102" t="s">
        <v>1183</v>
      </c>
      <c r="F2191" s="99"/>
      <c r="G2191" s="100"/>
      <c r="H2191" s="100">
        <f t="shared" si="40"/>
        <v>0</v>
      </c>
    </row>
    <row r="2192" spans="1:11" s="16" customFormat="1" ht="38.25" x14ac:dyDescent="0.2">
      <c r="A2192" s="98">
        <v>9016</v>
      </c>
      <c r="B2192" s="187"/>
      <c r="C2192" s="187"/>
      <c r="D2192" s="54" t="s">
        <v>2207</v>
      </c>
      <c r="E2192" s="102" t="s">
        <v>1183</v>
      </c>
      <c r="F2192" s="99"/>
      <c r="G2192" s="100"/>
      <c r="H2192" s="100">
        <f t="shared" si="40"/>
        <v>0</v>
      </c>
    </row>
    <row r="2193" spans="1:11" ht="38.25" x14ac:dyDescent="0.2">
      <c r="A2193" s="98">
        <v>9018</v>
      </c>
      <c r="B2193" s="187"/>
      <c r="C2193" s="187"/>
      <c r="D2193" s="54" t="s">
        <v>2208</v>
      </c>
      <c r="E2193" s="102" t="s">
        <v>1183</v>
      </c>
      <c r="F2193" s="99"/>
      <c r="G2193" s="100"/>
      <c r="H2193" s="100">
        <f t="shared" si="40"/>
        <v>0</v>
      </c>
      <c r="I2193" s="8"/>
      <c r="J2193" s="8"/>
      <c r="K2193" s="8"/>
    </row>
    <row r="2194" spans="1:11" ht="38.25" x14ac:dyDescent="0.2">
      <c r="A2194" s="98">
        <v>9020</v>
      </c>
      <c r="B2194" s="187"/>
      <c r="C2194" s="187"/>
      <c r="D2194" s="54" t="s">
        <v>2209</v>
      </c>
      <c r="E2194" s="102" t="s">
        <v>1183</v>
      </c>
      <c r="F2194" s="99"/>
      <c r="G2194" s="100"/>
      <c r="H2194" s="100">
        <f>G2194+F2194</f>
        <v>0</v>
      </c>
      <c r="I2194" s="8"/>
      <c r="J2194" s="8"/>
      <c r="K2194" s="8"/>
    </row>
    <row r="2195" spans="1:11" ht="51" x14ac:dyDescent="0.2">
      <c r="A2195" s="30">
        <v>9022</v>
      </c>
      <c r="B2195" s="187" t="s">
        <v>3139</v>
      </c>
      <c r="C2195" s="187"/>
      <c r="D2195" s="118" t="s">
        <v>3550</v>
      </c>
      <c r="E2195" s="20" t="s">
        <v>1183</v>
      </c>
      <c r="F2195" s="21">
        <v>2137.41</v>
      </c>
      <c r="G2195" s="22">
        <v>399.51</v>
      </c>
      <c r="H2195" s="32">
        <f t="shared" si="40"/>
        <v>2536.92</v>
      </c>
      <c r="I2195" s="8"/>
      <c r="J2195" s="8"/>
      <c r="K2195" s="8"/>
    </row>
    <row r="2196" spans="1:11" ht="51" x14ac:dyDescent="0.2">
      <c r="A2196" s="30">
        <v>9024</v>
      </c>
      <c r="B2196" s="187" t="s">
        <v>3140</v>
      </c>
      <c r="C2196" s="187"/>
      <c r="D2196" s="118" t="s">
        <v>3553</v>
      </c>
      <c r="E2196" s="20" t="s">
        <v>1183</v>
      </c>
      <c r="F2196" s="21">
        <v>4185.63</v>
      </c>
      <c r="G2196" s="22">
        <v>623.65</v>
      </c>
      <c r="H2196" s="32">
        <f t="shared" si="40"/>
        <v>4809.28</v>
      </c>
      <c r="I2196" s="8"/>
      <c r="J2196" s="8"/>
      <c r="K2196" s="8"/>
    </row>
    <row r="2197" spans="1:11" ht="51" x14ac:dyDescent="0.2">
      <c r="A2197" s="30">
        <v>9026</v>
      </c>
      <c r="B2197" s="187" t="s">
        <v>3141</v>
      </c>
      <c r="C2197" s="187"/>
      <c r="D2197" s="118" t="s">
        <v>3551</v>
      </c>
      <c r="E2197" s="20" t="s">
        <v>1183</v>
      </c>
      <c r="F2197" s="21">
        <v>4633.9399999999996</v>
      </c>
      <c r="G2197" s="22">
        <v>624.11</v>
      </c>
      <c r="H2197" s="32">
        <f t="shared" si="40"/>
        <v>5258.0499999999993</v>
      </c>
      <c r="I2197" s="8"/>
      <c r="J2197" s="8"/>
      <c r="K2197" s="8"/>
    </row>
    <row r="2198" spans="1:11" ht="51" x14ac:dyDescent="0.2">
      <c r="A2198" s="30">
        <v>9028</v>
      </c>
      <c r="B2198" s="187" t="s">
        <v>3142</v>
      </c>
      <c r="C2198" s="187"/>
      <c r="D2198" s="118" t="s">
        <v>3552</v>
      </c>
      <c r="E2198" s="20" t="s">
        <v>1183</v>
      </c>
      <c r="F2198" s="21">
        <v>6250.56</v>
      </c>
      <c r="G2198" s="22">
        <v>568</v>
      </c>
      <c r="H2198" s="32">
        <f t="shared" si="40"/>
        <v>6818.56</v>
      </c>
      <c r="I2198" s="8"/>
      <c r="J2198" s="8"/>
      <c r="K2198" s="8"/>
    </row>
    <row r="2199" spans="1:11" ht="51" x14ac:dyDescent="0.2">
      <c r="A2199" s="30">
        <v>9030</v>
      </c>
      <c r="B2199" s="187"/>
      <c r="C2199" s="187"/>
      <c r="D2199" s="118" t="s">
        <v>3554</v>
      </c>
      <c r="E2199" s="20" t="s">
        <v>1183</v>
      </c>
      <c r="H2199" s="32"/>
      <c r="I2199" s="8"/>
      <c r="J2199" s="8"/>
      <c r="K2199" s="8"/>
    </row>
    <row r="2200" spans="1:11" ht="51" x14ac:dyDescent="0.2">
      <c r="A2200" s="30">
        <v>9032</v>
      </c>
      <c r="B2200" s="187"/>
      <c r="C2200" s="187"/>
      <c r="D2200" s="118" t="s">
        <v>3555</v>
      </c>
      <c r="E2200" s="20" t="s">
        <v>1183</v>
      </c>
      <c r="H2200" s="32"/>
      <c r="I2200" s="8"/>
      <c r="J2200" s="8"/>
      <c r="K2200" s="8"/>
    </row>
    <row r="2201" spans="1:11" x14ac:dyDescent="0.2">
      <c r="B2201" s="187"/>
      <c r="C2201" s="187"/>
      <c r="E2201" s="206"/>
      <c r="H2201" s="32"/>
      <c r="I2201" s="8"/>
      <c r="J2201" s="8"/>
      <c r="K2201" s="8"/>
    </row>
    <row r="2202" spans="1:11" s="5" customFormat="1" x14ac:dyDescent="0.2">
      <c r="A2202" s="30">
        <v>9039</v>
      </c>
      <c r="B2202" s="187"/>
      <c r="C2202" s="187"/>
      <c r="D2202" s="1" t="s">
        <v>684</v>
      </c>
      <c r="E2202" s="20" t="s">
        <v>1183</v>
      </c>
      <c r="F2202" s="21"/>
      <c r="G2202" s="22"/>
      <c r="H2202" s="32">
        <f t="shared" si="40"/>
        <v>0</v>
      </c>
      <c r="I2202" s="8"/>
      <c r="J2202" s="8"/>
      <c r="K2202" s="8"/>
    </row>
    <row r="2203" spans="1:11" x14ac:dyDescent="0.2">
      <c r="B2203" s="187"/>
      <c r="C2203" s="187"/>
      <c r="E2203" s="206"/>
      <c r="H2203" s="32"/>
      <c r="I2203" s="16"/>
      <c r="J2203" s="16"/>
      <c r="K2203" s="16"/>
    </row>
    <row r="2204" spans="1:11" x14ac:dyDescent="0.2">
      <c r="A2204" s="31"/>
      <c r="B2204" s="187"/>
      <c r="C2204" s="187"/>
      <c r="D2204" s="48" t="s">
        <v>465</v>
      </c>
      <c r="E2204" s="206" t="s">
        <v>3373</v>
      </c>
      <c r="H2204" s="32">
        <f t="shared" si="40"/>
        <v>0</v>
      </c>
      <c r="I2204" s="8"/>
      <c r="J2204" s="8"/>
      <c r="K2204" s="8"/>
    </row>
    <row r="2205" spans="1:11" x14ac:dyDescent="0.2">
      <c r="A2205" s="30">
        <v>9200</v>
      </c>
      <c r="B2205" s="187"/>
      <c r="C2205" s="187"/>
      <c r="D2205" s="1" t="s">
        <v>1055</v>
      </c>
      <c r="E2205" s="20" t="s">
        <v>1183</v>
      </c>
      <c r="F2205" s="21">
        <v>379.5</v>
      </c>
      <c r="G2205" s="22">
        <v>37.950000000000003</v>
      </c>
      <c r="H2205" s="32">
        <f t="shared" si="40"/>
        <v>417.45</v>
      </c>
      <c r="I2205" s="8"/>
      <c r="J2205" s="8"/>
      <c r="K2205" s="8"/>
    </row>
    <row r="2206" spans="1:11" x14ac:dyDescent="0.2">
      <c r="A2206" s="30">
        <v>9202</v>
      </c>
      <c r="B2206" s="187"/>
      <c r="C2206" s="187"/>
      <c r="D2206" s="1" t="s">
        <v>1056</v>
      </c>
      <c r="E2206" s="20" t="s">
        <v>1183</v>
      </c>
      <c r="F2206" s="21">
        <v>410</v>
      </c>
      <c r="G2206" s="22">
        <v>41</v>
      </c>
      <c r="H2206" s="32">
        <f t="shared" si="40"/>
        <v>451</v>
      </c>
      <c r="I2206" s="8"/>
      <c r="J2206" s="8"/>
      <c r="K2206" s="8"/>
    </row>
    <row r="2207" spans="1:11" x14ac:dyDescent="0.2">
      <c r="A2207" s="30">
        <v>9204</v>
      </c>
      <c r="B2207" s="187"/>
      <c r="C2207" s="187"/>
      <c r="D2207" s="1" t="s">
        <v>1058</v>
      </c>
      <c r="E2207" s="20" t="s">
        <v>1183</v>
      </c>
      <c r="F2207" s="21">
        <v>558.9</v>
      </c>
      <c r="G2207" s="22">
        <v>55.89</v>
      </c>
      <c r="H2207" s="32">
        <f t="shared" si="40"/>
        <v>614.79</v>
      </c>
      <c r="I2207" s="8"/>
      <c r="J2207" s="8"/>
      <c r="K2207" s="8"/>
    </row>
    <row r="2208" spans="1:11" x14ac:dyDescent="0.2">
      <c r="A2208" s="30">
        <v>9206</v>
      </c>
      <c r="B2208" s="187"/>
      <c r="C2208" s="187"/>
      <c r="D2208" s="1" t="s">
        <v>1057</v>
      </c>
      <c r="E2208" s="20" t="s">
        <v>1183</v>
      </c>
      <c r="F2208" s="21">
        <v>610</v>
      </c>
      <c r="G2208" s="22">
        <v>61</v>
      </c>
      <c r="H2208" s="32">
        <f t="shared" si="40"/>
        <v>671</v>
      </c>
      <c r="I2208" s="8"/>
      <c r="J2208" s="8"/>
      <c r="K2208" s="8"/>
    </row>
    <row r="2209" spans="1:11" x14ac:dyDescent="0.2">
      <c r="A2209" s="30">
        <v>9208</v>
      </c>
      <c r="B2209" s="187"/>
      <c r="C2209" s="187"/>
      <c r="D2209" s="1" t="s">
        <v>1059</v>
      </c>
      <c r="E2209" s="20" t="s">
        <v>1183</v>
      </c>
      <c r="F2209" s="21">
        <v>921.5</v>
      </c>
      <c r="G2209" s="22">
        <v>92.15</v>
      </c>
      <c r="H2209" s="32">
        <f t="shared" si="40"/>
        <v>1013.65</v>
      </c>
      <c r="I2209" s="8"/>
      <c r="J2209" s="8"/>
      <c r="K2209" s="8"/>
    </row>
    <row r="2210" spans="1:11" x14ac:dyDescent="0.2">
      <c r="A2210" s="30">
        <v>9210</v>
      </c>
      <c r="B2210" s="187"/>
      <c r="C2210" s="187"/>
      <c r="D2210" s="1" t="s">
        <v>1060</v>
      </c>
      <c r="E2210" s="20" t="s">
        <v>1183</v>
      </c>
      <c r="F2210" s="21">
        <v>1117.8</v>
      </c>
      <c r="G2210" s="22">
        <v>111.78</v>
      </c>
      <c r="H2210" s="32">
        <f t="shared" si="40"/>
        <v>1229.58</v>
      </c>
      <c r="I2210" s="8"/>
      <c r="J2210" s="8"/>
      <c r="K2210" s="8"/>
    </row>
    <row r="2211" spans="1:11" x14ac:dyDescent="0.2">
      <c r="A2211" s="30">
        <v>9212</v>
      </c>
      <c r="B2211" s="187"/>
      <c r="C2211" s="187"/>
      <c r="D2211" s="1" t="s">
        <v>1061</v>
      </c>
      <c r="E2211" s="20" t="s">
        <v>1183</v>
      </c>
      <c r="F2211" s="21">
        <v>1171</v>
      </c>
      <c r="G2211" s="22">
        <v>117.1</v>
      </c>
      <c r="H2211" s="32">
        <f t="shared" si="40"/>
        <v>1288.0999999999999</v>
      </c>
      <c r="I2211" s="8"/>
      <c r="J2211" s="8"/>
      <c r="K2211" s="8"/>
    </row>
    <row r="2212" spans="1:11" x14ac:dyDescent="0.2">
      <c r="B2212" s="187"/>
      <c r="C2212" s="187"/>
      <c r="E2212" s="206"/>
      <c r="H2212" s="32"/>
      <c r="I2212" s="8"/>
      <c r="J2212" s="8"/>
      <c r="K2212" s="8"/>
    </row>
    <row r="2213" spans="1:11" x14ac:dyDescent="0.2">
      <c r="B2213" s="187"/>
      <c r="C2213" s="187"/>
      <c r="D2213" s="10" t="s">
        <v>2269</v>
      </c>
      <c r="E2213" s="206" t="s">
        <v>3374</v>
      </c>
      <c r="H2213" s="32"/>
      <c r="I2213" s="8"/>
      <c r="J2213" s="8"/>
      <c r="K2213" s="8"/>
    </row>
    <row r="2214" spans="1:11" x14ac:dyDescent="0.2">
      <c r="B2214" s="187"/>
      <c r="C2214" s="187"/>
      <c r="E2214" s="206"/>
      <c r="H2214" s="32"/>
      <c r="I2214" s="8"/>
      <c r="J2214" s="8"/>
      <c r="K2214" s="8"/>
    </row>
    <row r="2215" spans="1:11" ht="25.5" x14ac:dyDescent="0.2">
      <c r="A2215" s="30" t="s">
        <v>2281</v>
      </c>
      <c r="B2215" s="187"/>
      <c r="C2215" s="187"/>
      <c r="D2215" s="1" t="s">
        <v>2276</v>
      </c>
      <c r="E2215" s="20" t="s">
        <v>1184</v>
      </c>
      <c r="F2215" s="21">
        <v>1949.6</v>
      </c>
      <c r="H2215" s="32"/>
      <c r="I2215" s="8"/>
      <c r="J2215" s="8"/>
      <c r="K2215" s="8"/>
    </row>
    <row r="2216" spans="1:11" x14ac:dyDescent="0.2">
      <c r="B2216" s="187"/>
      <c r="C2216" s="187"/>
      <c r="D2216" s="1" t="s">
        <v>2270</v>
      </c>
      <c r="E2216" s="206" t="s">
        <v>3375</v>
      </c>
      <c r="H2216" s="32"/>
      <c r="I2216" s="8"/>
      <c r="J2216" s="8"/>
      <c r="K2216" s="8"/>
    </row>
    <row r="2217" spans="1:11" x14ac:dyDescent="0.2">
      <c r="B2217" s="187"/>
      <c r="C2217" s="187"/>
      <c r="D2217" s="1" t="s">
        <v>2271</v>
      </c>
      <c r="E2217" s="206" t="s">
        <v>3376</v>
      </c>
      <c r="H2217" s="32"/>
      <c r="I2217" s="8"/>
      <c r="J2217" s="8"/>
      <c r="K2217" s="8"/>
    </row>
    <row r="2218" spans="1:11" x14ac:dyDescent="0.2">
      <c r="B2218" s="187"/>
      <c r="C2218" s="187"/>
      <c r="D2218" s="1" t="s">
        <v>2274</v>
      </c>
      <c r="E2218" s="206" t="s">
        <v>3377</v>
      </c>
      <c r="H2218" s="32"/>
      <c r="I2218" s="8"/>
      <c r="J2218" s="8"/>
      <c r="K2218" s="8"/>
    </row>
    <row r="2219" spans="1:11" x14ac:dyDescent="0.2">
      <c r="B2219" s="187"/>
      <c r="C2219" s="187"/>
      <c r="D2219" s="1" t="s">
        <v>2273</v>
      </c>
      <c r="E2219" s="206" t="s">
        <v>3378</v>
      </c>
      <c r="H2219" s="32"/>
      <c r="I2219" s="8"/>
      <c r="J2219" s="8"/>
      <c r="K2219" s="8"/>
    </row>
    <row r="2220" spans="1:11" x14ac:dyDescent="0.2">
      <c r="B2220" s="187"/>
      <c r="C2220" s="187"/>
      <c r="D2220" s="1" t="s">
        <v>2272</v>
      </c>
      <c r="E2220" s="206" t="s">
        <v>3379</v>
      </c>
      <c r="H2220" s="32"/>
      <c r="I2220" s="8"/>
      <c r="J2220" s="8"/>
      <c r="K2220" s="8"/>
    </row>
    <row r="2221" spans="1:11" x14ac:dyDescent="0.2">
      <c r="B2221" s="187"/>
      <c r="C2221" s="187"/>
      <c r="E2221" s="206"/>
      <c r="H2221" s="32"/>
      <c r="I2221" s="8"/>
      <c r="J2221" s="8"/>
      <c r="K2221" s="8"/>
    </row>
    <row r="2222" spans="1:11" x14ac:dyDescent="0.2">
      <c r="B2222" s="187"/>
      <c r="C2222" s="187"/>
      <c r="D2222" s="1" t="s">
        <v>2275</v>
      </c>
      <c r="E2222" s="20" t="s">
        <v>1184</v>
      </c>
      <c r="F2222" s="21">
        <v>3011.9</v>
      </c>
      <c r="H2222" s="32"/>
      <c r="I2222" s="8"/>
      <c r="J2222" s="8"/>
      <c r="K2222" s="8"/>
    </row>
    <row r="2223" spans="1:11" x14ac:dyDescent="0.2">
      <c r="B2223" s="187"/>
      <c r="C2223" s="187"/>
      <c r="D2223" s="1" t="s">
        <v>2277</v>
      </c>
      <c r="E2223" s="206" t="s">
        <v>3380</v>
      </c>
      <c r="H2223" s="32"/>
      <c r="I2223" s="8"/>
      <c r="J2223" s="8"/>
      <c r="K2223" s="8"/>
    </row>
    <row r="2224" spans="1:11" x14ac:dyDescent="0.2">
      <c r="B2224" s="187"/>
      <c r="C2224" s="187"/>
      <c r="D2224" s="1" t="s">
        <v>2278</v>
      </c>
      <c r="E2224" s="206" t="s">
        <v>3381</v>
      </c>
      <c r="H2224" s="32"/>
      <c r="I2224" s="8"/>
      <c r="J2224" s="8"/>
      <c r="K2224" s="8"/>
    </row>
    <row r="2225" spans="1:11" x14ac:dyDescent="0.2">
      <c r="B2225" s="187"/>
      <c r="C2225" s="187"/>
      <c r="D2225" s="1" t="s">
        <v>2279</v>
      </c>
      <c r="E2225" s="206" t="s">
        <v>3382</v>
      </c>
      <c r="H2225" s="32"/>
      <c r="I2225" s="8"/>
      <c r="J2225" s="8"/>
      <c r="K2225" s="8"/>
    </row>
    <row r="2226" spans="1:11" x14ac:dyDescent="0.2">
      <c r="B2226" s="187"/>
      <c r="C2226" s="187"/>
      <c r="D2226" s="1" t="s">
        <v>2280</v>
      </c>
      <c r="E2226" s="206" t="s">
        <v>3383</v>
      </c>
      <c r="H2226" s="32"/>
      <c r="I2226" s="8"/>
      <c r="J2226" s="8"/>
      <c r="K2226" s="8"/>
    </row>
    <row r="2227" spans="1:11" x14ac:dyDescent="0.2">
      <c r="B2227" s="187"/>
      <c r="C2227" s="187"/>
      <c r="E2227" s="206"/>
      <c r="H2227" s="32"/>
      <c r="I2227" s="8"/>
      <c r="J2227" s="8"/>
      <c r="K2227" s="8"/>
    </row>
    <row r="2228" spans="1:11" x14ac:dyDescent="0.2">
      <c r="B2228" s="187"/>
      <c r="C2228" s="187"/>
      <c r="D2228" s="48" t="s">
        <v>2497</v>
      </c>
      <c r="E2228" s="20" t="s">
        <v>3372</v>
      </c>
      <c r="H2228" s="32"/>
      <c r="I2228" s="8"/>
      <c r="J2228" s="8"/>
      <c r="K2228" s="8"/>
    </row>
    <row r="2229" spans="1:11" x14ac:dyDescent="0.2">
      <c r="A2229" s="30">
        <v>9050</v>
      </c>
      <c r="B2229" s="187" t="s">
        <v>3143</v>
      </c>
      <c r="C2229" s="187"/>
      <c r="D2229" s="118" t="s">
        <v>2493</v>
      </c>
      <c r="E2229" s="20" t="s">
        <v>1183</v>
      </c>
      <c r="F2229" s="21">
        <v>47.46</v>
      </c>
      <c r="G2229" s="22">
        <v>15.26</v>
      </c>
      <c r="H2229" s="32">
        <f t="shared" si="40"/>
        <v>62.72</v>
      </c>
      <c r="I2229" s="8"/>
      <c r="J2229" s="8"/>
      <c r="K2229" s="8"/>
    </row>
    <row r="2230" spans="1:11" x14ac:dyDescent="0.2">
      <c r="A2230" s="30">
        <v>9052</v>
      </c>
      <c r="B2230" s="187" t="s">
        <v>3144</v>
      </c>
      <c r="C2230" s="187"/>
      <c r="D2230" s="118" t="s">
        <v>2494</v>
      </c>
      <c r="E2230" s="20" t="s">
        <v>1183</v>
      </c>
      <c r="F2230" s="21">
        <v>62.39</v>
      </c>
      <c r="G2230" s="22">
        <v>14.25</v>
      </c>
      <c r="H2230" s="32">
        <f t="shared" si="40"/>
        <v>76.64</v>
      </c>
      <c r="I2230" s="8"/>
      <c r="J2230" s="8"/>
      <c r="K2230" s="8"/>
    </row>
    <row r="2231" spans="1:11" x14ac:dyDescent="0.2">
      <c r="A2231" s="30">
        <v>9056</v>
      </c>
      <c r="B2231" s="187" t="s">
        <v>3145</v>
      </c>
      <c r="C2231" s="187"/>
      <c r="D2231" s="118" t="s">
        <v>2495</v>
      </c>
      <c r="E2231" s="20" t="s">
        <v>1183</v>
      </c>
      <c r="F2231" s="21">
        <v>321.02999999999997</v>
      </c>
      <c r="G2231" s="22">
        <v>15.26</v>
      </c>
      <c r="H2231" s="32">
        <f t="shared" si="40"/>
        <v>336.28999999999996</v>
      </c>
      <c r="I2231" s="8"/>
      <c r="J2231" s="8"/>
      <c r="K2231" s="8"/>
    </row>
    <row r="2232" spans="1:11" x14ac:dyDescent="0.2">
      <c r="A2232" s="30">
        <v>9058</v>
      </c>
      <c r="B2232" s="187" t="s">
        <v>3146</v>
      </c>
      <c r="C2232" s="187"/>
      <c r="D2232" s="1" t="s">
        <v>2009</v>
      </c>
      <c r="E2232" s="20" t="s">
        <v>1183</v>
      </c>
      <c r="F2232" s="21">
        <v>119.89</v>
      </c>
      <c r="G2232" s="22">
        <v>15.26</v>
      </c>
      <c r="H2232" s="32">
        <f t="shared" si="40"/>
        <v>135.15</v>
      </c>
      <c r="I2232" s="8"/>
      <c r="J2232" s="8"/>
      <c r="K2232" s="8"/>
    </row>
    <row r="2233" spans="1:11" x14ac:dyDescent="0.2">
      <c r="B2233" s="187"/>
      <c r="C2233" s="187"/>
      <c r="E2233" s="20" t="s">
        <v>1183</v>
      </c>
      <c r="H2233" s="32"/>
      <c r="I2233" s="8"/>
      <c r="J2233" s="8"/>
      <c r="K2233" s="8"/>
    </row>
    <row r="2234" spans="1:11" x14ac:dyDescent="0.2">
      <c r="A2234" s="30">
        <v>9065</v>
      </c>
      <c r="B2234" s="187"/>
      <c r="C2234" s="187"/>
      <c r="D2234" s="118" t="s">
        <v>2496</v>
      </c>
      <c r="E2234" s="20" t="s">
        <v>1183</v>
      </c>
      <c r="F2234" s="21">
        <v>159</v>
      </c>
      <c r="H2234" s="32">
        <f>G2234+F2234</f>
        <v>159</v>
      </c>
      <c r="I2234" s="8"/>
      <c r="J2234" s="8"/>
      <c r="K2234" s="8"/>
    </row>
    <row r="2235" spans="1:11" x14ac:dyDescent="0.2">
      <c r="B2235" s="187"/>
      <c r="C2235" s="187"/>
      <c r="E2235" s="20" t="s">
        <v>1183</v>
      </c>
      <c r="H2235" s="32"/>
      <c r="I2235" s="8"/>
      <c r="J2235" s="8"/>
      <c r="K2235" s="8"/>
    </row>
    <row r="2236" spans="1:11" x14ac:dyDescent="0.2">
      <c r="A2236" s="30">
        <v>9060</v>
      </c>
      <c r="B2236" s="187" t="s">
        <v>3147</v>
      </c>
      <c r="C2236" s="187"/>
      <c r="D2236" s="1" t="s">
        <v>2298</v>
      </c>
      <c r="E2236" s="20" t="s">
        <v>1183</v>
      </c>
      <c r="F2236" s="21">
        <v>4.67</v>
      </c>
      <c r="G2236" s="22">
        <v>1.18</v>
      </c>
      <c r="H2236" s="32">
        <f t="shared" si="40"/>
        <v>5.85</v>
      </c>
      <c r="I2236" s="8"/>
      <c r="J2236" s="8"/>
      <c r="K2236" s="8"/>
    </row>
    <row r="2237" spans="1:11" x14ac:dyDescent="0.2">
      <c r="A2237" s="30">
        <v>9062</v>
      </c>
      <c r="B2237" s="187" t="s">
        <v>3148</v>
      </c>
      <c r="C2237" s="187"/>
      <c r="D2237" s="1" t="s">
        <v>1322</v>
      </c>
      <c r="E2237" s="20" t="s">
        <v>1183</v>
      </c>
      <c r="F2237" s="21">
        <v>6.96</v>
      </c>
      <c r="G2237" s="22">
        <v>1.18</v>
      </c>
      <c r="H2237" s="32">
        <f t="shared" si="40"/>
        <v>8.14</v>
      </c>
      <c r="I2237" s="8"/>
      <c r="J2237" s="8"/>
      <c r="K2237" s="8"/>
    </row>
    <row r="2238" spans="1:11" x14ac:dyDescent="0.2">
      <c r="A2238" s="30">
        <v>9064</v>
      </c>
      <c r="B2238" s="187" t="s">
        <v>3149</v>
      </c>
      <c r="C2238" s="187">
        <v>101539</v>
      </c>
      <c r="D2238" s="1" t="s">
        <v>1323</v>
      </c>
      <c r="E2238" s="20" t="s">
        <v>1183</v>
      </c>
      <c r="F2238" s="21">
        <v>13.48</v>
      </c>
      <c r="G2238" s="22">
        <v>1.18</v>
      </c>
      <c r="H2238" s="32">
        <f t="shared" si="40"/>
        <v>14.66</v>
      </c>
      <c r="I2238" s="8"/>
      <c r="J2238" s="8"/>
      <c r="K2238" s="8"/>
    </row>
    <row r="2239" spans="1:11" ht="25.5" x14ac:dyDescent="0.2">
      <c r="A2239" s="30">
        <v>9069</v>
      </c>
      <c r="B2239" s="187"/>
      <c r="C2239" s="187"/>
      <c r="D2239" s="118" t="s">
        <v>2606</v>
      </c>
      <c r="E2239" s="20" t="s">
        <v>1857</v>
      </c>
      <c r="H2239" s="32">
        <f>G2239+F2239</f>
        <v>0</v>
      </c>
      <c r="I2239" s="8"/>
      <c r="J2239" s="8"/>
      <c r="K2239" s="8"/>
    </row>
    <row r="2240" spans="1:11" ht="25.5" x14ac:dyDescent="0.2">
      <c r="A2240" s="30">
        <v>9067</v>
      </c>
      <c r="B2240" s="187"/>
      <c r="C2240" s="187"/>
      <c r="D2240" s="1" t="s">
        <v>1530</v>
      </c>
      <c r="E2240" s="20" t="s">
        <v>1857</v>
      </c>
      <c r="H2240" s="32">
        <f t="shared" si="40"/>
        <v>0</v>
      </c>
      <c r="I2240" s="8"/>
      <c r="J2240" s="8"/>
      <c r="K2240" s="8"/>
    </row>
    <row r="2241" spans="1:11" x14ac:dyDescent="0.2">
      <c r="A2241" s="30">
        <v>9066</v>
      </c>
      <c r="B2241" s="187"/>
      <c r="C2241" s="187"/>
      <c r="D2241" s="118" t="s">
        <v>2605</v>
      </c>
      <c r="E2241" s="20" t="s">
        <v>1183</v>
      </c>
      <c r="F2241" s="21">
        <v>12.5</v>
      </c>
      <c r="G2241" s="22">
        <v>0.45</v>
      </c>
      <c r="H2241" s="32">
        <f t="shared" si="40"/>
        <v>12.95</v>
      </c>
      <c r="I2241" s="8"/>
      <c r="J2241" s="8"/>
      <c r="K2241" s="8"/>
    </row>
    <row r="2242" spans="1:11" x14ac:dyDescent="0.2">
      <c r="A2242" s="30">
        <v>9068</v>
      </c>
      <c r="B2242" s="187"/>
      <c r="C2242" s="187"/>
      <c r="D2242" s="1" t="s">
        <v>1324</v>
      </c>
      <c r="E2242" s="20" t="s">
        <v>1183</v>
      </c>
      <c r="F2242" s="21">
        <v>12.5</v>
      </c>
      <c r="G2242" s="22">
        <v>0.45</v>
      </c>
      <c r="H2242" s="32">
        <f>G2242+F2242</f>
        <v>12.95</v>
      </c>
      <c r="I2242" s="8"/>
      <c r="J2242" s="8"/>
      <c r="K2242" s="8"/>
    </row>
    <row r="2243" spans="1:11" x14ac:dyDescent="0.2">
      <c r="A2243" s="30">
        <v>9092</v>
      </c>
      <c r="B2243" s="187"/>
      <c r="C2243" s="187"/>
      <c r="D2243" s="118" t="s">
        <v>2451</v>
      </c>
      <c r="E2243" s="20" t="s">
        <v>1183</v>
      </c>
      <c r="H2243" s="32"/>
      <c r="I2243" s="8"/>
      <c r="J2243" s="8"/>
      <c r="K2243" s="8"/>
    </row>
    <row r="2244" spans="1:11" x14ac:dyDescent="0.2">
      <c r="A2244" s="30">
        <v>9093</v>
      </c>
      <c r="B2244" s="187"/>
      <c r="C2244" s="187"/>
      <c r="D2244" s="118" t="s">
        <v>2452</v>
      </c>
      <c r="E2244" s="20" t="s">
        <v>1183</v>
      </c>
      <c r="H2244" s="32"/>
      <c r="I2244" s="8"/>
      <c r="J2244" s="8"/>
      <c r="K2244" s="8"/>
    </row>
    <row r="2245" spans="1:11" x14ac:dyDescent="0.2">
      <c r="A2245" s="30">
        <v>9094</v>
      </c>
      <c r="B2245" s="187"/>
      <c r="C2245" s="187"/>
      <c r="D2245" s="118" t="s">
        <v>2453</v>
      </c>
      <c r="E2245" s="20" t="s">
        <v>1183</v>
      </c>
      <c r="H2245" s="32"/>
      <c r="I2245" s="8"/>
      <c r="J2245" s="8"/>
      <c r="K2245" s="8"/>
    </row>
    <row r="2246" spans="1:11" x14ac:dyDescent="0.2">
      <c r="A2246" s="30">
        <v>9095</v>
      </c>
      <c r="B2246" s="187"/>
      <c r="C2246" s="187"/>
      <c r="D2246" s="118" t="s">
        <v>2454</v>
      </c>
      <c r="E2246" s="20" t="s">
        <v>1183</v>
      </c>
      <c r="H2246" s="32"/>
      <c r="I2246" s="8"/>
      <c r="J2246" s="8"/>
      <c r="K2246" s="8"/>
    </row>
    <row r="2247" spans="1:11" x14ac:dyDescent="0.2">
      <c r="A2247" s="30">
        <v>9096</v>
      </c>
      <c r="B2247" s="187"/>
      <c r="C2247" s="187"/>
      <c r="D2247" s="118" t="s">
        <v>2455</v>
      </c>
      <c r="E2247" s="20" t="s">
        <v>1183</v>
      </c>
      <c r="H2247" s="32"/>
      <c r="I2247" s="8"/>
      <c r="J2247" s="8"/>
      <c r="K2247" s="8"/>
    </row>
    <row r="2248" spans="1:11" x14ac:dyDescent="0.2">
      <c r="A2248" s="30">
        <v>9097</v>
      </c>
      <c r="B2248" s="187"/>
      <c r="C2248" s="187"/>
      <c r="D2248" s="118" t="s">
        <v>2456</v>
      </c>
      <c r="E2248" s="20" t="s">
        <v>1183</v>
      </c>
      <c r="H2248" s="32"/>
      <c r="I2248" s="8"/>
      <c r="J2248" s="8"/>
      <c r="K2248" s="8"/>
    </row>
    <row r="2249" spans="1:11" x14ac:dyDescent="0.2">
      <c r="A2249" s="30">
        <v>9070</v>
      </c>
      <c r="B2249" s="187"/>
      <c r="C2249" s="187"/>
      <c r="D2249" s="1" t="s">
        <v>1759</v>
      </c>
      <c r="E2249" s="20" t="s">
        <v>1183</v>
      </c>
      <c r="F2249" s="21">
        <v>7.7</v>
      </c>
      <c r="G2249" s="22">
        <v>10.67</v>
      </c>
      <c r="H2249" s="32">
        <f t="shared" ref="H2249:H2344" si="41">G2249+F2249</f>
        <v>18.37</v>
      </c>
      <c r="I2249" s="8"/>
      <c r="J2249" s="8"/>
      <c r="K2249" s="8"/>
    </row>
    <row r="2250" spans="1:11" x14ac:dyDescent="0.2">
      <c r="A2250" s="30">
        <v>9072</v>
      </c>
      <c r="B2250" s="187"/>
      <c r="C2250" s="187"/>
      <c r="D2250" s="1" t="s">
        <v>1466</v>
      </c>
      <c r="E2250" s="20" t="s">
        <v>1183</v>
      </c>
      <c r="F2250" s="21">
        <v>1.35</v>
      </c>
      <c r="G2250" s="22">
        <v>1.07</v>
      </c>
      <c r="H2250" s="32">
        <f t="shared" si="41"/>
        <v>2.42</v>
      </c>
      <c r="I2250" s="8"/>
      <c r="J2250" s="8"/>
      <c r="K2250" s="8"/>
    </row>
    <row r="2251" spans="1:11" x14ac:dyDescent="0.2">
      <c r="A2251" s="30">
        <v>9074</v>
      </c>
      <c r="B2251" s="187"/>
      <c r="C2251" s="187"/>
      <c r="D2251" s="1" t="s">
        <v>1467</v>
      </c>
      <c r="E2251" s="20" t="s">
        <v>1183</v>
      </c>
      <c r="F2251" s="21">
        <v>4.45</v>
      </c>
      <c r="G2251" s="22">
        <v>1.07</v>
      </c>
      <c r="H2251" s="32">
        <f t="shared" si="41"/>
        <v>5.5200000000000005</v>
      </c>
      <c r="I2251" s="8"/>
      <c r="J2251" s="8"/>
      <c r="K2251" s="8"/>
    </row>
    <row r="2252" spans="1:11" x14ac:dyDescent="0.2">
      <c r="A2252" s="30">
        <v>9076</v>
      </c>
      <c r="B2252" s="187"/>
      <c r="C2252" s="187"/>
      <c r="D2252" s="1" t="s">
        <v>1468</v>
      </c>
      <c r="E2252" s="20" t="s">
        <v>1183</v>
      </c>
      <c r="F2252" s="21">
        <v>9.1999999999999993</v>
      </c>
      <c r="G2252" s="22">
        <v>1.07</v>
      </c>
      <c r="H2252" s="32">
        <f t="shared" si="41"/>
        <v>10.27</v>
      </c>
      <c r="I2252" s="8"/>
      <c r="J2252" s="8"/>
      <c r="K2252" s="8"/>
    </row>
    <row r="2253" spans="1:11" s="5" customFormat="1" x14ac:dyDescent="0.2">
      <c r="A2253" s="30">
        <v>9078</v>
      </c>
      <c r="B2253" s="187"/>
      <c r="C2253" s="187"/>
      <c r="D2253" s="118" t="s">
        <v>2504</v>
      </c>
      <c r="E2253" s="20" t="s">
        <v>1183</v>
      </c>
      <c r="F2253" s="21">
        <v>14.6</v>
      </c>
      <c r="G2253" s="22">
        <v>1.07</v>
      </c>
      <c r="H2253" s="32">
        <f t="shared" si="41"/>
        <v>15.67</v>
      </c>
      <c r="I2253" s="8"/>
      <c r="J2253" s="8"/>
      <c r="K2253" s="8"/>
    </row>
    <row r="2254" spans="1:11" s="5" customFormat="1" ht="25.5" x14ac:dyDescent="0.2">
      <c r="A2254" s="31">
        <v>9080</v>
      </c>
      <c r="B2254" s="187"/>
      <c r="C2254" s="187"/>
      <c r="D2254" s="38" t="s">
        <v>1115</v>
      </c>
      <c r="E2254" s="36" t="s">
        <v>1183</v>
      </c>
      <c r="F2254" s="21">
        <v>22</v>
      </c>
      <c r="G2254" s="22">
        <v>29.63</v>
      </c>
      <c r="H2254" s="32">
        <f t="shared" si="41"/>
        <v>51.629999999999995</v>
      </c>
      <c r="I2254" s="16"/>
      <c r="J2254" s="16"/>
      <c r="K2254" s="16"/>
    </row>
    <row r="2255" spans="1:11" s="5" customFormat="1" x14ac:dyDescent="0.2">
      <c r="A2255" s="31"/>
      <c r="B2255" s="187"/>
      <c r="C2255" s="187"/>
      <c r="D2255" s="38"/>
      <c r="E2255" s="206"/>
      <c r="F2255" s="21"/>
      <c r="G2255" s="22"/>
      <c r="H2255" s="32"/>
      <c r="I2255" s="16"/>
      <c r="J2255" s="16"/>
      <c r="K2255" s="16"/>
    </row>
    <row r="2256" spans="1:11" s="5" customFormat="1" x14ac:dyDescent="0.2">
      <c r="A2256" s="31"/>
      <c r="B2256" s="187"/>
      <c r="C2256" s="187"/>
      <c r="D2256" s="4" t="s">
        <v>2518</v>
      </c>
      <c r="E2256" s="206" t="s">
        <v>3384</v>
      </c>
      <c r="F2256" s="21"/>
      <c r="G2256" s="22"/>
      <c r="H2256" s="32"/>
      <c r="I2256" s="16"/>
      <c r="J2256" s="16"/>
      <c r="K2256" s="16"/>
    </row>
    <row r="2257" spans="1:11" s="5" customFormat="1" x14ac:dyDescent="0.2">
      <c r="A2257" s="31">
        <v>9081</v>
      </c>
      <c r="B2257" s="187"/>
      <c r="C2257" s="187"/>
      <c r="D2257" s="121" t="s">
        <v>2498</v>
      </c>
      <c r="E2257" s="141" t="s">
        <v>1183</v>
      </c>
      <c r="F2257" s="21"/>
      <c r="G2257" s="22"/>
      <c r="H2257" s="32"/>
      <c r="I2257" s="16"/>
      <c r="J2257" s="16"/>
      <c r="K2257" s="16"/>
    </row>
    <row r="2258" spans="1:11" s="1" customFormat="1" x14ac:dyDescent="0.2">
      <c r="A2258" s="30">
        <v>9082</v>
      </c>
      <c r="B2258" s="187"/>
      <c r="C2258" s="187"/>
      <c r="D2258" s="121" t="s">
        <v>2499</v>
      </c>
      <c r="E2258" s="20" t="s">
        <v>1183</v>
      </c>
      <c r="F2258" s="21">
        <v>2.6</v>
      </c>
      <c r="G2258" s="22">
        <v>2.96</v>
      </c>
      <c r="H2258" s="32">
        <f t="shared" si="41"/>
        <v>5.5600000000000005</v>
      </c>
      <c r="I2258" s="16"/>
      <c r="J2258" s="16"/>
      <c r="K2258" s="16"/>
    </row>
    <row r="2259" spans="1:11" s="1" customFormat="1" x14ac:dyDescent="0.2">
      <c r="A2259" s="30">
        <v>9084</v>
      </c>
      <c r="B2259" s="187"/>
      <c r="C2259" s="187"/>
      <c r="D2259" s="121" t="s">
        <v>2500</v>
      </c>
      <c r="E2259" s="20" t="s">
        <v>1183</v>
      </c>
      <c r="F2259" s="21">
        <v>3.08</v>
      </c>
      <c r="G2259" s="22">
        <v>2.96</v>
      </c>
      <c r="H2259" s="32">
        <f t="shared" si="41"/>
        <v>6.04</v>
      </c>
      <c r="I2259" s="9"/>
      <c r="J2259" s="9"/>
      <c r="K2259" s="9"/>
    </row>
    <row r="2260" spans="1:11" s="1" customFormat="1" x14ac:dyDescent="0.2">
      <c r="A2260" s="31">
        <v>9086</v>
      </c>
      <c r="B2260" s="187"/>
      <c r="C2260" s="187"/>
      <c r="D2260" s="121" t="s">
        <v>2501</v>
      </c>
      <c r="E2260" s="36" t="s">
        <v>1183</v>
      </c>
      <c r="F2260" s="21">
        <v>5.6</v>
      </c>
      <c r="G2260" s="22">
        <v>2.96</v>
      </c>
      <c r="H2260" s="32">
        <f t="shared" si="41"/>
        <v>8.5599999999999987</v>
      </c>
      <c r="I2260" s="9"/>
      <c r="J2260" s="9"/>
      <c r="K2260" s="9"/>
    </row>
    <row r="2261" spans="1:11" x14ac:dyDescent="0.2">
      <c r="A2261" s="30">
        <v>9088</v>
      </c>
      <c r="B2261" s="187"/>
      <c r="C2261" s="187"/>
      <c r="D2261" s="121" t="s">
        <v>2502</v>
      </c>
      <c r="E2261" s="20" t="s">
        <v>1183</v>
      </c>
      <c r="F2261" s="21">
        <v>12.9</v>
      </c>
      <c r="G2261" s="22">
        <v>2.96</v>
      </c>
      <c r="H2261" s="32">
        <f t="shared" si="41"/>
        <v>15.86</v>
      </c>
      <c r="I2261" s="9"/>
      <c r="J2261" s="9"/>
      <c r="K2261" s="9"/>
    </row>
    <row r="2262" spans="1:11" s="5" customFormat="1" x14ac:dyDescent="0.2">
      <c r="A2262" s="30">
        <v>9089</v>
      </c>
      <c r="B2262" s="187"/>
      <c r="C2262" s="187"/>
      <c r="D2262" s="121" t="s">
        <v>2503</v>
      </c>
      <c r="E2262" s="119" t="s">
        <v>1183</v>
      </c>
      <c r="F2262" s="21"/>
      <c r="G2262" s="22"/>
      <c r="H2262" s="32"/>
      <c r="I2262" s="8"/>
      <c r="J2262" s="8"/>
      <c r="K2262" s="8"/>
    </row>
    <row r="2263" spans="1:11" s="5" customFormat="1" x14ac:dyDescent="0.2">
      <c r="A2263" s="30"/>
      <c r="B2263" s="187"/>
      <c r="C2263" s="187"/>
      <c r="D2263" s="121"/>
      <c r="E2263" s="206"/>
      <c r="F2263" s="21"/>
      <c r="G2263" s="22"/>
      <c r="H2263" s="32"/>
      <c r="I2263" s="8"/>
      <c r="J2263" s="8"/>
      <c r="K2263" s="8"/>
    </row>
    <row r="2264" spans="1:11" s="5" customFormat="1" x14ac:dyDescent="0.2">
      <c r="A2264" s="30"/>
      <c r="B2264" s="187"/>
      <c r="C2264" s="187"/>
      <c r="D2264" s="4" t="s">
        <v>2519</v>
      </c>
      <c r="E2264" s="206" t="s">
        <v>3385</v>
      </c>
      <c r="F2264" s="21"/>
      <c r="G2264" s="22"/>
      <c r="H2264" s="32"/>
      <c r="I2264" s="8"/>
      <c r="J2264" s="8"/>
      <c r="K2264" s="8"/>
    </row>
    <row r="2265" spans="1:11" s="5" customFormat="1" x14ac:dyDescent="0.2">
      <c r="A2265" s="30">
        <v>9148</v>
      </c>
      <c r="B2265" s="187"/>
      <c r="C2265" s="187"/>
      <c r="D2265" s="121" t="s">
        <v>2512</v>
      </c>
      <c r="E2265" s="119" t="s">
        <v>1183</v>
      </c>
      <c r="F2265" s="21"/>
      <c r="G2265" s="22"/>
      <c r="H2265" s="32"/>
      <c r="I2265" s="8"/>
      <c r="J2265" s="8"/>
      <c r="K2265" s="8"/>
    </row>
    <row r="2266" spans="1:11" s="5" customFormat="1" x14ac:dyDescent="0.2">
      <c r="A2266" s="30">
        <v>9149</v>
      </c>
      <c r="B2266" s="187"/>
      <c r="C2266" s="187"/>
      <c r="D2266" s="121" t="s">
        <v>2513</v>
      </c>
      <c r="E2266" s="119" t="s">
        <v>1183</v>
      </c>
      <c r="F2266" s="21"/>
      <c r="G2266" s="22"/>
      <c r="H2266" s="32"/>
      <c r="I2266" s="8"/>
      <c r="J2266" s="8"/>
      <c r="K2266" s="8"/>
    </row>
    <row r="2267" spans="1:11" s="5" customFormat="1" x14ac:dyDescent="0.2">
      <c r="A2267" s="30">
        <v>9150</v>
      </c>
      <c r="B2267" s="187"/>
      <c r="C2267" s="187"/>
      <c r="D2267" s="121" t="s">
        <v>2514</v>
      </c>
      <c r="E2267" s="119" t="s">
        <v>1183</v>
      </c>
      <c r="F2267" s="21"/>
      <c r="G2267" s="22"/>
      <c r="H2267" s="32"/>
      <c r="I2267" s="8"/>
      <c r="J2267" s="8"/>
      <c r="K2267" s="8"/>
    </row>
    <row r="2268" spans="1:11" s="5" customFormat="1" x14ac:dyDescent="0.2">
      <c r="A2268" s="30">
        <v>9151</v>
      </c>
      <c r="B2268" s="187"/>
      <c r="C2268" s="187"/>
      <c r="D2268" s="121" t="s">
        <v>2515</v>
      </c>
      <c r="E2268" s="119" t="s">
        <v>1183</v>
      </c>
      <c r="F2268" s="21"/>
      <c r="G2268" s="22"/>
      <c r="H2268" s="32"/>
      <c r="I2268" s="8"/>
      <c r="J2268" s="8"/>
      <c r="K2268" s="8"/>
    </row>
    <row r="2269" spans="1:11" s="5" customFormat="1" x14ac:dyDescent="0.2">
      <c r="A2269" s="30">
        <v>9152</v>
      </c>
      <c r="B2269" s="187"/>
      <c r="C2269" s="187"/>
      <c r="D2269" s="121" t="s">
        <v>2516</v>
      </c>
      <c r="E2269" s="119" t="s">
        <v>1183</v>
      </c>
      <c r="F2269" s="21"/>
      <c r="G2269" s="22"/>
      <c r="H2269" s="32"/>
      <c r="I2269" s="8"/>
      <c r="J2269" s="8"/>
      <c r="K2269" s="8"/>
    </row>
    <row r="2270" spans="1:11" s="5" customFormat="1" x14ac:dyDescent="0.2">
      <c r="A2270" s="30">
        <v>9153</v>
      </c>
      <c r="B2270" s="187"/>
      <c r="C2270" s="187"/>
      <c r="D2270" s="121" t="s">
        <v>2517</v>
      </c>
      <c r="E2270" s="119" t="s">
        <v>1183</v>
      </c>
      <c r="F2270" s="21"/>
      <c r="G2270" s="22"/>
      <c r="H2270" s="32"/>
      <c r="I2270" s="8"/>
      <c r="J2270" s="8"/>
      <c r="K2270" s="8"/>
    </row>
    <row r="2271" spans="1:11" s="5" customFormat="1" x14ac:dyDescent="0.2">
      <c r="A2271" s="30"/>
      <c r="B2271" s="187"/>
      <c r="C2271" s="187"/>
      <c r="D2271" s="121"/>
      <c r="E2271" s="206"/>
      <c r="F2271" s="21"/>
      <c r="G2271" s="22"/>
      <c r="H2271" s="32"/>
      <c r="I2271" s="8"/>
      <c r="J2271" s="8"/>
      <c r="K2271" s="8"/>
    </row>
    <row r="2272" spans="1:11" s="5" customFormat="1" x14ac:dyDescent="0.2">
      <c r="A2272" s="30">
        <v>9181</v>
      </c>
      <c r="B2272" s="187"/>
      <c r="C2272" s="187"/>
      <c r="D2272" s="121" t="s">
        <v>2523</v>
      </c>
      <c r="E2272" s="119" t="s">
        <v>1183</v>
      </c>
      <c r="F2272" s="21"/>
      <c r="G2272" s="22"/>
      <c r="H2272" s="32"/>
      <c r="I2272" s="8"/>
      <c r="J2272" s="8"/>
      <c r="K2272" s="8"/>
    </row>
    <row r="2273" spans="1:11" s="5" customFormat="1" x14ac:dyDescent="0.2">
      <c r="A2273" s="30">
        <v>9182</v>
      </c>
      <c r="B2273" s="187"/>
      <c r="C2273" s="187"/>
      <c r="D2273" s="121" t="s">
        <v>2524</v>
      </c>
      <c r="E2273" s="119" t="s">
        <v>1183</v>
      </c>
      <c r="F2273" s="21"/>
      <c r="G2273" s="22"/>
      <c r="H2273" s="32"/>
      <c r="I2273" s="8"/>
      <c r="J2273" s="8"/>
      <c r="K2273" s="8"/>
    </row>
    <row r="2274" spans="1:11" s="5" customFormat="1" x14ac:dyDescent="0.2">
      <c r="A2274" s="30"/>
      <c r="B2274" s="187"/>
      <c r="C2274" s="187"/>
      <c r="D2274" s="121"/>
      <c r="E2274" s="206"/>
      <c r="F2274" s="21"/>
      <c r="G2274" s="22"/>
      <c r="H2274" s="32"/>
      <c r="I2274" s="8"/>
      <c r="J2274" s="8"/>
      <c r="K2274" s="8"/>
    </row>
    <row r="2275" spans="1:11" s="5" customFormat="1" x14ac:dyDescent="0.2">
      <c r="A2275" s="30">
        <v>9183</v>
      </c>
      <c r="B2275" s="187"/>
      <c r="C2275" s="187"/>
      <c r="D2275" s="121" t="s">
        <v>2521</v>
      </c>
      <c r="E2275" s="119" t="s">
        <v>1183</v>
      </c>
      <c r="F2275" s="21"/>
      <c r="G2275" s="22"/>
      <c r="H2275" s="32"/>
      <c r="I2275" s="8"/>
      <c r="J2275" s="8"/>
      <c r="K2275" s="8"/>
    </row>
    <row r="2276" spans="1:11" s="5" customFormat="1" x14ac:dyDescent="0.2">
      <c r="A2276" s="30">
        <v>9184</v>
      </c>
      <c r="B2276" s="187"/>
      <c r="C2276" s="187"/>
      <c r="D2276" s="121" t="s">
        <v>2522</v>
      </c>
      <c r="E2276" s="119" t="s">
        <v>1183</v>
      </c>
      <c r="F2276" s="21"/>
      <c r="G2276" s="22"/>
      <c r="H2276" s="32"/>
      <c r="I2276" s="8"/>
      <c r="J2276" s="8"/>
      <c r="K2276" s="8"/>
    </row>
    <row r="2277" spans="1:11" s="5" customFormat="1" x14ac:dyDescent="0.2">
      <c r="A2277" s="30"/>
      <c r="B2277" s="187"/>
      <c r="C2277" s="187"/>
      <c r="D2277" s="121"/>
      <c r="E2277" s="206"/>
      <c r="F2277" s="21"/>
      <c r="G2277" s="22"/>
      <c r="H2277" s="32"/>
      <c r="I2277" s="8"/>
      <c r="J2277" s="8"/>
      <c r="K2277" s="8"/>
    </row>
    <row r="2278" spans="1:11" s="5" customFormat="1" x14ac:dyDescent="0.2">
      <c r="A2278" s="30">
        <v>9185</v>
      </c>
      <c r="B2278" s="187"/>
      <c r="C2278" s="187"/>
      <c r="D2278" s="121" t="s">
        <v>2526</v>
      </c>
      <c r="E2278" s="119" t="s">
        <v>1183</v>
      </c>
      <c r="F2278" s="21"/>
      <c r="G2278" s="22"/>
      <c r="H2278" s="32"/>
      <c r="I2278" s="8"/>
      <c r="J2278" s="8"/>
      <c r="K2278" s="8"/>
    </row>
    <row r="2279" spans="1:11" s="5" customFormat="1" x14ac:dyDescent="0.2">
      <c r="A2279" s="30">
        <v>9186</v>
      </c>
      <c r="B2279" s="187"/>
      <c r="C2279" s="187"/>
      <c r="D2279" s="121" t="s">
        <v>2527</v>
      </c>
      <c r="E2279" s="119" t="s">
        <v>1183</v>
      </c>
      <c r="F2279" s="21"/>
      <c r="G2279" s="22"/>
      <c r="H2279" s="32"/>
      <c r="I2279" s="8"/>
      <c r="J2279" s="8"/>
      <c r="K2279" s="8"/>
    </row>
    <row r="2280" spans="1:11" s="5" customFormat="1" x14ac:dyDescent="0.2">
      <c r="A2280" s="30"/>
      <c r="B2280" s="187"/>
      <c r="C2280" s="187"/>
      <c r="D2280" s="121"/>
      <c r="E2280" s="206"/>
      <c r="F2280" s="21"/>
      <c r="G2280" s="22"/>
      <c r="H2280" s="32"/>
      <c r="I2280" s="8"/>
      <c r="J2280" s="8"/>
      <c r="K2280" s="8"/>
    </row>
    <row r="2281" spans="1:11" s="5" customFormat="1" ht="25.5" x14ac:dyDescent="0.2">
      <c r="A2281" s="30">
        <v>9090</v>
      </c>
      <c r="B2281" s="187"/>
      <c r="C2281" s="187"/>
      <c r="D2281" s="1" t="s">
        <v>1062</v>
      </c>
      <c r="E2281" s="20" t="s">
        <v>1183</v>
      </c>
      <c r="F2281" s="21">
        <v>60</v>
      </c>
      <c r="G2281" s="22">
        <v>200</v>
      </c>
      <c r="H2281" s="32">
        <f t="shared" si="41"/>
        <v>260</v>
      </c>
      <c r="I2281" s="8"/>
      <c r="J2281" s="8"/>
      <c r="K2281" s="8"/>
    </row>
    <row r="2282" spans="1:11" s="5" customFormat="1" ht="25.5" x14ac:dyDescent="0.2">
      <c r="A2282" s="30">
        <v>9091</v>
      </c>
      <c r="B2282" s="187"/>
      <c r="C2282" s="187"/>
      <c r="D2282" s="1" t="s">
        <v>1063</v>
      </c>
      <c r="E2282" s="20" t="s">
        <v>1183</v>
      </c>
      <c r="F2282" s="21">
        <v>110</v>
      </c>
      <c r="G2282" s="22">
        <v>300</v>
      </c>
      <c r="H2282" s="32">
        <f t="shared" si="41"/>
        <v>410</v>
      </c>
      <c r="I2282" s="16"/>
      <c r="J2282" s="16"/>
      <c r="K2282" s="16"/>
    </row>
    <row r="2283" spans="1:11" x14ac:dyDescent="0.2">
      <c r="B2283" s="187"/>
      <c r="C2283" s="187"/>
      <c r="E2283" s="206"/>
      <c r="H2283" s="32"/>
      <c r="I2283" s="16"/>
      <c r="J2283" s="16"/>
      <c r="K2283" s="16"/>
    </row>
    <row r="2284" spans="1:11" x14ac:dyDescent="0.2">
      <c r="B2284" s="187"/>
      <c r="C2284" s="187"/>
      <c r="D2284" s="118"/>
      <c r="E2284" s="206"/>
      <c r="H2284" s="32"/>
      <c r="I2284" s="16"/>
      <c r="J2284" s="16"/>
      <c r="K2284" s="16"/>
    </row>
    <row r="2285" spans="1:11" ht="18" x14ac:dyDescent="0.2">
      <c r="B2285" s="187"/>
      <c r="C2285" s="187"/>
      <c r="D2285" s="81" t="s">
        <v>466</v>
      </c>
      <c r="E2285" s="206" t="s">
        <v>3328</v>
      </c>
      <c r="H2285" s="32"/>
      <c r="I2285" s="8"/>
      <c r="J2285" s="8"/>
      <c r="K2285" s="8"/>
    </row>
    <row r="2286" spans="1:11" x14ac:dyDescent="0.2">
      <c r="B2286" s="187"/>
      <c r="C2286" s="187"/>
      <c r="D2286" s="48"/>
      <c r="E2286" s="206"/>
      <c r="H2286" s="32"/>
      <c r="I2286" s="8"/>
      <c r="J2286" s="8"/>
      <c r="K2286" s="8"/>
    </row>
    <row r="2287" spans="1:11" x14ac:dyDescent="0.2">
      <c r="B2287" s="187"/>
      <c r="C2287" s="187"/>
      <c r="D2287" s="53" t="s">
        <v>687</v>
      </c>
      <c r="E2287" s="206" t="s">
        <v>3328</v>
      </c>
      <c r="H2287" s="32"/>
      <c r="I2287" s="8"/>
      <c r="J2287" s="8"/>
      <c r="K2287" s="8"/>
    </row>
    <row r="2288" spans="1:11" x14ac:dyDescent="0.2">
      <c r="A2288" s="30">
        <v>8034</v>
      </c>
      <c r="B2288" s="187" t="s">
        <v>3150</v>
      </c>
      <c r="C2288" s="187"/>
      <c r="D2288" s="1" t="s">
        <v>689</v>
      </c>
      <c r="E2288" s="20" t="s">
        <v>1183</v>
      </c>
      <c r="F2288" s="21">
        <v>3251.43</v>
      </c>
      <c r="G2288" s="22">
        <v>3251.97</v>
      </c>
      <c r="H2288" s="32">
        <f t="shared" si="41"/>
        <v>6503.4</v>
      </c>
      <c r="I2288" s="8"/>
      <c r="J2288" s="8"/>
      <c r="K2288" s="8"/>
    </row>
    <row r="2289" spans="1:18" s="5" customFormat="1" x14ac:dyDescent="0.2">
      <c r="A2289" s="30"/>
      <c r="B2289" s="187"/>
      <c r="C2289" s="187"/>
      <c r="D2289" s="1"/>
      <c r="E2289" s="206"/>
      <c r="F2289" s="21"/>
      <c r="G2289" s="22"/>
      <c r="H2289" s="32"/>
      <c r="I2289" s="8"/>
      <c r="J2289" s="8"/>
      <c r="K2289" s="8"/>
    </row>
    <row r="2290" spans="1:18" s="5" customFormat="1" x14ac:dyDescent="0.2">
      <c r="A2290" s="30"/>
      <c r="B2290" s="187"/>
      <c r="C2290" s="187"/>
      <c r="D2290" s="53" t="s">
        <v>688</v>
      </c>
      <c r="E2290" s="206" t="s">
        <v>3386</v>
      </c>
      <c r="F2290" s="21"/>
      <c r="G2290" s="22"/>
      <c r="H2290" s="32"/>
      <c r="I2290" s="16"/>
      <c r="J2290" s="16"/>
      <c r="K2290" s="16"/>
    </row>
    <row r="2291" spans="1:18" s="5" customFormat="1" ht="38.25" x14ac:dyDescent="0.2">
      <c r="A2291" s="30">
        <v>8000</v>
      </c>
      <c r="B2291" s="187" t="s">
        <v>3151</v>
      </c>
      <c r="C2291" s="187"/>
      <c r="D2291" s="118" t="s">
        <v>2367</v>
      </c>
      <c r="E2291" s="20" t="s">
        <v>1183</v>
      </c>
      <c r="F2291" s="21">
        <v>12768.52</v>
      </c>
      <c r="G2291" s="22">
        <v>4901.84</v>
      </c>
      <c r="H2291" s="32">
        <f t="shared" si="41"/>
        <v>17670.36</v>
      </c>
      <c r="I2291" s="16"/>
      <c r="J2291" s="16"/>
      <c r="K2291" s="16"/>
    </row>
    <row r="2292" spans="1:18" s="5" customFormat="1" ht="38.25" x14ac:dyDescent="0.2">
      <c r="A2292" s="30">
        <v>8010</v>
      </c>
      <c r="B2292" s="187" t="s">
        <v>3152</v>
      </c>
      <c r="C2292" s="187"/>
      <c r="D2292" s="118" t="s">
        <v>2366</v>
      </c>
      <c r="E2292" s="20" t="s">
        <v>1183</v>
      </c>
      <c r="F2292" s="21">
        <v>16232.44</v>
      </c>
      <c r="G2292" s="22">
        <v>5948.09</v>
      </c>
      <c r="H2292" s="32">
        <f t="shared" si="41"/>
        <v>22180.53</v>
      </c>
      <c r="I2292" s="16"/>
      <c r="J2292" s="16"/>
      <c r="K2292" s="16"/>
    </row>
    <row r="2293" spans="1:18" s="5" customFormat="1" ht="40.5" customHeight="1" x14ac:dyDescent="0.2">
      <c r="A2293" s="30">
        <v>8012</v>
      </c>
      <c r="B2293" s="187" t="s">
        <v>3153</v>
      </c>
      <c r="C2293" s="187"/>
      <c r="D2293" s="118" t="s">
        <v>2368</v>
      </c>
      <c r="E2293" s="20" t="s">
        <v>1183</v>
      </c>
      <c r="F2293" s="21">
        <v>19046.62</v>
      </c>
      <c r="G2293" s="22">
        <v>6911.19</v>
      </c>
      <c r="H2293" s="32">
        <f t="shared" si="41"/>
        <v>25957.809999999998</v>
      </c>
      <c r="I2293" s="16"/>
      <c r="J2293" s="16"/>
      <c r="K2293" s="16"/>
    </row>
    <row r="2294" spans="1:18" s="5" customFormat="1" ht="38.25" x14ac:dyDescent="0.2">
      <c r="A2294" s="30">
        <v>8014</v>
      </c>
      <c r="B2294" s="187" t="s">
        <v>3154</v>
      </c>
      <c r="C2294" s="187"/>
      <c r="D2294" s="118" t="s">
        <v>2369</v>
      </c>
      <c r="E2294" s="20" t="s">
        <v>1183</v>
      </c>
      <c r="F2294" s="21">
        <v>22378.54</v>
      </c>
      <c r="G2294" s="22">
        <v>7408.95</v>
      </c>
      <c r="H2294" s="32">
        <f t="shared" si="41"/>
        <v>29787.49</v>
      </c>
      <c r="I2294" s="16"/>
      <c r="J2294" s="16"/>
      <c r="K2294" s="16"/>
    </row>
    <row r="2295" spans="1:18" s="5" customFormat="1" ht="38.25" x14ac:dyDescent="0.2">
      <c r="A2295" s="30">
        <v>8030</v>
      </c>
      <c r="B2295" s="187" t="s">
        <v>3155</v>
      </c>
      <c r="C2295" s="187"/>
      <c r="D2295" s="1" t="s">
        <v>2299</v>
      </c>
      <c r="E2295" s="20" t="s">
        <v>1183</v>
      </c>
      <c r="F2295" s="21">
        <v>26344.92</v>
      </c>
      <c r="G2295" s="22">
        <v>7586.71</v>
      </c>
      <c r="H2295" s="32">
        <f>SUM(F2295:G2295)</f>
        <v>33931.629999999997</v>
      </c>
      <c r="I2295" s="16"/>
      <c r="J2295" s="16"/>
      <c r="K2295" s="16"/>
    </row>
    <row r="2296" spans="1:18" s="5" customFormat="1" ht="51" x14ac:dyDescent="0.2">
      <c r="A2296" s="30">
        <v>8032</v>
      </c>
      <c r="B2296" s="187" t="s">
        <v>3156</v>
      </c>
      <c r="C2296" s="187"/>
      <c r="D2296" s="1" t="s">
        <v>2300</v>
      </c>
      <c r="E2296" s="20" t="s">
        <v>1183</v>
      </c>
      <c r="F2296" s="21">
        <v>30220.63</v>
      </c>
      <c r="G2296" s="22">
        <v>6646.19</v>
      </c>
      <c r="H2296" s="32">
        <f t="shared" si="41"/>
        <v>36866.82</v>
      </c>
      <c r="I2296" s="16"/>
      <c r="J2296" s="16"/>
      <c r="K2296" s="16"/>
    </row>
    <row r="2297" spans="1:18" s="5" customFormat="1" ht="38.25" x14ac:dyDescent="0.2">
      <c r="A2297" s="155" t="s">
        <v>3517</v>
      </c>
      <c r="B2297" s="210" t="s">
        <v>3516</v>
      </c>
      <c r="C2297" s="187"/>
      <c r="D2297" s="1" t="s">
        <v>2301</v>
      </c>
      <c r="E2297" s="20" t="s">
        <v>1183</v>
      </c>
      <c r="F2297" s="21"/>
      <c r="G2297" s="22"/>
      <c r="H2297" s="32"/>
      <c r="I2297" s="16"/>
      <c r="J2297" s="16"/>
      <c r="K2297" s="16"/>
    </row>
    <row r="2298" spans="1:18" s="13" customFormat="1" x14ac:dyDescent="0.2">
      <c r="A2298" s="30"/>
      <c r="B2298" s="187"/>
      <c r="C2298" s="187"/>
      <c r="D2298" s="1"/>
      <c r="E2298" s="206"/>
      <c r="F2298" s="21"/>
      <c r="G2298" s="22"/>
      <c r="H2298" s="32"/>
      <c r="I2298" s="16"/>
      <c r="J2298" s="16"/>
      <c r="K2298" s="16"/>
    </row>
    <row r="2299" spans="1:18" s="5" customFormat="1" x14ac:dyDescent="0.2">
      <c r="A2299" s="30"/>
      <c r="B2299" s="187"/>
      <c r="C2299" s="187"/>
      <c r="D2299" s="1"/>
      <c r="E2299" s="206"/>
      <c r="F2299" s="21"/>
      <c r="G2299" s="22"/>
      <c r="H2299" s="32"/>
      <c r="I2299" s="16"/>
      <c r="J2299" s="16"/>
      <c r="K2299" s="16"/>
    </row>
    <row r="2300" spans="1:18" s="13" customFormat="1" x14ac:dyDescent="0.2">
      <c r="A2300" s="30"/>
      <c r="B2300" s="187"/>
      <c r="C2300" s="187"/>
      <c r="D2300" s="53" t="s">
        <v>1197</v>
      </c>
      <c r="E2300" s="206" t="s">
        <v>3387</v>
      </c>
      <c r="F2300" s="21"/>
      <c r="G2300" s="22"/>
      <c r="H2300" s="32"/>
      <c r="I2300" s="16"/>
      <c r="J2300" s="16"/>
      <c r="K2300" s="16"/>
    </row>
    <row r="2301" spans="1:18" s="13" customFormat="1" ht="89.25" x14ac:dyDescent="0.2">
      <c r="A2301" s="30">
        <v>8184</v>
      </c>
      <c r="B2301" s="187" t="s">
        <v>3157</v>
      </c>
      <c r="C2301" s="187"/>
      <c r="D2301" s="157" t="s">
        <v>2775</v>
      </c>
      <c r="E2301" s="20" t="s">
        <v>1183</v>
      </c>
      <c r="F2301" s="21">
        <v>25542.63</v>
      </c>
      <c r="G2301" s="22">
        <v>186</v>
      </c>
      <c r="H2301" s="32">
        <f t="shared" si="41"/>
        <v>25728.63</v>
      </c>
      <c r="I2301" s="16"/>
      <c r="J2301" s="16"/>
      <c r="K2301" s="16"/>
      <c r="L2301" s="120"/>
      <c r="M2301" s="120"/>
      <c r="N2301" s="120"/>
      <c r="O2301" s="120"/>
      <c r="P2301" s="120"/>
      <c r="Q2301" s="120"/>
      <c r="R2301" s="120"/>
    </row>
    <row r="2302" spans="1:18" s="5" customFormat="1" ht="89.25" x14ac:dyDescent="0.2">
      <c r="A2302" s="30">
        <v>8206</v>
      </c>
      <c r="B2302" s="187"/>
      <c r="C2302" s="187"/>
      <c r="D2302" s="157" t="s">
        <v>2775</v>
      </c>
      <c r="E2302" s="20" t="s">
        <v>1183</v>
      </c>
      <c r="F2302" s="136"/>
      <c r="G2302" s="22"/>
      <c r="H2302" s="32"/>
      <c r="I2302"/>
      <c r="J2302"/>
      <c r="K2302"/>
    </row>
    <row r="2303" spans="1:18" s="13" customFormat="1" ht="108.75" x14ac:dyDescent="0.2">
      <c r="A2303" s="30"/>
      <c r="B2303" s="187"/>
      <c r="C2303" s="187"/>
      <c r="D2303" s="156" t="s">
        <v>2774</v>
      </c>
      <c r="E2303" s="20" t="s">
        <v>1183</v>
      </c>
      <c r="F2303" s="34"/>
      <c r="G2303" s="34"/>
      <c r="H2303" s="34"/>
      <c r="I2303" s="16"/>
      <c r="J2303" s="16"/>
      <c r="K2303" s="16"/>
    </row>
    <row r="2304" spans="1:18" s="13" customFormat="1" ht="24.75" customHeight="1" x14ac:dyDescent="0.2">
      <c r="A2304" s="30">
        <v>8186</v>
      </c>
      <c r="B2304" s="187" t="s">
        <v>3158</v>
      </c>
      <c r="C2304" s="187"/>
      <c r="D2304" s="118" t="s">
        <v>3520</v>
      </c>
      <c r="E2304" s="20" t="s">
        <v>1183</v>
      </c>
      <c r="F2304" s="21">
        <v>1308.8499999999999</v>
      </c>
      <c r="G2304" s="22">
        <v>114.48</v>
      </c>
      <c r="H2304" s="32">
        <f t="shared" si="41"/>
        <v>1423.33</v>
      </c>
      <c r="I2304" s="16"/>
      <c r="J2304" s="16"/>
      <c r="K2304" s="16"/>
    </row>
    <row r="2305" spans="1:11" x14ac:dyDescent="0.2">
      <c r="A2305" s="30">
        <v>8181</v>
      </c>
      <c r="B2305" s="187" t="s">
        <v>3159</v>
      </c>
      <c r="C2305" s="187"/>
      <c r="D2305" s="1" t="s">
        <v>2200</v>
      </c>
      <c r="E2305" s="20" t="s">
        <v>1183</v>
      </c>
      <c r="F2305" s="21">
        <v>102.66</v>
      </c>
      <c r="G2305" s="22">
        <v>44.69</v>
      </c>
      <c r="H2305" s="32">
        <f t="shared" si="41"/>
        <v>147.35</v>
      </c>
    </row>
    <row r="2306" spans="1:11" x14ac:dyDescent="0.2">
      <c r="A2306" s="30">
        <v>8335</v>
      </c>
      <c r="B2306" s="187" t="s">
        <v>3160</v>
      </c>
      <c r="C2306" s="187"/>
      <c r="D2306" s="1" t="s">
        <v>1470</v>
      </c>
      <c r="E2306" s="20" t="s">
        <v>1183</v>
      </c>
      <c r="F2306" s="21">
        <v>429.91</v>
      </c>
      <c r="G2306" s="22">
        <v>11.63</v>
      </c>
      <c r="H2306" s="32">
        <f t="shared" si="41"/>
        <v>441.54</v>
      </c>
      <c r="I2306" s="8"/>
      <c r="J2306" s="8"/>
      <c r="K2306" s="8"/>
    </row>
    <row r="2307" spans="1:11" x14ac:dyDescent="0.2">
      <c r="A2307" s="30">
        <v>8337</v>
      </c>
      <c r="B2307" s="187" t="s">
        <v>3161</v>
      </c>
      <c r="C2307" s="187"/>
      <c r="D2307" s="1" t="s">
        <v>1284</v>
      </c>
      <c r="E2307" s="20" t="s">
        <v>1183</v>
      </c>
      <c r="F2307" s="21">
        <v>49.53</v>
      </c>
      <c r="G2307" s="22">
        <v>44.69</v>
      </c>
      <c r="H2307" s="32">
        <f t="shared" si="41"/>
        <v>94.22</v>
      </c>
      <c r="I2307" s="8"/>
      <c r="J2307" s="8"/>
      <c r="K2307" s="8"/>
    </row>
    <row r="2308" spans="1:11" ht="25.5" x14ac:dyDescent="0.2">
      <c r="A2308" s="30">
        <v>8187</v>
      </c>
      <c r="B2308" s="187" t="s">
        <v>3162</v>
      </c>
      <c r="C2308" s="187"/>
      <c r="D2308" s="1" t="s">
        <v>380</v>
      </c>
      <c r="E2308" s="20" t="s">
        <v>1183</v>
      </c>
      <c r="F2308" s="21">
        <v>518.41999999999996</v>
      </c>
      <c r="G2308" s="22">
        <v>45.14</v>
      </c>
      <c r="H2308" s="32">
        <f t="shared" si="41"/>
        <v>563.55999999999995</v>
      </c>
      <c r="I2308" s="8"/>
      <c r="J2308" s="8"/>
      <c r="K2308" s="8"/>
    </row>
    <row r="2309" spans="1:11" x14ac:dyDescent="0.2">
      <c r="A2309" s="30">
        <v>8301</v>
      </c>
      <c r="B2309" s="187" t="s">
        <v>3163</v>
      </c>
      <c r="C2309" s="187"/>
      <c r="D2309" s="1" t="s">
        <v>801</v>
      </c>
      <c r="E2309" s="20" t="s">
        <v>1183</v>
      </c>
      <c r="F2309" s="21">
        <v>652.39</v>
      </c>
      <c r="G2309" s="22">
        <v>45.14</v>
      </c>
      <c r="H2309" s="32">
        <f t="shared" si="41"/>
        <v>697.53</v>
      </c>
      <c r="I2309" s="8"/>
      <c r="J2309" s="8"/>
      <c r="K2309" s="8"/>
    </row>
    <row r="2310" spans="1:11" ht="25.5" x14ac:dyDescent="0.2">
      <c r="A2310" s="30">
        <v>8188</v>
      </c>
      <c r="B2310" s="187" t="s">
        <v>3164</v>
      </c>
      <c r="C2310" s="187"/>
      <c r="D2310" s="1" t="s">
        <v>1043</v>
      </c>
      <c r="E2310" s="20" t="s">
        <v>1183</v>
      </c>
      <c r="F2310" s="21">
        <v>1052.73</v>
      </c>
      <c r="G2310" s="22">
        <v>79</v>
      </c>
      <c r="H2310" s="32">
        <f t="shared" si="41"/>
        <v>1131.73</v>
      </c>
      <c r="I2310" s="8"/>
      <c r="J2310" s="8"/>
      <c r="K2310" s="8"/>
    </row>
    <row r="2311" spans="1:11" ht="25.5" x14ac:dyDescent="0.2">
      <c r="A2311" s="30">
        <v>8189</v>
      </c>
      <c r="B2311" s="187" t="s">
        <v>3165</v>
      </c>
      <c r="C2311" s="187"/>
      <c r="D2311" s="1" t="s">
        <v>1270</v>
      </c>
      <c r="E2311" s="20" t="s">
        <v>1183</v>
      </c>
      <c r="F2311" s="21">
        <v>118.61</v>
      </c>
      <c r="G2311" s="22">
        <v>44.69</v>
      </c>
      <c r="H2311" s="32">
        <f t="shared" si="41"/>
        <v>163.30000000000001</v>
      </c>
      <c r="I2311" s="8"/>
      <c r="J2311" s="8"/>
      <c r="K2311" s="8"/>
    </row>
    <row r="2312" spans="1:11" x14ac:dyDescent="0.2">
      <c r="A2312" s="30">
        <v>8190</v>
      </c>
      <c r="B2312" s="187" t="s">
        <v>3166</v>
      </c>
      <c r="C2312" s="187"/>
      <c r="D2312" s="1" t="s">
        <v>533</v>
      </c>
      <c r="E2312" s="20" t="s">
        <v>1183</v>
      </c>
      <c r="F2312" s="21">
        <v>328</v>
      </c>
      <c r="G2312" s="22">
        <v>46.5</v>
      </c>
      <c r="H2312" s="32">
        <f t="shared" si="41"/>
        <v>374.5</v>
      </c>
      <c r="I2312" s="8"/>
      <c r="J2312" s="8"/>
      <c r="K2312" s="8"/>
    </row>
    <row r="2313" spans="1:11" x14ac:dyDescent="0.2">
      <c r="A2313" s="30">
        <v>8192</v>
      </c>
      <c r="B2313" s="187" t="s">
        <v>3167</v>
      </c>
      <c r="C2313" s="187"/>
      <c r="D2313" s="1" t="s">
        <v>1705</v>
      </c>
      <c r="E2313" s="20" t="s">
        <v>1183</v>
      </c>
      <c r="F2313" s="21">
        <v>328</v>
      </c>
      <c r="G2313" s="22">
        <v>46.5</v>
      </c>
      <c r="H2313" s="32">
        <f t="shared" si="41"/>
        <v>374.5</v>
      </c>
      <c r="I2313" s="8"/>
      <c r="J2313" s="8"/>
      <c r="K2313" s="8"/>
    </row>
    <row r="2314" spans="1:11" ht="25.5" x14ac:dyDescent="0.2">
      <c r="A2314" s="30">
        <v>8193</v>
      </c>
      <c r="B2314" s="187" t="s">
        <v>3168</v>
      </c>
      <c r="C2314" s="187"/>
      <c r="D2314" s="1" t="s">
        <v>1053</v>
      </c>
      <c r="E2314" s="20" t="s">
        <v>1183</v>
      </c>
      <c r="F2314" s="21">
        <v>299.61</v>
      </c>
      <c r="G2314" s="22">
        <v>44.69</v>
      </c>
      <c r="H2314" s="32">
        <f t="shared" si="41"/>
        <v>344.3</v>
      </c>
      <c r="I2314" s="8"/>
      <c r="J2314" s="8"/>
      <c r="K2314" s="8"/>
    </row>
    <row r="2315" spans="1:11" x14ac:dyDescent="0.2">
      <c r="A2315" s="30">
        <v>8212</v>
      </c>
      <c r="B2315" s="187"/>
      <c r="C2315" s="187"/>
      <c r="D2315" s="1" t="s">
        <v>2127</v>
      </c>
      <c r="E2315" s="20" t="s">
        <v>1183</v>
      </c>
      <c r="H2315" s="32"/>
      <c r="I2315" s="8"/>
      <c r="J2315" s="8"/>
      <c r="K2315" s="8"/>
    </row>
    <row r="2316" spans="1:11" x14ac:dyDescent="0.2">
      <c r="A2316" s="30">
        <v>8194</v>
      </c>
      <c r="B2316" s="187" t="s">
        <v>3169</v>
      </c>
      <c r="C2316" s="187"/>
      <c r="D2316" s="1" t="s">
        <v>203</v>
      </c>
      <c r="E2316" s="20" t="s">
        <v>1183</v>
      </c>
      <c r="F2316" s="21">
        <v>52</v>
      </c>
      <c r="G2316" s="22">
        <v>46.5</v>
      </c>
      <c r="H2316" s="32">
        <f t="shared" si="41"/>
        <v>98.5</v>
      </c>
      <c r="I2316" s="8"/>
      <c r="J2316" s="8"/>
      <c r="K2316" s="8"/>
    </row>
    <row r="2317" spans="1:11" s="13" customFormat="1" x14ac:dyDescent="0.2">
      <c r="A2317" s="30">
        <v>8196</v>
      </c>
      <c r="B2317" s="187" t="s">
        <v>3170</v>
      </c>
      <c r="C2317" s="187"/>
      <c r="D2317" s="1" t="s">
        <v>1844</v>
      </c>
      <c r="E2317" s="20" t="s">
        <v>1183</v>
      </c>
      <c r="F2317" s="21">
        <v>467.22</v>
      </c>
      <c r="G2317" s="22">
        <v>93</v>
      </c>
      <c r="H2317" s="32">
        <f t="shared" si="41"/>
        <v>560.22</v>
      </c>
      <c r="I2317" s="8"/>
      <c r="J2317" s="8"/>
      <c r="K2317" s="8"/>
    </row>
    <row r="2318" spans="1:11" s="13" customFormat="1" x14ac:dyDescent="0.2">
      <c r="A2318" s="30"/>
      <c r="B2318" s="187" t="s">
        <v>3171</v>
      </c>
      <c r="C2318" s="187"/>
      <c r="D2318" s="1" t="s">
        <v>2190</v>
      </c>
      <c r="E2318" s="20" t="s">
        <v>1183</v>
      </c>
      <c r="F2318" s="21"/>
      <c r="G2318" s="22"/>
      <c r="H2318" s="32"/>
      <c r="I2318" s="8"/>
      <c r="J2318" s="8"/>
      <c r="K2318" s="8"/>
    </row>
    <row r="2319" spans="1:11" x14ac:dyDescent="0.2">
      <c r="A2319" s="30">
        <v>8300</v>
      </c>
      <c r="B2319" s="187" t="s">
        <v>3172</v>
      </c>
      <c r="C2319" s="187"/>
      <c r="D2319" s="1" t="s">
        <v>802</v>
      </c>
      <c r="E2319" s="20" t="s">
        <v>1310</v>
      </c>
      <c r="F2319" s="21">
        <v>127.14</v>
      </c>
      <c r="G2319" s="22">
        <v>20.67</v>
      </c>
      <c r="H2319" s="32">
        <f>G2319+F2319</f>
        <v>147.81</v>
      </c>
    </row>
    <row r="2320" spans="1:11" x14ac:dyDescent="0.2">
      <c r="A2320" s="30">
        <v>8303</v>
      </c>
      <c r="B2320" s="187"/>
      <c r="C2320" s="187"/>
      <c r="D2320" s="118" t="s">
        <v>2336</v>
      </c>
      <c r="E2320" s="20" t="s">
        <v>1310</v>
      </c>
      <c r="F2320" s="21">
        <v>127.14</v>
      </c>
      <c r="G2320" s="22">
        <v>20.67</v>
      </c>
      <c r="H2320" s="32">
        <f t="shared" si="41"/>
        <v>147.81</v>
      </c>
    </row>
    <row r="2321" spans="1:11" s="13" customFormat="1" x14ac:dyDescent="0.2">
      <c r="A2321" s="30">
        <v>8302</v>
      </c>
      <c r="B2321" s="187" t="s">
        <v>3173</v>
      </c>
      <c r="C2321" s="187"/>
      <c r="D2321" s="1" t="s">
        <v>1668</v>
      </c>
      <c r="E2321" s="20" t="s">
        <v>1183</v>
      </c>
      <c r="F2321" s="21">
        <v>184.86</v>
      </c>
      <c r="G2321" s="22">
        <v>24.8</v>
      </c>
      <c r="H2321" s="32">
        <f>G2321+F2321</f>
        <v>209.66000000000003</v>
      </c>
      <c r="I2321"/>
      <c r="J2321"/>
      <c r="K2321"/>
    </row>
    <row r="2322" spans="1:11" s="13" customFormat="1" ht="12.75" customHeight="1" x14ac:dyDescent="0.2">
      <c r="A2322" s="30">
        <v>8305</v>
      </c>
      <c r="B2322" s="187"/>
      <c r="C2322" s="187"/>
      <c r="D2322" s="118" t="s">
        <v>2337</v>
      </c>
      <c r="E2322" s="20" t="s">
        <v>1183</v>
      </c>
      <c r="F2322" s="21">
        <v>184.86</v>
      </c>
      <c r="G2322" s="22">
        <v>24.8</v>
      </c>
      <c r="H2322" s="32">
        <f t="shared" si="41"/>
        <v>209.66000000000003</v>
      </c>
      <c r="I2322"/>
      <c r="J2322"/>
      <c r="K2322"/>
    </row>
    <row r="2323" spans="1:11" s="13" customFormat="1" x14ac:dyDescent="0.2">
      <c r="A2323" s="30">
        <v>8304</v>
      </c>
      <c r="B2323" s="187" t="s">
        <v>3174</v>
      </c>
      <c r="C2323" s="187"/>
      <c r="D2323" s="1" t="s">
        <v>851</v>
      </c>
      <c r="E2323" s="20" t="s">
        <v>1183</v>
      </c>
      <c r="F2323" s="21">
        <v>151.81</v>
      </c>
      <c r="G2323" s="22">
        <v>20.67</v>
      </c>
      <c r="H2323" s="32">
        <f>G2323+F2323</f>
        <v>172.48000000000002</v>
      </c>
      <c r="I2323" s="8"/>
      <c r="J2323" s="8"/>
      <c r="K2323" s="8"/>
    </row>
    <row r="2324" spans="1:11" s="13" customFormat="1" x14ac:dyDescent="0.2">
      <c r="A2324" s="30">
        <v>8307</v>
      </c>
      <c r="B2324" s="187"/>
      <c r="C2324" s="187"/>
      <c r="D2324" s="118" t="s">
        <v>2338</v>
      </c>
      <c r="E2324" s="20" t="s">
        <v>1183</v>
      </c>
      <c r="F2324" s="21">
        <v>151.81</v>
      </c>
      <c r="G2324" s="22">
        <v>20.67</v>
      </c>
      <c r="H2324" s="32">
        <f t="shared" si="41"/>
        <v>172.48000000000002</v>
      </c>
      <c r="I2324" s="8"/>
      <c r="J2324" s="8"/>
      <c r="K2324" s="8"/>
    </row>
    <row r="2325" spans="1:11" s="13" customFormat="1" x14ac:dyDescent="0.2">
      <c r="A2325" s="30">
        <v>9302</v>
      </c>
      <c r="B2325" s="187" t="s">
        <v>3175</v>
      </c>
      <c r="C2325" s="187"/>
      <c r="D2325" s="118" t="s">
        <v>2340</v>
      </c>
      <c r="E2325" s="20" t="s">
        <v>1183</v>
      </c>
      <c r="F2325" s="21">
        <v>235.56</v>
      </c>
      <c r="G2325" s="22">
        <v>9.0299999999999994</v>
      </c>
      <c r="H2325" s="32">
        <f t="shared" si="41"/>
        <v>244.59</v>
      </c>
      <c r="I2325"/>
      <c r="J2325"/>
      <c r="K2325"/>
    </row>
    <row r="2326" spans="1:11" s="13" customFormat="1" x14ac:dyDescent="0.2">
      <c r="A2326" s="30">
        <v>9303</v>
      </c>
      <c r="B2326" s="187"/>
      <c r="C2326" s="187"/>
      <c r="D2326" s="118" t="s">
        <v>2339</v>
      </c>
      <c r="E2326" s="20" t="s">
        <v>1183</v>
      </c>
      <c r="F2326" s="21">
        <v>235.56</v>
      </c>
      <c r="G2326" s="22">
        <v>9.0299999999999994</v>
      </c>
      <c r="H2326" s="32">
        <f>G2326+F2326</f>
        <v>244.59</v>
      </c>
      <c r="I2326"/>
      <c r="J2326"/>
      <c r="K2326"/>
    </row>
    <row r="2327" spans="1:11" ht="25.5" x14ac:dyDescent="0.2">
      <c r="A2327" s="30">
        <v>8306</v>
      </c>
      <c r="B2327" s="187" t="s">
        <v>3176</v>
      </c>
      <c r="C2327" s="187"/>
      <c r="D2327" s="1" t="s">
        <v>177</v>
      </c>
      <c r="E2327" s="20" t="s">
        <v>1183</v>
      </c>
      <c r="F2327" s="21">
        <v>383.4</v>
      </c>
      <c r="G2327" s="22">
        <v>2.58</v>
      </c>
      <c r="H2327" s="32">
        <f t="shared" si="41"/>
        <v>385.97999999999996</v>
      </c>
    </row>
    <row r="2328" spans="1:11" x14ac:dyDescent="0.2">
      <c r="A2328" s="30">
        <v>8308</v>
      </c>
      <c r="B2328" s="187" t="s">
        <v>3177</v>
      </c>
      <c r="C2328" s="187"/>
      <c r="D2328" s="1" t="s">
        <v>551</v>
      </c>
      <c r="E2328" s="20" t="s">
        <v>1857</v>
      </c>
      <c r="F2328" s="21">
        <v>14.89</v>
      </c>
      <c r="G2328" s="22">
        <v>7.21</v>
      </c>
      <c r="H2328" s="32">
        <f t="shared" si="41"/>
        <v>22.1</v>
      </c>
      <c r="I2328" s="8"/>
      <c r="J2328" s="8"/>
      <c r="K2328" s="8"/>
    </row>
    <row r="2329" spans="1:11" x14ac:dyDescent="0.2">
      <c r="A2329" s="30">
        <v>8309</v>
      </c>
      <c r="B2329" s="187" t="s">
        <v>3178</v>
      </c>
      <c r="C2329" s="187"/>
      <c r="D2329" s="1" t="s">
        <v>552</v>
      </c>
      <c r="E2329" s="20" t="s">
        <v>1857</v>
      </c>
      <c r="F2329" s="21">
        <v>33.4</v>
      </c>
      <c r="G2329" s="22">
        <v>7.21</v>
      </c>
      <c r="H2329" s="32">
        <f t="shared" si="41"/>
        <v>40.61</v>
      </c>
      <c r="I2329" s="8"/>
      <c r="J2329" s="8"/>
      <c r="K2329" s="8"/>
    </row>
    <row r="2330" spans="1:11" x14ac:dyDescent="0.2">
      <c r="A2330" s="30">
        <v>8310</v>
      </c>
      <c r="B2330" s="187" t="s">
        <v>3179</v>
      </c>
      <c r="C2330" s="187"/>
      <c r="D2330" s="1" t="s">
        <v>553</v>
      </c>
      <c r="E2330" s="20" t="s">
        <v>1183</v>
      </c>
      <c r="F2330" s="21">
        <v>14.5</v>
      </c>
      <c r="G2330" s="22">
        <v>3.49</v>
      </c>
      <c r="H2330" s="32">
        <f t="shared" si="41"/>
        <v>17.990000000000002</v>
      </c>
      <c r="I2330" s="8"/>
      <c r="J2330" s="8"/>
      <c r="K2330" s="8"/>
    </row>
    <row r="2331" spans="1:11" x14ac:dyDescent="0.2">
      <c r="A2331" s="30">
        <v>8312</v>
      </c>
      <c r="B2331" s="187" t="s">
        <v>3180</v>
      </c>
      <c r="C2331" s="187"/>
      <c r="D2331" s="1" t="s">
        <v>554</v>
      </c>
      <c r="E2331" s="20" t="s">
        <v>1183</v>
      </c>
      <c r="F2331" s="21">
        <v>13.3</v>
      </c>
      <c r="G2331" s="22">
        <v>3.49</v>
      </c>
      <c r="H2331" s="32">
        <f t="shared" si="41"/>
        <v>16.79</v>
      </c>
      <c r="I2331" s="8"/>
      <c r="J2331" s="8"/>
      <c r="K2331" s="8"/>
    </row>
    <row r="2332" spans="1:11" x14ac:dyDescent="0.2">
      <c r="A2332" s="30">
        <v>8314</v>
      </c>
      <c r="B2332" s="187"/>
      <c r="C2332" s="187"/>
      <c r="D2332" s="1" t="s">
        <v>555</v>
      </c>
      <c r="E2332" s="20" t="s">
        <v>1183</v>
      </c>
      <c r="F2332" s="21">
        <v>11.5</v>
      </c>
      <c r="G2332" s="22">
        <v>1.57</v>
      </c>
      <c r="H2332" s="32">
        <f t="shared" si="41"/>
        <v>13.07</v>
      </c>
      <c r="I2332" s="8"/>
      <c r="J2332" s="8"/>
      <c r="K2332" s="8"/>
    </row>
    <row r="2333" spans="1:11" x14ac:dyDescent="0.2">
      <c r="A2333" s="30">
        <v>8316</v>
      </c>
      <c r="B2333" s="187" t="s">
        <v>3181</v>
      </c>
      <c r="C2333" s="187"/>
      <c r="D2333" s="1" t="s">
        <v>556</v>
      </c>
      <c r="E2333" s="20" t="s">
        <v>1183</v>
      </c>
      <c r="F2333" s="21">
        <v>12.9</v>
      </c>
      <c r="G2333" s="22">
        <v>3.49</v>
      </c>
      <c r="H2333" s="32">
        <f t="shared" si="41"/>
        <v>16.39</v>
      </c>
      <c r="I2333" s="8"/>
      <c r="J2333" s="8"/>
      <c r="K2333" s="8"/>
    </row>
    <row r="2334" spans="1:11" x14ac:dyDescent="0.2">
      <c r="A2334" s="30">
        <v>8318</v>
      </c>
      <c r="B2334" s="187"/>
      <c r="C2334" s="187"/>
      <c r="D2334" s="1" t="s">
        <v>557</v>
      </c>
      <c r="E2334" s="20" t="s">
        <v>1183</v>
      </c>
      <c r="F2334" s="21">
        <v>7.2</v>
      </c>
      <c r="G2334" s="22">
        <v>1.57</v>
      </c>
      <c r="H2334" s="32">
        <f t="shared" si="41"/>
        <v>8.77</v>
      </c>
      <c r="I2334" s="8"/>
      <c r="J2334" s="8"/>
      <c r="K2334" s="8"/>
    </row>
    <row r="2335" spans="1:11" x14ac:dyDescent="0.2">
      <c r="A2335" s="30">
        <v>8320</v>
      </c>
      <c r="B2335" s="187" t="s">
        <v>3182</v>
      </c>
      <c r="C2335" s="187"/>
      <c r="D2335" s="1" t="s">
        <v>1598</v>
      </c>
      <c r="E2335" s="20" t="s">
        <v>1183</v>
      </c>
      <c r="F2335" s="21">
        <v>16.5</v>
      </c>
      <c r="G2335" s="22">
        <v>3.49</v>
      </c>
      <c r="H2335" s="32">
        <f t="shared" si="41"/>
        <v>19.990000000000002</v>
      </c>
      <c r="I2335" s="8"/>
      <c r="J2335" s="8"/>
      <c r="K2335" s="8"/>
    </row>
    <row r="2336" spans="1:11" s="5" customFormat="1" x14ac:dyDescent="0.2">
      <c r="A2336" s="30">
        <v>8322</v>
      </c>
      <c r="B2336" s="187" t="s">
        <v>3183</v>
      </c>
      <c r="C2336" s="187"/>
      <c r="D2336" s="1" t="s">
        <v>1599</v>
      </c>
      <c r="E2336" s="20" t="s">
        <v>1183</v>
      </c>
      <c r="F2336" s="21">
        <v>14.8</v>
      </c>
      <c r="G2336" s="82">
        <v>3.49</v>
      </c>
      <c r="H2336" s="32">
        <f t="shared" si="41"/>
        <v>18.29</v>
      </c>
      <c r="I2336" s="8"/>
      <c r="J2336" s="8"/>
      <c r="K2336" s="8"/>
    </row>
    <row r="2337" spans="1:11" s="5" customFormat="1" x14ac:dyDescent="0.2">
      <c r="A2337" s="30">
        <v>8324</v>
      </c>
      <c r="B2337" s="187"/>
      <c r="C2337" s="187"/>
      <c r="D2337" s="1" t="s">
        <v>1897</v>
      </c>
      <c r="E2337" s="20" t="s">
        <v>1183</v>
      </c>
      <c r="F2337" s="21">
        <v>11.5</v>
      </c>
      <c r="G2337" s="22">
        <v>1.57</v>
      </c>
      <c r="H2337" s="32">
        <f t="shared" si="41"/>
        <v>13.07</v>
      </c>
      <c r="I2337" s="16"/>
      <c r="J2337" s="16"/>
      <c r="K2337" s="16"/>
    </row>
    <row r="2338" spans="1:11" s="5" customFormat="1" x14ac:dyDescent="0.2">
      <c r="A2338" s="30">
        <v>8326</v>
      </c>
      <c r="B2338" s="187" t="s">
        <v>3184</v>
      </c>
      <c r="C2338" s="187"/>
      <c r="D2338" s="1" t="s">
        <v>1123</v>
      </c>
      <c r="E2338" s="20" t="s">
        <v>1183</v>
      </c>
      <c r="F2338" s="21">
        <v>14.9</v>
      </c>
      <c r="G2338" s="22">
        <v>1.77</v>
      </c>
      <c r="H2338" s="32">
        <f t="shared" si="41"/>
        <v>16.670000000000002</v>
      </c>
      <c r="I2338" s="16"/>
      <c r="J2338" s="16"/>
      <c r="K2338" s="16"/>
    </row>
    <row r="2339" spans="1:11" x14ac:dyDescent="0.2">
      <c r="A2339" s="30">
        <v>8328</v>
      </c>
      <c r="B2339" s="187"/>
      <c r="C2339" s="187"/>
      <c r="D2339" s="1" t="s">
        <v>1122</v>
      </c>
      <c r="E2339" s="20" t="s">
        <v>1183</v>
      </c>
      <c r="F2339" s="21">
        <v>7.2</v>
      </c>
      <c r="G2339" s="22">
        <v>1.57</v>
      </c>
      <c r="H2339" s="32">
        <f t="shared" si="41"/>
        <v>8.77</v>
      </c>
      <c r="I2339" s="16"/>
      <c r="J2339" s="16"/>
      <c r="K2339" s="16"/>
    </row>
    <row r="2340" spans="1:11" x14ac:dyDescent="0.2">
      <c r="A2340" s="30">
        <v>8330</v>
      </c>
      <c r="B2340" s="187" t="s">
        <v>3185</v>
      </c>
      <c r="C2340" s="210" t="s">
        <v>3514</v>
      </c>
      <c r="D2340" s="1" t="s">
        <v>1121</v>
      </c>
      <c r="E2340" s="20" t="s">
        <v>1183</v>
      </c>
      <c r="H2340" s="32">
        <v>112.16</v>
      </c>
      <c r="I2340" s="8"/>
      <c r="J2340" s="8"/>
      <c r="K2340" s="8"/>
    </row>
    <row r="2341" spans="1:11" x14ac:dyDescent="0.2">
      <c r="A2341" s="30">
        <v>8332</v>
      </c>
      <c r="B2341" s="187" t="s">
        <v>3186</v>
      </c>
      <c r="C2341" s="187"/>
      <c r="D2341" s="1" t="s">
        <v>1120</v>
      </c>
      <c r="E2341" s="20" t="s">
        <v>1183</v>
      </c>
      <c r="F2341" s="21">
        <v>51.94</v>
      </c>
      <c r="G2341" s="22">
        <v>60.45</v>
      </c>
      <c r="H2341" s="32">
        <f t="shared" si="41"/>
        <v>112.39</v>
      </c>
      <c r="I2341" s="8"/>
      <c r="J2341" s="8"/>
      <c r="K2341" s="8"/>
    </row>
    <row r="2342" spans="1:11" x14ac:dyDescent="0.2">
      <c r="A2342" s="30">
        <v>8350</v>
      </c>
      <c r="B2342" s="187"/>
      <c r="C2342" s="187"/>
      <c r="D2342" s="1" t="s">
        <v>484</v>
      </c>
      <c r="E2342" s="20" t="s">
        <v>1183</v>
      </c>
      <c r="F2342" s="21">
        <v>175</v>
      </c>
      <c r="G2342" s="22">
        <v>5.81</v>
      </c>
      <c r="H2342" s="32">
        <f t="shared" si="41"/>
        <v>180.81</v>
      </c>
      <c r="I2342" s="8"/>
      <c r="J2342" s="8"/>
      <c r="K2342" s="8"/>
    </row>
    <row r="2343" spans="1:11" ht="25.5" x14ac:dyDescent="0.2">
      <c r="A2343" s="30">
        <v>8352</v>
      </c>
      <c r="B2343" s="187" t="s">
        <v>3187</v>
      </c>
      <c r="C2343" s="187"/>
      <c r="D2343" s="1" t="s">
        <v>785</v>
      </c>
      <c r="E2343" s="20" t="s">
        <v>1183</v>
      </c>
      <c r="F2343" s="21">
        <v>21.6</v>
      </c>
      <c r="G2343" s="22">
        <v>1.83</v>
      </c>
      <c r="H2343" s="32">
        <f t="shared" si="41"/>
        <v>23.43</v>
      </c>
      <c r="I2343" s="8"/>
      <c r="J2343" s="8"/>
      <c r="K2343" s="8"/>
    </row>
    <row r="2344" spans="1:11" x14ac:dyDescent="0.2">
      <c r="A2344" s="30">
        <v>8354</v>
      </c>
      <c r="B2344" s="187" t="s">
        <v>3188</v>
      </c>
      <c r="C2344" s="187"/>
      <c r="D2344" s="1" t="s">
        <v>786</v>
      </c>
      <c r="E2344" s="20" t="s">
        <v>1183</v>
      </c>
      <c r="F2344" s="21">
        <v>13.39</v>
      </c>
      <c r="G2344" s="22">
        <v>1.7</v>
      </c>
      <c r="H2344" s="32">
        <f t="shared" si="41"/>
        <v>15.09</v>
      </c>
      <c r="I2344" s="8"/>
      <c r="J2344" s="8"/>
      <c r="K2344" s="8"/>
    </row>
    <row r="2345" spans="1:11" x14ac:dyDescent="0.2">
      <c r="A2345" s="30">
        <v>8356</v>
      </c>
      <c r="B2345" s="187" t="s">
        <v>3189</v>
      </c>
      <c r="C2345" s="187"/>
      <c r="D2345" s="1" t="s">
        <v>1387</v>
      </c>
      <c r="E2345" s="20" t="s">
        <v>1183</v>
      </c>
      <c r="F2345" s="21">
        <v>94.97</v>
      </c>
      <c r="G2345" s="22">
        <v>44.69</v>
      </c>
      <c r="H2345" s="32">
        <f t="shared" ref="H2345:H2418" si="42">G2345+F2345</f>
        <v>139.66</v>
      </c>
      <c r="I2345" s="8"/>
      <c r="J2345" s="8"/>
      <c r="K2345" s="8"/>
    </row>
    <row r="2346" spans="1:11" s="5" customFormat="1" x14ac:dyDescent="0.2">
      <c r="A2346" s="30">
        <v>8358</v>
      </c>
      <c r="B2346" s="187" t="s">
        <v>3190</v>
      </c>
      <c r="C2346" s="187"/>
      <c r="D2346" s="1" t="s">
        <v>1983</v>
      </c>
      <c r="E2346" s="20" t="s">
        <v>1183</v>
      </c>
      <c r="F2346" s="21">
        <v>149.29</v>
      </c>
      <c r="G2346" s="22">
        <v>3.95</v>
      </c>
      <c r="H2346" s="32">
        <f t="shared" si="42"/>
        <v>153.23999999999998</v>
      </c>
      <c r="I2346" s="8"/>
      <c r="J2346" s="8"/>
      <c r="K2346" s="8"/>
    </row>
    <row r="2347" spans="1:11" s="5" customFormat="1" x14ac:dyDescent="0.2">
      <c r="A2347" s="30">
        <v>8390</v>
      </c>
      <c r="B2347" s="187"/>
      <c r="C2347" s="187"/>
      <c r="D2347" s="1" t="s">
        <v>456</v>
      </c>
      <c r="E2347" s="20" t="s">
        <v>1183</v>
      </c>
      <c r="F2347" s="21">
        <v>145.19999999999999</v>
      </c>
      <c r="G2347" s="22">
        <v>0</v>
      </c>
      <c r="H2347" s="32">
        <f t="shared" si="42"/>
        <v>145.19999999999999</v>
      </c>
      <c r="I2347" s="8"/>
      <c r="J2347" s="8"/>
      <c r="K2347" s="8"/>
    </row>
    <row r="2348" spans="1:11" s="5" customFormat="1" x14ac:dyDescent="0.2">
      <c r="A2348" s="30">
        <v>8392</v>
      </c>
      <c r="B2348" s="187" t="s">
        <v>3191</v>
      </c>
      <c r="C2348" s="187"/>
      <c r="D2348" s="1" t="s">
        <v>797</v>
      </c>
      <c r="E2348" s="20" t="s">
        <v>1857</v>
      </c>
      <c r="F2348" s="21">
        <v>171.44</v>
      </c>
      <c r="G2348" s="22">
        <v>61.81</v>
      </c>
      <c r="H2348" s="32">
        <f t="shared" si="42"/>
        <v>233.25</v>
      </c>
      <c r="I2348" s="16"/>
      <c r="J2348" s="16"/>
      <c r="K2348" s="16"/>
    </row>
    <row r="2349" spans="1:11" s="5" customFormat="1" x14ac:dyDescent="0.2">
      <c r="A2349" s="30">
        <v>8393</v>
      </c>
      <c r="B2349" s="187"/>
      <c r="C2349" s="187"/>
      <c r="D2349" s="118" t="s">
        <v>2335</v>
      </c>
      <c r="E2349" s="20" t="s">
        <v>1857</v>
      </c>
      <c r="F2349" s="21"/>
      <c r="G2349" s="22"/>
      <c r="H2349" s="32"/>
      <c r="I2349" s="8"/>
      <c r="J2349" s="8"/>
      <c r="K2349" s="8"/>
    </row>
    <row r="2350" spans="1:11" s="5" customFormat="1" x14ac:dyDescent="0.2">
      <c r="A2350" s="30">
        <v>8394</v>
      </c>
      <c r="B2350" s="187" t="s">
        <v>3192</v>
      </c>
      <c r="C2350" s="187"/>
      <c r="D2350" s="1" t="s">
        <v>2191</v>
      </c>
      <c r="E2350" s="20" t="s">
        <v>1857</v>
      </c>
      <c r="F2350" s="21">
        <v>122.53</v>
      </c>
      <c r="G2350" s="22">
        <v>86.68</v>
      </c>
      <c r="H2350" s="32">
        <f t="shared" si="42"/>
        <v>209.21</v>
      </c>
      <c r="I2350" s="8"/>
      <c r="J2350" s="8"/>
      <c r="K2350" s="8"/>
    </row>
    <row r="2351" spans="1:11" x14ac:dyDescent="0.2">
      <c r="A2351" s="30">
        <v>8360</v>
      </c>
      <c r="B2351" s="187"/>
      <c r="C2351" s="187"/>
      <c r="D2351" s="1" t="s">
        <v>1359</v>
      </c>
      <c r="E2351" s="20" t="s">
        <v>1183</v>
      </c>
      <c r="F2351" s="21">
        <v>180</v>
      </c>
      <c r="G2351" s="22">
        <v>54</v>
      </c>
      <c r="H2351" s="32">
        <f t="shared" si="42"/>
        <v>234</v>
      </c>
      <c r="I2351" s="8"/>
      <c r="J2351" s="8"/>
      <c r="K2351" s="8"/>
    </row>
    <row r="2352" spans="1:11" x14ac:dyDescent="0.2">
      <c r="B2352" s="187"/>
      <c r="C2352" s="187"/>
      <c r="E2352" s="206"/>
      <c r="H2352" s="32"/>
      <c r="I2352" s="8"/>
      <c r="J2352" s="8"/>
      <c r="K2352" s="8"/>
    </row>
    <row r="2353" spans="1:11" x14ac:dyDescent="0.2">
      <c r="A2353" s="30">
        <v>8362</v>
      </c>
      <c r="B2353" s="187"/>
      <c r="C2353" s="187"/>
      <c r="D2353" s="1" t="s">
        <v>1917</v>
      </c>
      <c r="E2353" s="20" t="s">
        <v>936</v>
      </c>
      <c r="F2353" s="21">
        <v>8</v>
      </c>
      <c r="G2353" s="22">
        <v>23.7</v>
      </c>
      <c r="H2353" s="32">
        <f t="shared" si="42"/>
        <v>31.7</v>
      </c>
      <c r="I2353" s="8"/>
      <c r="J2353" s="8"/>
      <c r="K2353" s="8"/>
    </row>
    <row r="2354" spans="1:11" s="5" customFormat="1" x14ac:dyDescent="0.2">
      <c r="A2354" s="30">
        <v>8364</v>
      </c>
      <c r="B2354" s="187"/>
      <c r="C2354" s="187"/>
      <c r="D2354" s="83" t="s">
        <v>233</v>
      </c>
      <c r="E2354" s="20" t="s">
        <v>936</v>
      </c>
      <c r="F2354" s="21">
        <v>8</v>
      </c>
      <c r="G2354" s="22">
        <v>23.7</v>
      </c>
      <c r="H2354" s="32">
        <f t="shared" si="42"/>
        <v>31.7</v>
      </c>
      <c r="I2354" s="8"/>
      <c r="J2354" s="8"/>
      <c r="K2354" s="8"/>
    </row>
    <row r="2355" spans="1:11" x14ac:dyDescent="0.2">
      <c r="A2355" s="30">
        <v>8366</v>
      </c>
      <c r="B2355" s="187"/>
      <c r="C2355" s="187"/>
      <c r="D2355" s="1" t="s">
        <v>1619</v>
      </c>
      <c r="E2355" s="20" t="s">
        <v>936</v>
      </c>
      <c r="F2355" s="21">
        <v>8</v>
      </c>
      <c r="G2355" s="22">
        <v>23.7</v>
      </c>
      <c r="H2355" s="32">
        <f t="shared" si="42"/>
        <v>31.7</v>
      </c>
      <c r="I2355" s="16"/>
      <c r="J2355" s="16"/>
      <c r="K2355" s="16"/>
    </row>
    <row r="2356" spans="1:11" s="5" customFormat="1" x14ac:dyDescent="0.2">
      <c r="A2356" s="30">
        <v>8368</v>
      </c>
      <c r="B2356" s="187"/>
      <c r="C2356" s="187"/>
      <c r="D2356" s="1" t="s">
        <v>1620</v>
      </c>
      <c r="E2356" s="20" t="s">
        <v>936</v>
      </c>
      <c r="F2356" s="21">
        <v>8</v>
      </c>
      <c r="G2356" s="22">
        <v>23.7</v>
      </c>
      <c r="H2356" s="32">
        <f t="shared" si="42"/>
        <v>31.7</v>
      </c>
      <c r="I2356" s="8"/>
      <c r="J2356" s="8"/>
      <c r="K2356" s="8"/>
    </row>
    <row r="2357" spans="1:11" s="5" customFormat="1" x14ac:dyDescent="0.2">
      <c r="A2357" s="30"/>
      <c r="B2357" s="187"/>
      <c r="C2357" s="187"/>
      <c r="D2357" s="1"/>
      <c r="E2357" s="206"/>
      <c r="F2357" s="21"/>
      <c r="G2357" s="22"/>
      <c r="H2357" s="32"/>
      <c r="I2357" s="16"/>
      <c r="J2357" s="16"/>
      <c r="K2357" s="16"/>
    </row>
    <row r="2358" spans="1:11" s="5" customFormat="1" ht="25.5" x14ac:dyDescent="0.2">
      <c r="A2358" s="30">
        <v>8370</v>
      </c>
      <c r="B2358" s="187" t="s">
        <v>3193</v>
      </c>
      <c r="C2358" s="187"/>
      <c r="D2358" s="1" t="s">
        <v>940</v>
      </c>
      <c r="E2358" s="20" t="s">
        <v>1184</v>
      </c>
      <c r="F2358" s="21">
        <v>0.71</v>
      </c>
      <c r="G2358" s="22">
        <v>6.98</v>
      </c>
      <c r="H2358" s="32">
        <f t="shared" si="42"/>
        <v>7.69</v>
      </c>
      <c r="I2358" s="16"/>
      <c r="J2358" s="16"/>
      <c r="K2358" s="16"/>
    </row>
    <row r="2359" spans="1:11" s="5" customFormat="1" ht="25.5" x14ac:dyDescent="0.2">
      <c r="A2359" s="30">
        <v>8372</v>
      </c>
      <c r="B2359" s="187" t="s">
        <v>3194</v>
      </c>
      <c r="C2359" s="187"/>
      <c r="D2359" s="1" t="s">
        <v>729</v>
      </c>
      <c r="E2359" s="20" t="s">
        <v>1184</v>
      </c>
      <c r="F2359" s="21">
        <v>2.5</v>
      </c>
      <c r="G2359" s="22">
        <v>6.98</v>
      </c>
      <c r="H2359" s="32">
        <f t="shared" si="42"/>
        <v>9.48</v>
      </c>
      <c r="I2359" s="16"/>
      <c r="J2359" s="16"/>
      <c r="K2359" s="16"/>
    </row>
    <row r="2360" spans="1:11" s="5" customFormat="1" ht="25.5" x14ac:dyDescent="0.2">
      <c r="A2360" s="84">
        <v>8374</v>
      </c>
      <c r="B2360" s="187" t="s">
        <v>3195</v>
      </c>
      <c r="C2360" s="187"/>
      <c r="D2360" s="1" t="s">
        <v>1168</v>
      </c>
      <c r="E2360" s="20" t="s">
        <v>1184</v>
      </c>
      <c r="F2360" s="85">
        <v>6.3</v>
      </c>
      <c r="G2360" s="22">
        <v>6.98</v>
      </c>
      <c r="H2360" s="32">
        <f t="shared" si="42"/>
        <v>13.280000000000001</v>
      </c>
      <c r="I2360" s="16"/>
      <c r="J2360" s="16"/>
      <c r="K2360" s="16"/>
    </row>
    <row r="2361" spans="1:11" s="5" customFormat="1" ht="25.5" x14ac:dyDescent="0.2">
      <c r="A2361" s="84">
        <v>8376</v>
      </c>
      <c r="B2361" s="187" t="s">
        <v>3196</v>
      </c>
      <c r="C2361" s="187"/>
      <c r="D2361" s="1" t="s">
        <v>1618</v>
      </c>
      <c r="E2361" s="20" t="s">
        <v>1184</v>
      </c>
      <c r="F2361" s="85">
        <v>9.9</v>
      </c>
      <c r="G2361" s="22">
        <v>6.98</v>
      </c>
      <c r="H2361" s="32">
        <f t="shared" si="42"/>
        <v>16.880000000000003</v>
      </c>
      <c r="I2361" s="16"/>
      <c r="J2361" s="16"/>
      <c r="K2361" s="16"/>
    </row>
    <row r="2362" spans="1:11" s="5" customFormat="1" x14ac:dyDescent="0.2">
      <c r="A2362" s="84"/>
      <c r="B2362" s="187"/>
      <c r="C2362" s="187"/>
      <c r="D2362" s="1"/>
      <c r="E2362" s="206"/>
      <c r="F2362" s="85"/>
      <c r="G2362" s="22"/>
      <c r="H2362" s="32"/>
      <c r="I2362" s="16"/>
      <c r="J2362" s="16"/>
      <c r="K2362" s="16"/>
    </row>
    <row r="2363" spans="1:11" s="5" customFormat="1" x14ac:dyDescent="0.2">
      <c r="A2363" s="30"/>
      <c r="B2363" s="187"/>
      <c r="C2363" s="187"/>
      <c r="D2363" s="53" t="s">
        <v>690</v>
      </c>
      <c r="E2363" s="206" t="s">
        <v>3328</v>
      </c>
      <c r="F2363" s="21"/>
      <c r="G2363" s="22"/>
      <c r="H2363" s="32"/>
      <c r="I2363" s="16"/>
      <c r="J2363" s="16"/>
      <c r="K2363" s="16"/>
    </row>
    <row r="2364" spans="1:11" s="5" customFormat="1" x14ac:dyDescent="0.2">
      <c r="A2364" s="30">
        <v>8126</v>
      </c>
      <c r="B2364" s="187" t="s">
        <v>3197</v>
      </c>
      <c r="C2364" s="187"/>
      <c r="D2364" s="1" t="s">
        <v>1368</v>
      </c>
      <c r="E2364" s="20" t="s">
        <v>1183</v>
      </c>
      <c r="F2364" s="21">
        <v>75.89</v>
      </c>
      <c r="G2364" s="22">
        <v>6.98</v>
      </c>
      <c r="H2364" s="32">
        <f t="shared" si="42"/>
        <v>82.87</v>
      </c>
      <c r="I2364" s="16"/>
      <c r="J2364" s="16"/>
      <c r="K2364" s="16"/>
    </row>
    <row r="2365" spans="1:11" s="5" customFormat="1" x14ac:dyDescent="0.2">
      <c r="A2365" s="30">
        <v>8127</v>
      </c>
      <c r="B2365" s="187" t="s">
        <v>3198</v>
      </c>
      <c r="C2365" s="187"/>
      <c r="D2365" s="1" t="s">
        <v>1641</v>
      </c>
      <c r="E2365" s="20" t="s">
        <v>1183</v>
      </c>
      <c r="F2365" s="21">
        <v>90</v>
      </c>
      <c r="G2365" s="22">
        <v>6.98</v>
      </c>
      <c r="H2365" s="32">
        <f t="shared" si="42"/>
        <v>96.98</v>
      </c>
      <c r="I2365" s="16"/>
      <c r="J2365" s="16"/>
      <c r="K2365" s="16"/>
    </row>
    <row r="2366" spans="1:11" s="5" customFormat="1" x14ac:dyDescent="0.2">
      <c r="A2366" s="30">
        <v>8239</v>
      </c>
      <c r="B2366" s="187" t="s">
        <v>3199</v>
      </c>
      <c r="C2366" s="187"/>
      <c r="D2366" s="1" t="s">
        <v>659</v>
      </c>
      <c r="E2366" s="20" t="s">
        <v>1183</v>
      </c>
      <c r="F2366" s="21">
        <v>115</v>
      </c>
      <c r="G2366" s="22">
        <v>9.3000000000000007</v>
      </c>
      <c r="H2366" s="32">
        <f t="shared" si="42"/>
        <v>124.3</v>
      </c>
      <c r="I2366" s="16"/>
      <c r="J2366" s="16"/>
      <c r="K2366" s="16"/>
    </row>
    <row r="2367" spans="1:11" s="5" customFormat="1" x14ac:dyDescent="0.2">
      <c r="A2367" s="30">
        <v>8240</v>
      </c>
      <c r="B2367" s="187"/>
      <c r="C2367" s="187"/>
      <c r="D2367" s="1" t="s">
        <v>1224</v>
      </c>
      <c r="E2367" s="20" t="s">
        <v>1183</v>
      </c>
      <c r="F2367" s="21">
        <v>140</v>
      </c>
      <c r="G2367" s="22">
        <v>24</v>
      </c>
      <c r="H2367" s="32">
        <f t="shared" si="42"/>
        <v>164</v>
      </c>
      <c r="I2367" s="16"/>
      <c r="J2367" s="16"/>
      <c r="K2367" s="16"/>
    </row>
    <row r="2368" spans="1:11" s="5" customFormat="1" x14ac:dyDescent="0.2">
      <c r="A2368" s="30">
        <v>8128</v>
      </c>
      <c r="B2368" s="187" t="s">
        <v>3200</v>
      </c>
      <c r="C2368" s="187"/>
      <c r="D2368" s="1" t="s">
        <v>2302</v>
      </c>
      <c r="E2368" s="20" t="s">
        <v>1183</v>
      </c>
      <c r="F2368" s="21">
        <v>8.86</v>
      </c>
      <c r="G2368" s="22">
        <v>2.33</v>
      </c>
      <c r="H2368" s="32">
        <f t="shared" si="42"/>
        <v>11.19</v>
      </c>
      <c r="I2368" s="16"/>
      <c r="J2368" s="16"/>
      <c r="K2368" s="16"/>
    </row>
    <row r="2369" spans="1:11" s="5" customFormat="1" x14ac:dyDescent="0.2">
      <c r="A2369" s="30">
        <v>8129</v>
      </c>
      <c r="B2369" s="187" t="s">
        <v>3201</v>
      </c>
      <c r="C2369" s="187"/>
      <c r="D2369" s="1" t="s">
        <v>2007</v>
      </c>
      <c r="E2369" s="20" t="s">
        <v>1183</v>
      </c>
      <c r="F2369" s="21">
        <v>9.1999999999999993</v>
      </c>
      <c r="G2369" s="22">
        <v>6.98</v>
      </c>
      <c r="H2369" s="32">
        <f t="shared" si="42"/>
        <v>16.18</v>
      </c>
      <c r="I2369" s="16"/>
      <c r="J2369" s="16"/>
      <c r="K2369" s="16"/>
    </row>
    <row r="2370" spans="1:11" s="5" customFormat="1" x14ac:dyDescent="0.2">
      <c r="A2370" s="30">
        <v>8260</v>
      </c>
      <c r="B2370" s="187"/>
      <c r="C2370" s="187"/>
      <c r="D2370" s="1" t="s">
        <v>1670</v>
      </c>
      <c r="E2370" s="20" t="s">
        <v>399</v>
      </c>
      <c r="F2370" s="21">
        <v>9.84</v>
      </c>
      <c r="G2370" s="22">
        <v>3.19</v>
      </c>
      <c r="H2370" s="32">
        <f t="shared" si="42"/>
        <v>13.03</v>
      </c>
      <c r="I2370" s="16"/>
      <c r="J2370" s="16"/>
      <c r="K2370" s="16"/>
    </row>
    <row r="2371" spans="1:11" x14ac:dyDescent="0.2">
      <c r="A2371" s="30">
        <v>8130</v>
      </c>
      <c r="B2371" s="187"/>
      <c r="C2371" s="187"/>
      <c r="D2371" s="1" t="s">
        <v>41</v>
      </c>
      <c r="E2371" s="20" t="s">
        <v>1183</v>
      </c>
      <c r="F2371" s="21">
        <v>11.1</v>
      </c>
      <c r="G2371" s="22">
        <v>2.08</v>
      </c>
      <c r="H2371" s="32">
        <f t="shared" si="42"/>
        <v>13.18</v>
      </c>
      <c r="I2371" s="16"/>
      <c r="J2371" s="16"/>
      <c r="K2371" s="16"/>
    </row>
    <row r="2372" spans="1:11" x14ac:dyDescent="0.2">
      <c r="B2372" s="187" t="s">
        <v>3202</v>
      </c>
      <c r="C2372" s="187"/>
      <c r="D2372" s="1" t="s">
        <v>2187</v>
      </c>
      <c r="E2372" s="20" t="s">
        <v>1183</v>
      </c>
      <c r="F2372" s="21">
        <v>22.41</v>
      </c>
      <c r="G2372" s="22">
        <v>4.6500000000000004</v>
      </c>
      <c r="H2372" s="32">
        <f t="shared" si="42"/>
        <v>27.060000000000002</v>
      </c>
      <c r="I2372" s="8"/>
      <c r="J2372" s="8"/>
      <c r="K2372" s="8"/>
    </row>
    <row r="2373" spans="1:11" x14ac:dyDescent="0.2">
      <c r="A2373" s="30">
        <v>8135</v>
      </c>
      <c r="B2373" s="187" t="s">
        <v>3203</v>
      </c>
      <c r="C2373" s="187"/>
      <c r="D2373" s="1" t="s">
        <v>157</v>
      </c>
      <c r="E2373" s="20" t="s">
        <v>1183</v>
      </c>
      <c r="F2373" s="21">
        <v>67</v>
      </c>
      <c r="G2373" s="22">
        <v>4.6500000000000004</v>
      </c>
      <c r="H2373" s="32">
        <f t="shared" si="42"/>
        <v>71.650000000000006</v>
      </c>
      <c r="I2373" s="8"/>
      <c r="J2373" s="8"/>
      <c r="K2373" s="8"/>
    </row>
    <row r="2374" spans="1:11" x14ac:dyDescent="0.2">
      <c r="A2374" s="30">
        <v>8137</v>
      </c>
      <c r="B2374" s="187">
        <v>1201008438</v>
      </c>
      <c r="C2374" s="187"/>
      <c r="D2374" s="1" t="s">
        <v>1734</v>
      </c>
      <c r="E2374" s="20" t="s">
        <v>1183</v>
      </c>
      <c r="F2374" s="21">
        <v>5.33</v>
      </c>
      <c r="G2374" s="22">
        <v>2.4900000000000002</v>
      </c>
      <c r="H2374" s="32">
        <f t="shared" si="42"/>
        <v>7.82</v>
      </c>
      <c r="I2374" s="8"/>
      <c r="J2374" s="8"/>
      <c r="K2374" s="8"/>
    </row>
    <row r="2375" spans="1:11" x14ac:dyDescent="0.2">
      <c r="A2375" s="86">
        <v>8131</v>
      </c>
      <c r="B2375" s="187"/>
      <c r="C2375" s="187"/>
      <c r="D2375" s="1" t="s">
        <v>804</v>
      </c>
      <c r="E2375" s="20" t="s">
        <v>1183</v>
      </c>
      <c r="F2375" s="21">
        <v>83.9</v>
      </c>
      <c r="G2375" s="22">
        <v>21.52</v>
      </c>
      <c r="H2375" s="32">
        <f t="shared" si="42"/>
        <v>105.42</v>
      </c>
      <c r="I2375" s="8"/>
      <c r="J2375" s="8"/>
      <c r="K2375" s="8"/>
    </row>
    <row r="2376" spans="1:11" x14ac:dyDescent="0.2">
      <c r="A2376" s="30">
        <v>8132</v>
      </c>
      <c r="B2376" s="187"/>
      <c r="C2376" s="187"/>
      <c r="D2376" s="1" t="s">
        <v>1369</v>
      </c>
      <c r="E2376" s="20" t="s">
        <v>1183</v>
      </c>
      <c r="F2376" s="21">
        <v>25.8</v>
      </c>
      <c r="G2376" s="22">
        <v>3.14</v>
      </c>
      <c r="H2376" s="32">
        <f t="shared" si="42"/>
        <v>28.94</v>
      </c>
      <c r="I2376" s="8"/>
      <c r="J2376" s="8"/>
      <c r="K2376" s="8"/>
    </row>
    <row r="2377" spans="1:11" x14ac:dyDescent="0.2">
      <c r="A2377" s="30">
        <v>8153</v>
      </c>
      <c r="B2377" s="187" t="s">
        <v>3204</v>
      </c>
      <c r="C2377" s="187"/>
      <c r="D2377" s="1" t="s">
        <v>1965</v>
      </c>
      <c r="E2377" s="20" t="s">
        <v>1183</v>
      </c>
      <c r="F2377" s="21">
        <v>47.7</v>
      </c>
      <c r="G2377" s="22">
        <v>6.98</v>
      </c>
      <c r="H2377" s="32">
        <f t="shared" si="42"/>
        <v>54.680000000000007</v>
      </c>
      <c r="I2377" s="8"/>
      <c r="J2377" s="8"/>
      <c r="K2377" s="8"/>
    </row>
    <row r="2378" spans="1:11" s="5" customFormat="1" x14ac:dyDescent="0.2">
      <c r="A2378" s="30">
        <v>8133</v>
      </c>
      <c r="B2378" s="187"/>
      <c r="C2378" s="187"/>
      <c r="D2378" s="1" t="s">
        <v>1265</v>
      </c>
      <c r="E2378" s="20" t="s">
        <v>1183</v>
      </c>
      <c r="F2378" s="21">
        <v>81.2</v>
      </c>
      <c r="G2378" s="22"/>
      <c r="H2378" s="32">
        <f t="shared" si="42"/>
        <v>81.2</v>
      </c>
      <c r="I2378" s="8"/>
      <c r="J2378" s="8"/>
      <c r="K2378" s="8"/>
    </row>
    <row r="2379" spans="1:11" s="5" customFormat="1" x14ac:dyDescent="0.2">
      <c r="A2379" s="30">
        <v>8226</v>
      </c>
      <c r="B2379" s="187"/>
      <c r="C2379" s="187"/>
      <c r="D2379" s="1" t="s">
        <v>2303</v>
      </c>
      <c r="E2379" s="20" t="s">
        <v>1183</v>
      </c>
      <c r="F2379" s="21"/>
      <c r="G2379" s="22"/>
      <c r="H2379" s="32"/>
      <c r="I2379" s="8"/>
      <c r="J2379" s="8"/>
      <c r="K2379" s="8"/>
    </row>
    <row r="2380" spans="1:11" x14ac:dyDescent="0.2">
      <c r="A2380" s="30">
        <v>8214</v>
      </c>
      <c r="B2380" s="187"/>
      <c r="C2380" s="187"/>
      <c r="D2380" s="1" t="s">
        <v>2128</v>
      </c>
      <c r="E2380" s="20" t="s">
        <v>1183</v>
      </c>
      <c r="H2380" s="32"/>
      <c r="I2380" s="16"/>
      <c r="J2380" s="16"/>
      <c r="K2380" s="16"/>
    </row>
    <row r="2381" spans="1:11" x14ac:dyDescent="0.2">
      <c r="B2381" s="187"/>
      <c r="C2381" s="187"/>
      <c r="D2381" s="1" t="s">
        <v>2328</v>
      </c>
      <c r="E2381" s="20" t="s">
        <v>1310</v>
      </c>
      <c r="H2381" s="32"/>
      <c r="I2381" s="8"/>
      <c r="J2381" s="8"/>
      <c r="K2381" s="8"/>
    </row>
    <row r="2382" spans="1:11" s="5" customFormat="1" x14ac:dyDescent="0.2">
      <c r="A2382" s="30">
        <v>8134</v>
      </c>
      <c r="B2382" s="187" t="s">
        <v>3205</v>
      </c>
      <c r="C2382" s="187"/>
      <c r="D2382" s="1" t="s">
        <v>1529</v>
      </c>
      <c r="E2382" s="20" t="s">
        <v>1183</v>
      </c>
      <c r="F2382" s="21">
        <v>7.59</v>
      </c>
      <c r="G2382" s="22">
        <v>0.47</v>
      </c>
      <c r="H2382" s="32">
        <f t="shared" si="42"/>
        <v>8.06</v>
      </c>
      <c r="I2382" s="8"/>
      <c r="J2382" s="8"/>
      <c r="K2382" s="8"/>
    </row>
    <row r="2383" spans="1:11" x14ac:dyDescent="0.2">
      <c r="A2383" s="30">
        <v>8136</v>
      </c>
      <c r="B2383" s="187" t="s">
        <v>3206</v>
      </c>
      <c r="C2383" s="187"/>
      <c r="D2383" s="1" t="s">
        <v>2110</v>
      </c>
      <c r="E2383" s="20" t="s">
        <v>1183</v>
      </c>
      <c r="F2383" s="21">
        <v>11.74</v>
      </c>
      <c r="G2383" s="22">
        <v>0.47</v>
      </c>
      <c r="H2383" s="32">
        <f t="shared" si="42"/>
        <v>12.21</v>
      </c>
      <c r="I2383" s="16"/>
      <c r="J2383" s="16"/>
      <c r="K2383" s="16"/>
    </row>
    <row r="2384" spans="1:11" x14ac:dyDescent="0.2">
      <c r="A2384" s="30">
        <v>8138</v>
      </c>
      <c r="B2384" s="187" t="s">
        <v>3207</v>
      </c>
      <c r="C2384" s="187"/>
      <c r="D2384" s="1" t="s">
        <v>11</v>
      </c>
      <c r="E2384" s="20" t="s">
        <v>1183</v>
      </c>
      <c r="F2384" s="21">
        <v>7.59</v>
      </c>
      <c r="G2384" s="22">
        <v>0.47</v>
      </c>
      <c r="H2384" s="32">
        <f t="shared" si="42"/>
        <v>8.06</v>
      </c>
      <c r="I2384" s="8"/>
      <c r="J2384" s="8"/>
      <c r="K2384" s="8"/>
    </row>
    <row r="2385" spans="1:11" x14ac:dyDescent="0.2">
      <c r="A2385" s="30">
        <v>8140</v>
      </c>
      <c r="B2385" s="187" t="s">
        <v>3208</v>
      </c>
      <c r="C2385" s="187"/>
      <c r="D2385" s="1" t="s">
        <v>1370</v>
      </c>
      <c r="E2385" s="20" t="s">
        <v>1183</v>
      </c>
      <c r="F2385" s="21">
        <v>255.84</v>
      </c>
      <c r="G2385" s="22">
        <v>61.85</v>
      </c>
      <c r="H2385" s="32">
        <f t="shared" si="42"/>
        <v>317.69</v>
      </c>
      <c r="I2385" s="8"/>
      <c r="J2385" s="8"/>
      <c r="K2385" s="8"/>
    </row>
    <row r="2386" spans="1:11" x14ac:dyDescent="0.2">
      <c r="A2386" s="30">
        <v>8139</v>
      </c>
      <c r="B2386" s="187" t="s">
        <v>3209</v>
      </c>
      <c r="C2386" s="187"/>
      <c r="D2386" s="1" t="s">
        <v>2304</v>
      </c>
      <c r="E2386" s="20" t="s">
        <v>1183</v>
      </c>
      <c r="F2386" s="21">
        <v>139.21</v>
      </c>
      <c r="G2386" s="22">
        <v>61.85</v>
      </c>
      <c r="H2386" s="32">
        <f t="shared" si="42"/>
        <v>201.06</v>
      </c>
      <c r="I2386" s="8"/>
      <c r="J2386" s="8"/>
      <c r="K2386" s="8"/>
    </row>
    <row r="2387" spans="1:11" x14ac:dyDescent="0.2">
      <c r="A2387" s="30">
        <v>8141</v>
      </c>
      <c r="B2387" s="187"/>
      <c r="C2387" s="187"/>
      <c r="D2387" s="1" t="s">
        <v>1471</v>
      </c>
      <c r="E2387" s="20" t="s">
        <v>1183</v>
      </c>
      <c r="F2387" s="21">
        <v>336</v>
      </c>
      <c r="G2387" s="22">
        <v>21.81</v>
      </c>
      <c r="H2387" s="32">
        <f>G2387+F2387</f>
        <v>357.81</v>
      </c>
      <c r="I2387" s="8"/>
      <c r="J2387" s="8"/>
      <c r="K2387" s="8"/>
    </row>
    <row r="2388" spans="1:11" s="5" customFormat="1" x14ac:dyDescent="0.2">
      <c r="A2388" s="30">
        <v>8256</v>
      </c>
      <c r="B2388" s="187"/>
      <c r="C2388" s="187"/>
      <c r="D2388" s="118" t="s">
        <v>2733</v>
      </c>
      <c r="E2388" s="20" t="s">
        <v>1183</v>
      </c>
      <c r="F2388" s="21"/>
      <c r="G2388" s="22"/>
      <c r="H2388" s="32"/>
      <c r="I2388" s="16"/>
      <c r="J2388" s="16"/>
      <c r="K2388" s="16"/>
    </row>
    <row r="2389" spans="1:11" s="5" customFormat="1" x14ac:dyDescent="0.2">
      <c r="A2389" s="30">
        <v>8142</v>
      </c>
      <c r="B2389" s="187" t="s">
        <v>3210</v>
      </c>
      <c r="C2389" s="187"/>
      <c r="D2389" s="1" t="s">
        <v>1858</v>
      </c>
      <c r="E2389" s="20" t="s">
        <v>1183</v>
      </c>
      <c r="F2389" s="21">
        <v>158.4</v>
      </c>
      <c r="G2389" s="22">
        <v>61.85</v>
      </c>
      <c r="H2389" s="32">
        <f t="shared" si="42"/>
        <v>220.25</v>
      </c>
      <c r="I2389" s="16"/>
      <c r="J2389" s="16"/>
      <c r="K2389" s="16"/>
    </row>
    <row r="2390" spans="1:11" s="5" customFormat="1" x14ac:dyDescent="0.2">
      <c r="A2390" s="30">
        <v>8199</v>
      </c>
      <c r="B2390" s="187"/>
      <c r="C2390" s="187"/>
      <c r="D2390" s="1" t="s">
        <v>1262</v>
      </c>
      <c r="E2390" s="20" t="s">
        <v>1183</v>
      </c>
      <c r="F2390" s="21">
        <v>92.88</v>
      </c>
      <c r="G2390" s="22">
        <v>21.81</v>
      </c>
      <c r="H2390" s="32">
        <f t="shared" si="42"/>
        <v>114.69</v>
      </c>
      <c r="I2390" s="16"/>
      <c r="J2390" s="16"/>
      <c r="K2390" s="16"/>
    </row>
    <row r="2391" spans="1:11" s="5" customFormat="1" x14ac:dyDescent="0.2">
      <c r="A2391" s="30">
        <v>8197</v>
      </c>
      <c r="B2391" s="187"/>
      <c r="C2391" s="187"/>
      <c r="D2391" s="1" t="s">
        <v>206</v>
      </c>
      <c r="E2391" s="20" t="s">
        <v>1183</v>
      </c>
      <c r="F2391" s="21"/>
      <c r="G2391" s="22"/>
      <c r="H2391" s="32">
        <f t="shared" si="42"/>
        <v>0</v>
      </c>
      <c r="I2391" s="16"/>
      <c r="J2391" s="16"/>
      <c r="K2391" s="16"/>
    </row>
    <row r="2392" spans="1:11" s="5" customFormat="1" x14ac:dyDescent="0.2">
      <c r="A2392" s="30">
        <v>8253</v>
      </c>
      <c r="B2392" s="187"/>
      <c r="C2392" s="187"/>
      <c r="D2392" s="1" t="s">
        <v>1268</v>
      </c>
      <c r="E2392" s="20" t="s">
        <v>1310</v>
      </c>
      <c r="F2392" s="21">
        <v>125</v>
      </c>
      <c r="G2392" s="22">
        <v>35.840000000000003</v>
      </c>
      <c r="H2392" s="32">
        <f t="shared" si="42"/>
        <v>160.84</v>
      </c>
      <c r="I2392" s="16"/>
      <c r="J2392" s="16"/>
      <c r="K2392" s="16"/>
    </row>
    <row r="2393" spans="1:11" s="5" customFormat="1" x14ac:dyDescent="0.2">
      <c r="A2393" s="30">
        <v>8143</v>
      </c>
      <c r="B2393" s="187" t="s">
        <v>3211</v>
      </c>
      <c r="C2393" s="187"/>
      <c r="D2393" s="1" t="s">
        <v>12</v>
      </c>
      <c r="E2393" s="20" t="s">
        <v>1183</v>
      </c>
      <c r="F2393" s="21">
        <v>60.03</v>
      </c>
      <c r="G2393" s="22">
        <v>2.4700000000000002</v>
      </c>
      <c r="H2393" s="32">
        <f t="shared" si="42"/>
        <v>62.5</v>
      </c>
      <c r="I2393" s="16"/>
      <c r="J2393" s="16"/>
      <c r="K2393" s="16"/>
    </row>
    <row r="2394" spans="1:11" s="5" customFormat="1" x14ac:dyDescent="0.2">
      <c r="A2394" s="30">
        <v>8144</v>
      </c>
      <c r="B2394" s="187" t="s">
        <v>3212</v>
      </c>
      <c r="C2394" s="187"/>
      <c r="D2394" s="1" t="s">
        <v>1805</v>
      </c>
      <c r="E2394" s="20" t="s">
        <v>1183</v>
      </c>
      <c r="F2394" s="21">
        <v>55.38</v>
      </c>
      <c r="G2394" s="22">
        <v>6.98</v>
      </c>
      <c r="H2394" s="32">
        <f t="shared" si="42"/>
        <v>62.36</v>
      </c>
      <c r="I2394" s="16"/>
      <c r="J2394" s="16"/>
      <c r="K2394" s="16"/>
    </row>
    <row r="2395" spans="1:11" s="5" customFormat="1" ht="25.5" x14ac:dyDescent="0.2">
      <c r="A2395" s="30"/>
      <c r="B2395" s="187" t="s">
        <v>3213</v>
      </c>
      <c r="C2395" s="187"/>
      <c r="D2395" s="1" t="s">
        <v>2188</v>
      </c>
      <c r="E2395" s="20" t="s">
        <v>1183</v>
      </c>
      <c r="F2395" s="21"/>
      <c r="G2395" s="22"/>
      <c r="H2395" s="32">
        <v>5.56</v>
      </c>
      <c r="I2395" s="16"/>
      <c r="J2395" s="16"/>
      <c r="K2395" s="16"/>
    </row>
    <row r="2396" spans="1:11" s="5" customFormat="1" x14ac:dyDescent="0.2">
      <c r="A2396" s="30">
        <v>8145</v>
      </c>
      <c r="B2396" s="187"/>
      <c r="C2396" s="187"/>
      <c r="D2396" s="1" t="s">
        <v>2305</v>
      </c>
      <c r="E2396" s="20" t="s">
        <v>1183</v>
      </c>
      <c r="F2396" s="21">
        <v>2.58</v>
      </c>
      <c r="G2396" s="22">
        <v>2.0099999999999998</v>
      </c>
      <c r="H2396" s="32">
        <f t="shared" si="42"/>
        <v>4.59</v>
      </c>
      <c r="I2396" s="16"/>
      <c r="J2396" s="16"/>
      <c r="K2396" s="16"/>
    </row>
    <row r="2397" spans="1:11" s="5" customFormat="1" x14ac:dyDescent="0.2">
      <c r="A2397" s="30">
        <v>8146</v>
      </c>
      <c r="B2397" s="187" t="s">
        <v>3214</v>
      </c>
      <c r="C2397" s="187"/>
      <c r="D2397" s="1" t="s">
        <v>2306</v>
      </c>
      <c r="E2397" s="20" t="s">
        <v>1183</v>
      </c>
      <c r="F2397" s="21">
        <v>2.74</v>
      </c>
      <c r="G2397" s="22">
        <v>3.51</v>
      </c>
      <c r="H2397" s="32">
        <f t="shared" si="42"/>
        <v>6.25</v>
      </c>
      <c r="I2397" s="16"/>
      <c r="J2397" s="16"/>
      <c r="K2397" s="16"/>
    </row>
    <row r="2398" spans="1:11" s="5" customFormat="1" x14ac:dyDescent="0.2">
      <c r="A2398" s="30">
        <v>8147</v>
      </c>
      <c r="B2398" s="187" t="s">
        <v>3215</v>
      </c>
      <c r="C2398" s="187"/>
      <c r="D2398" s="1" t="s">
        <v>2307</v>
      </c>
      <c r="E2398" s="20" t="s">
        <v>1183</v>
      </c>
      <c r="F2398" s="21">
        <v>2.2400000000000002</v>
      </c>
      <c r="G2398" s="22">
        <v>6.98</v>
      </c>
      <c r="H2398" s="32">
        <f t="shared" si="42"/>
        <v>9.2200000000000006</v>
      </c>
      <c r="I2398" s="16"/>
      <c r="J2398" s="16"/>
      <c r="K2398" s="16"/>
    </row>
    <row r="2399" spans="1:11" s="5" customFormat="1" x14ac:dyDescent="0.2">
      <c r="A2399" s="30">
        <v>8183</v>
      </c>
      <c r="B2399" s="187"/>
      <c r="C2399" s="187"/>
      <c r="D2399" s="1" t="s">
        <v>2308</v>
      </c>
      <c r="E2399" s="20" t="s">
        <v>1183</v>
      </c>
      <c r="F2399" s="21">
        <v>2.84</v>
      </c>
      <c r="G2399" s="22">
        <v>2.0099999999999998</v>
      </c>
      <c r="H2399" s="32">
        <f t="shared" si="42"/>
        <v>4.8499999999999996</v>
      </c>
      <c r="I2399" s="16"/>
      <c r="J2399" s="16"/>
      <c r="K2399" s="16"/>
    </row>
    <row r="2400" spans="1:11" s="5" customFormat="1" x14ac:dyDescent="0.2">
      <c r="A2400" s="30">
        <v>8185</v>
      </c>
      <c r="B2400" s="187"/>
      <c r="C2400" s="187"/>
      <c r="D2400" s="1" t="s">
        <v>2309</v>
      </c>
      <c r="E2400" s="20" t="s">
        <v>1183</v>
      </c>
      <c r="F2400" s="21">
        <v>4.7</v>
      </c>
      <c r="G2400" s="22">
        <v>2.93</v>
      </c>
      <c r="H2400" s="32">
        <f t="shared" si="42"/>
        <v>7.6300000000000008</v>
      </c>
      <c r="I2400" s="16"/>
      <c r="J2400" s="16"/>
      <c r="K2400" s="16"/>
    </row>
    <row r="2401" spans="1:11" s="5" customFormat="1" x14ac:dyDescent="0.2">
      <c r="A2401" s="30">
        <v>8198</v>
      </c>
      <c r="B2401" s="187"/>
      <c r="C2401" s="187"/>
      <c r="D2401" s="1" t="s">
        <v>2310</v>
      </c>
      <c r="E2401" s="20" t="s">
        <v>1183</v>
      </c>
      <c r="F2401" s="21">
        <v>4.7</v>
      </c>
      <c r="G2401" s="22">
        <v>3.14</v>
      </c>
      <c r="H2401" s="32">
        <f t="shared" si="42"/>
        <v>7.84</v>
      </c>
      <c r="I2401" s="16"/>
      <c r="J2401" s="16"/>
      <c r="K2401" s="16"/>
    </row>
    <row r="2402" spans="1:11" s="5" customFormat="1" x14ac:dyDescent="0.2">
      <c r="A2402" s="30">
        <v>8195</v>
      </c>
      <c r="B2402" s="187"/>
      <c r="C2402" s="187"/>
      <c r="D2402" s="1" t="s">
        <v>477</v>
      </c>
      <c r="E2402" s="20" t="s">
        <v>1183</v>
      </c>
      <c r="F2402" s="21">
        <v>4.7</v>
      </c>
      <c r="G2402" s="22">
        <v>3.14</v>
      </c>
      <c r="H2402" s="32">
        <f t="shared" si="42"/>
        <v>7.84</v>
      </c>
      <c r="I2402" s="16"/>
      <c r="J2402" s="16"/>
      <c r="K2402" s="16"/>
    </row>
    <row r="2403" spans="1:11" s="5" customFormat="1" x14ac:dyDescent="0.2">
      <c r="A2403" s="30">
        <v>8148</v>
      </c>
      <c r="B2403" s="187"/>
      <c r="C2403" s="187"/>
      <c r="D2403" s="1" t="s">
        <v>299</v>
      </c>
      <c r="E2403" s="20" t="s">
        <v>1183</v>
      </c>
      <c r="F2403" s="21">
        <v>4.7</v>
      </c>
      <c r="G2403" s="22">
        <v>3.14</v>
      </c>
      <c r="H2403" s="32">
        <f t="shared" si="42"/>
        <v>7.84</v>
      </c>
      <c r="I2403" s="16"/>
      <c r="J2403" s="16"/>
      <c r="K2403" s="16"/>
    </row>
    <row r="2404" spans="1:11" s="5" customFormat="1" ht="25.5" x14ac:dyDescent="0.2">
      <c r="A2404" s="30"/>
      <c r="B2404" s="187" t="s">
        <v>3216</v>
      </c>
      <c r="C2404" s="213" t="s">
        <v>3518</v>
      </c>
      <c r="D2404" s="1" t="s">
        <v>2197</v>
      </c>
      <c r="E2404" s="20" t="s">
        <v>1183</v>
      </c>
      <c r="F2404" s="21"/>
      <c r="G2404" s="22"/>
      <c r="H2404" s="32">
        <v>8.41</v>
      </c>
      <c r="I2404" s="16"/>
      <c r="J2404" s="16"/>
      <c r="K2404" s="16"/>
    </row>
    <row r="2405" spans="1:11" s="5" customFormat="1" x14ac:dyDescent="0.2">
      <c r="A2405" s="30">
        <v>8150</v>
      </c>
      <c r="B2405" s="187" t="s">
        <v>3214</v>
      </c>
      <c r="C2405" s="187"/>
      <c r="D2405" s="1" t="s">
        <v>300</v>
      </c>
      <c r="E2405" s="20" t="s">
        <v>1183</v>
      </c>
      <c r="F2405" s="21">
        <v>6.66</v>
      </c>
      <c r="G2405" s="22">
        <v>6.98</v>
      </c>
      <c r="H2405" s="32">
        <f t="shared" si="42"/>
        <v>13.64</v>
      </c>
      <c r="I2405" s="16"/>
      <c r="J2405" s="16"/>
      <c r="K2405" s="16"/>
    </row>
    <row r="2406" spans="1:11" s="5" customFormat="1" x14ac:dyDescent="0.2">
      <c r="A2406" s="30">
        <v>8151</v>
      </c>
      <c r="B2406" s="187" t="s">
        <v>3217</v>
      </c>
      <c r="C2406" s="187"/>
      <c r="D2406" s="1" t="s">
        <v>1391</v>
      </c>
      <c r="E2406" s="20" t="s">
        <v>1183</v>
      </c>
      <c r="F2406" s="21">
        <v>5.4</v>
      </c>
      <c r="G2406" s="22">
        <v>3.51</v>
      </c>
      <c r="H2406" s="32">
        <f t="shared" si="42"/>
        <v>8.91</v>
      </c>
      <c r="I2406" s="16"/>
      <c r="J2406" s="16"/>
      <c r="K2406" s="16"/>
    </row>
    <row r="2407" spans="1:11" s="5" customFormat="1" x14ac:dyDescent="0.2">
      <c r="A2407" s="30">
        <v>8149</v>
      </c>
      <c r="B2407" s="187" t="s">
        <v>3218</v>
      </c>
      <c r="C2407" s="187"/>
      <c r="D2407" s="1" t="s">
        <v>1497</v>
      </c>
      <c r="E2407" s="20" t="s">
        <v>1183</v>
      </c>
      <c r="F2407" s="21">
        <v>8.49</v>
      </c>
      <c r="G2407" s="22">
        <v>6.98</v>
      </c>
      <c r="H2407" s="32">
        <f t="shared" si="42"/>
        <v>15.47</v>
      </c>
      <c r="I2407" s="16"/>
      <c r="J2407" s="16"/>
      <c r="K2407" s="16"/>
    </row>
    <row r="2408" spans="1:11" s="5" customFormat="1" x14ac:dyDescent="0.2">
      <c r="A2408" s="30"/>
      <c r="B2408" s="187">
        <v>1201008436</v>
      </c>
      <c r="C2408" s="187"/>
      <c r="D2408" s="118" t="s">
        <v>3549</v>
      </c>
      <c r="E2408" s="20" t="s">
        <v>1183</v>
      </c>
      <c r="F2408" s="21"/>
      <c r="G2408" s="22"/>
      <c r="H2408" s="32"/>
      <c r="I2408" s="16"/>
      <c r="J2408" s="16"/>
      <c r="K2408" s="16"/>
    </row>
    <row r="2409" spans="1:11" s="5" customFormat="1" x14ac:dyDescent="0.2">
      <c r="A2409" s="30"/>
      <c r="B2409" s="187" t="s">
        <v>3219</v>
      </c>
      <c r="C2409" s="187"/>
      <c r="D2409" s="1" t="s">
        <v>2189</v>
      </c>
      <c r="E2409" s="20" t="s">
        <v>1310</v>
      </c>
      <c r="F2409" s="21">
        <v>1.45</v>
      </c>
      <c r="G2409" s="22">
        <v>0.32</v>
      </c>
      <c r="H2409" s="32">
        <f t="shared" si="42"/>
        <v>1.77</v>
      </c>
      <c r="I2409" s="16"/>
      <c r="J2409" s="16"/>
      <c r="K2409" s="16"/>
    </row>
    <row r="2410" spans="1:11" s="5" customFormat="1" x14ac:dyDescent="0.2">
      <c r="A2410" s="30">
        <v>8252</v>
      </c>
      <c r="B2410" s="187"/>
      <c r="C2410" s="187"/>
      <c r="D2410" s="1" t="s">
        <v>761</v>
      </c>
      <c r="E2410" s="20" t="s">
        <v>1183</v>
      </c>
      <c r="F2410" s="21"/>
      <c r="G2410" s="22"/>
      <c r="H2410" s="32">
        <f t="shared" si="42"/>
        <v>0</v>
      </c>
      <c r="I2410" s="16"/>
      <c r="J2410" s="16"/>
      <c r="K2410" s="16"/>
    </row>
    <row r="2411" spans="1:11" s="5" customFormat="1" x14ac:dyDescent="0.2">
      <c r="A2411" s="30">
        <v>8168</v>
      </c>
      <c r="B2411" s="187" t="s">
        <v>3220</v>
      </c>
      <c r="C2411" s="187"/>
      <c r="D2411" s="1" t="s">
        <v>405</v>
      </c>
      <c r="E2411" s="20" t="s">
        <v>1183</v>
      </c>
      <c r="F2411" s="21">
        <v>2.36</v>
      </c>
      <c r="G2411" s="22">
        <v>6.98</v>
      </c>
      <c r="H2411" s="32">
        <f t="shared" si="42"/>
        <v>9.34</v>
      </c>
      <c r="I2411" s="16"/>
      <c r="J2411" s="16"/>
      <c r="K2411" s="16"/>
    </row>
    <row r="2412" spans="1:11" s="5" customFormat="1" x14ac:dyDescent="0.2">
      <c r="A2412" s="30">
        <v>8170</v>
      </c>
      <c r="B2412" s="187" t="s">
        <v>3221</v>
      </c>
      <c r="C2412" s="187"/>
      <c r="D2412" s="1" t="s">
        <v>1142</v>
      </c>
      <c r="E2412" s="20" t="s">
        <v>1183</v>
      </c>
      <c r="F2412" s="21">
        <v>2.63</v>
      </c>
      <c r="G2412" s="22">
        <v>6.98</v>
      </c>
      <c r="H2412" s="32">
        <f t="shared" si="42"/>
        <v>9.61</v>
      </c>
      <c r="I2412" s="16"/>
      <c r="J2412" s="16"/>
      <c r="K2412" s="16"/>
    </row>
    <row r="2413" spans="1:11" s="5" customFormat="1" x14ac:dyDescent="0.2">
      <c r="A2413" s="30">
        <v>8171</v>
      </c>
      <c r="B2413" s="187"/>
      <c r="C2413" s="187"/>
      <c r="D2413" s="1" t="s">
        <v>1273</v>
      </c>
      <c r="E2413" s="20" t="s">
        <v>1183</v>
      </c>
      <c r="F2413" s="21">
        <v>3.2</v>
      </c>
      <c r="G2413" s="22">
        <v>6.98</v>
      </c>
      <c r="H2413" s="32">
        <f t="shared" si="42"/>
        <v>10.18</v>
      </c>
      <c r="I2413" s="16"/>
      <c r="J2413" s="16"/>
      <c r="K2413" s="16"/>
    </row>
    <row r="2414" spans="1:11" s="5" customFormat="1" x14ac:dyDescent="0.2">
      <c r="A2414" s="30">
        <v>8172</v>
      </c>
      <c r="B2414" s="187" t="s">
        <v>3222</v>
      </c>
      <c r="C2414" s="187"/>
      <c r="D2414" s="1" t="s">
        <v>1274</v>
      </c>
      <c r="E2414" s="20" t="s">
        <v>1183</v>
      </c>
      <c r="F2414" s="21">
        <v>4.05</v>
      </c>
      <c r="G2414" s="22">
        <v>6.98</v>
      </c>
      <c r="H2414" s="32">
        <f t="shared" si="42"/>
        <v>11.030000000000001</v>
      </c>
      <c r="I2414" s="16"/>
      <c r="J2414" s="16"/>
      <c r="K2414" s="16"/>
    </row>
    <row r="2415" spans="1:11" s="5" customFormat="1" x14ac:dyDescent="0.2">
      <c r="A2415" s="30"/>
      <c r="B2415" s="187"/>
      <c r="C2415" s="187"/>
      <c r="D2415" s="1" t="s">
        <v>1318</v>
      </c>
      <c r="E2415" s="20" t="s">
        <v>1183</v>
      </c>
      <c r="F2415" s="21">
        <v>3</v>
      </c>
      <c r="G2415" s="22">
        <v>3.04</v>
      </c>
      <c r="H2415" s="32">
        <f t="shared" si="42"/>
        <v>6.04</v>
      </c>
      <c r="I2415" s="16"/>
      <c r="J2415" s="16"/>
      <c r="K2415" s="16"/>
    </row>
    <row r="2416" spans="1:11" s="5" customFormat="1" x14ac:dyDescent="0.2">
      <c r="A2416" s="30">
        <v>8174</v>
      </c>
      <c r="B2416" s="187" t="s">
        <v>3223</v>
      </c>
      <c r="C2416" s="187"/>
      <c r="D2416" s="1" t="s">
        <v>759</v>
      </c>
      <c r="E2416" s="20" t="s">
        <v>1183</v>
      </c>
      <c r="F2416" s="21">
        <v>12.65</v>
      </c>
      <c r="G2416" s="22">
        <v>6.98</v>
      </c>
      <c r="H2416" s="32">
        <f t="shared" si="42"/>
        <v>19.630000000000003</v>
      </c>
      <c r="I2416" s="16"/>
      <c r="J2416" s="16"/>
      <c r="K2416" s="16"/>
    </row>
    <row r="2417" spans="1:11" s="5" customFormat="1" x14ac:dyDescent="0.2">
      <c r="A2417" s="30">
        <v>8175</v>
      </c>
      <c r="B2417" s="187"/>
      <c r="C2417" s="187"/>
      <c r="D2417" s="1" t="s">
        <v>1552</v>
      </c>
      <c r="E2417" s="20" t="s">
        <v>1183</v>
      </c>
      <c r="F2417" s="21">
        <v>10.4</v>
      </c>
      <c r="G2417" s="22">
        <v>3.14</v>
      </c>
      <c r="H2417" s="32">
        <f t="shared" si="42"/>
        <v>13.540000000000001</v>
      </c>
      <c r="I2417" s="16"/>
      <c r="J2417" s="16"/>
      <c r="K2417" s="16"/>
    </row>
    <row r="2418" spans="1:11" s="5" customFormat="1" x14ac:dyDescent="0.2">
      <c r="A2418" s="30">
        <v>8176</v>
      </c>
      <c r="B2418" s="187" t="s">
        <v>3224</v>
      </c>
      <c r="C2418" s="187"/>
      <c r="D2418" s="1" t="s">
        <v>10</v>
      </c>
      <c r="E2418" s="20" t="s">
        <v>1183</v>
      </c>
      <c r="F2418" s="21">
        <v>1.92</v>
      </c>
      <c r="G2418" s="22">
        <v>6.98</v>
      </c>
      <c r="H2418" s="32">
        <f t="shared" si="42"/>
        <v>8.9</v>
      </c>
      <c r="I2418" s="16"/>
      <c r="J2418" s="16"/>
      <c r="K2418" s="16"/>
    </row>
    <row r="2419" spans="1:11" s="5" customFormat="1" x14ac:dyDescent="0.2">
      <c r="A2419" s="30">
        <v>8255</v>
      </c>
      <c r="B2419" s="187"/>
      <c r="C2419" s="187"/>
      <c r="D2419" s="118" t="s">
        <v>2414</v>
      </c>
      <c r="E2419" s="20" t="s">
        <v>1183</v>
      </c>
      <c r="F2419" s="21"/>
      <c r="G2419" s="22"/>
      <c r="H2419" s="32"/>
      <c r="I2419" s="16"/>
      <c r="J2419" s="16"/>
      <c r="K2419" s="16"/>
    </row>
    <row r="2420" spans="1:11" s="5" customFormat="1" x14ac:dyDescent="0.2">
      <c r="A2420" s="30">
        <v>8178</v>
      </c>
      <c r="B2420" s="187" t="s">
        <v>3225</v>
      </c>
      <c r="C2420" s="187"/>
      <c r="D2420" s="1" t="s">
        <v>835</v>
      </c>
      <c r="E2420" s="20" t="s">
        <v>1183</v>
      </c>
      <c r="F2420" s="21">
        <v>3.07</v>
      </c>
      <c r="G2420" s="22">
        <v>6.98</v>
      </c>
      <c r="H2420" s="32">
        <f t="shared" ref="H2420:H2498" si="43">G2420+F2420</f>
        <v>10.050000000000001</v>
      </c>
      <c r="I2420" s="16"/>
      <c r="J2420" s="16"/>
      <c r="K2420" s="16"/>
    </row>
    <row r="2421" spans="1:11" s="5" customFormat="1" x14ac:dyDescent="0.2">
      <c r="A2421" s="30">
        <v>8096</v>
      </c>
      <c r="B2421" s="187"/>
      <c r="C2421" s="187"/>
      <c r="D2421" s="118" t="s">
        <v>2525</v>
      </c>
      <c r="E2421" s="20" t="s">
        <v>1183</v>
      </c>
      <c r="F2421" s="21"/>
      <c r="G2421" s="22"/>
      <c r="H2421" s="32"/>
      <c r="I2421" s="16"/>
      <c r="J2421" s="16"/>
      <c r="K2421" s="16"/>
    </row>
    <row r="2422" spans="1:11" s="5" customFormat="1" x14ac:dyDescent="0.2">
      <c r="A2422" s="30">
        <v>8180</v>
      </c>
      <c r="B2422" s="187" t="s">
        <v>3226</v>
      </c>
      <c r="C2422" s="187"/>
      <c r="D2422" s="1" t="s">
        <v>905</v>
      </c>
      <c r="E2422" s="20" t="s">
        <v>1183</v>
      </c>
      <c r="F2422" s="21">
        <v>1.06</v>
      </c>
      <c r="G2422" s="22">
        <v>0.47</v>
      </c>
      <c r="H2422" s="32">
        <f t="shared" si="43"/>
        <v>1.53</v>
      </c>
      <c r="I2422" s="16"/>
      <c r="J2422" s="16"/>
      <c r="K2422" s="16"/>
    </row>
    <row r="2423" spans="1:11" s="5" customFormat="1" x14ac:dyDescent="0.2">
      <c r="A2423" s="30">
        <v>8200</v>
      </c>
      <c r="B2423" s="187"/>
      <c r="C2423" s="187"/>
      <c r="D2423" s="1" t="s">
        <v>1695</v>
      </c>
      <c r="E2423" s="20" t="s">
        <v>1183</v>
      </c>
      <c r="F2423" s="21">
        <v>0.99</v>
      </c>
      <c r="G2423" s="22">
        <v>0.21</v>
      </c>
      <c r="H2423" s="32">
        <f t="shared" si="43"/>
        <v>1.2</v>
      </c>
      <c r="I2423" s="16"/>
      <c r="J2423" s="16"/>
      <c r="K2423" s="16"/>
    </row>
    <row r="2424" spans="1:11" s="5" customFormat="1" x14ac:dyDescent="0.2">
      <c r="A2424" s="30">
        <v>8182</v>
      </c>
      <c r="B2424" s="187" t="s">
        <v>3227</v>
      </c>
      <c r="C2424" s="187"/>
      <c r="D2424" s="1" t="s">
        <v>906</v>
      </c>
      <c r="E2424" s="20" t="s">
        <v>1183</v>
      </c>
      <c r="F2424" s="21">
        <v>1.26</v>
      </c>
      <c r="G2424" s="22">
        <v>0.47</v>
      </c>
      <c r="H2424" s="32">
        <f t="shared" si="43"/>
        <v>1.73</v>
      </c>
      <c r="I2424" s="16"/>
      <c r="J2424" s="16"/>
      <c r="K2424" s="16"/>
    </row>
    <row r="2425" spans="1:11" s="5" customFormat="1" x14ac:dyDescent="0.2">
      <c r="A2425" s="30">
        <v>8402</v>
      </c>
      <c r="B2425" s="187"/>
      <c r="C2425" s="187"/>
      <c r="D2425" s="1" t="s">
        <v>907</v>
      </c>
      <c r="E2425" s="20" t="s">
        <v>1183</v>
      </c>
      <c r="F2425" s="21">
        <v>8.7200000000000006</v>
      </c>
      <c r="G2425" s="22">
        <v>3.2</v>
      </c>
      <c r="H2425" s="32">
        <f t="shared" si="43"/>
        <v>11.920000000000002</v>
      </c>
      <c r="I2425" s="16"/>
      <c r="J2425" s="16"/>
      <c r="K2425" s="16"/>
    </row>
    <row r="2426" spans="1:11" s="5" customFormat="1" x14ac:dyDescent="0.2">
      <c r="A2426" s="30">
        <v>8179</v>
      </c>
      <c r="B2426" s="187"/>
      <c r="C2426" s="187"/>
      <c r="D2426" s="1" t="s">
        <v>1303</v>
      </c>
      <c r="E2426" s="20" t="s">
        <v>1183</v>
      </c>
      <c r="F2426" s="21">
        <v>0.87</v>
      </c>
      <c r="G2426" s="22">
        <v>0.21</v>
      </c>
      <c r="H2426" s="32">
        <f t="shared" si="43"/>
        <v>1.08</v>
      </c>
      <c r="I2426" s="16"/>
      <c r="J2426" s="16"/>
      <c r="K2426" s="16"/>
    </row>
    <row r="2427" spans="1:11" s="5" customFormat="1" x14ac:dyDescent="0.2">
      <c r="A2427" s="30">
        <v>8410</v>
      </c>
      <c r="B2427" s="187"/>
      <c r="C2427" s="187"/>
      <c r="D2427" s="1" t="s">
        <v>686</v>
      </c>
      <c r="E2427" s="20" t="s">
        <v>1857</v>
      </c>
      <c r="F2427" s="21">
        <v>1.69</v>
      </c>
      <c r="G2427" s="22">
        <v>3.37</v>
      </c>
      <c r="H2427" s="32">
        <f t="shared" si="43"/>
        <v>5.0600000000000005</v>
      </c>
      <c r="I2427" s="16"/>
      <c r="J2427" s="16"/>
      <c r="K2427" s="16"/>
    </row>
    <row r="2428" spans="1:11" s="5" customFormat="1" x14ac:dyDescent="0.2">
      <c r="A2428" s="30">
        <v>8411</v>
      </c>
      <c r="B2428" s="187"/>
      <c r="C2428" s="187"/>
      <c r="D2428" s="1" t="s">
        <v>381</v>
      </c>
      <c r="E2428" s="20" t="s">
        <v>1183</v>
      </c>
      <c r="F2428" s="21">
        <v>1.85</v>
      </c>
      <c r="G2428" s="22">
        <v>2.4500000000000002</v>
      </c>
      <c r="H2428" s="32">
        <f t="shared" si="43"/>
        <v>4.3000000000000007</v>
      </c>
      <c r="I2428" s="16"/>
      <c r="J2428" s="16"/>
      <c r="K2428" s="16"/>
    </row>
    <row r="2429" spans="1:11" x14ac:dyDescent="0.2">
      <c r="A2429" s="30">
        <v>8412</v>
      </c>
      <c r="B2429" s="187"/>
      <c r="C2429" s="187"/>
      <c r="D2429" s="1" t="s">
        <v>1469</v>
      </c>
      <c r="E2429" s="20" t="s">
        <v>1183</v>
      </c>
      <c r="F2429" s="21">
        <v>5.45</v>
      </c>
      <c r="G2429" s="22">
        <v>2.4500000000000002</v>
      </c>
      <c r="H2429" s="32">
        <f t="shared" si="43"/>
        <v>7.9</v>
      </c>
      <c r="I2429" s="16"/>
      <c r="J2429" s="16"/>
      <c r="K2429" s="16"/>
    </row>
    <row r="2430" spans="1:11" x14ac:dyDescent="0.2">
      <c r="A2430" s="30">
        <v>8413</v>
      </c>
      <c r="B2430" s="187" t="s">
        <v>3218</v>
      </c>
      <c r="C2430" s="187"/>
      <c r="D2430" s="1" t="s">
        <v>1024</v>
      </c>
      <c r="E2430" s="20" t="s">
        <v>1183</v>
      </c>
      <c r="F2430" s="21">
        <v>2.5</v>
      </c>
      <c r="G2430" s="22">
        <v>3.51</v>
      </c>
      <c r="H2430" s="32">
        <f t="shared" si="43"/>
        <v>6.01</v>
      </c>
      <c r="I2430" s="8"/>
      <c r="J2430" s="8"/>
      <c r="K2430" s="8"/>
    </row>
    <row r="2431" spans="1:11" x14ac:dyDescent="0.2">
      <c r="A2431" s="30">
        <v>8414</v>
      </c>
      <c r="B2431" s="187"/>
      <c r="C2431" s="187"/>
      <c r="D2431" s="1" t="s">
        <v>2044</v>
      </c>
      <c r="E2431" s="20" t="s">
        <v>1857</v>
      </c>
      <c r="F2431" s="21">
        <v>2.2999999999999998</v>
      </c>
      <c r="G2431" s="22">
        <v>1.35</v>
      </c>
      <c r="H2431" s="32">
        <f t="shared" si="43"/>
        <v>3.65</v>
      </c>
      <c r="I2431" s="8"/>
      <c r="J2431" s="8"/>
      <c r="K2431" s="8"/>
    </row>
    <row r="2432" spans="1:11" x14ac:dyDescent="0.2">
      <c r="A2432" s="30">
        <v>8416</v>
      </c>
      <c r="B2432" s="187"/>
      <c r="C2432" s="187"/>
      <c r="D2432" s="1" t="s">
        <v>830</v>
      </c>
      <c r="E2432" s="20" t="s">
        <v>1857</v>
      </c>
      <c r="F2432" s="21">
        <v>2.98</v>
      </c>
      <c r="G2432" s="22">
        <v>1.35</v>
      </c>
      <c r="H2432" s="32">
        <f t="shared" si="43"/>
        <v>4.33</v>
      </c>
      <c r="I2432" s="8"/>
      <c r="J2432" s="8"/>
      <c r="K2432" s="8"/>
    </row>
    <row r="2433" spans="1:11" x14ac:dyDescent="0.2">
      <c r="A2433" s="30">
        <v>8417</v>
      </c>
      <c r="B2433" s="187"/>
      <c r="C2433" s="187"/>
      <c r="D2433" s="1" t="s">
        <v>382</v>
      </c>
      <c r="E2433" s="20" t="s">
        <v>1183</v>
      </c>
      <c r="F2433" s="21">
        <v>5.45</v>
      </c>
      <c r="G2433" s="22">
        <v>2.4500000000000002</v>
      </c>
      <c r="H2433" s="32">
        <f t="shared" si="43"/>
        <v>7.9</v>
      </c>
      <c r="I2433" s="8"/>
      <c r="J2433" s="8"/>
      <c r="K2433" s="8"/>
    </row>
    <row r="2434" spans="1:11" x14ac:dyDescent="0.2">
      <c r="B2434" s="187">
        <v>1201008197</v>
      </c>
      <c r="C2434" s="187"/>
      <c r="D2434" s="118" t="s">
        <v>3522</v>
      </c>
      <c r="E2434" s="20" t="s">
        <v>1183</v>
      </c>
      <c r="H2434" s="32"/>
      <c r="I2434" s="8"/>
      <c r="J2434" s="8"/>
      <c r="K2434" s="8"/>
    </row>
    <row r="2435" spans="1:11" x14ac:dyDescent="0.2">
      <c r="B2435" s="187">
        <v>1201008198</v>
      </c>
      <c r="C2435" s="187"/>
      <c r="D2435" s="118" t="s">
        <v>3521</v>
      </c>
      <c r="E2435" s="20" t="s">
        <v>1183</v>
      </c>
      <c r="H2435" s="32"/>
      <c r="I2435" s="8"/>
      <c r="J2435" s="8"/>
      <c r="K2435" s="8"/>
    </row>
    <row r="2436" spans="1:11" x14ac:dyDescent="0.2">
      <c r="B2436" s="187"/>
      <c r="C2436" s="187"/>
      <c r="D2436" s="4" t="s">
        <v>2520</v>
      </c>
      <c r="E2436" s="20" t="s">
        <v>1183</v>
      </c>
      <c r="H2436" s="32"/>
      <c r="I2436" s="8"/>
      <c r="J2436" s="8"/>
      <c r="K2436" s="8"/>
    </row>
    <row r="2437" spans="1:11" x14ac:dyDescent="0.2">
      <c r="A2437" s="30">
        <v>9155</v>
      </c>
      <c r="B2437" s="187"/>
      <c r="C2437" s="187"/>
      <c r="D2437" s="121" t="s">
        <v>2507</v>
      </c>
      <c r="E2437" s="119" t="s">
        <v>1183</v>
      </c>
      <c r="H2437" s="32"/>
    </row>
    <row r="2438" spans="1:11" x14ac:dyDescent="0.2">
      <c r="A2438" s="30">
        <v>9156</v>
      </c>
      <c r="B2438" s="187"/>
      <c r="C2438" s="187"/>
      <c r="D2438" s="121" t="s">
        <v>2508</v>
      </c>
      <c r="E2438" s="119" t="s">
        <v>1183</v>
      </c>
      <c r="H2438" s="32"/>
      <c r="I2438" s="8"/>
      <c r="J2438" s="8"/>
      <c r="K2438" s="8"/>
    </row>
    <row r="2439" spans="1:11" x14ac:dyDescent="0.2">
      <c r="A2439" s="30">
        <v>9157</v>
      </c>
      <c r="B2439" s="187"/>
      <c r="C2439" s="187"/>
      <c r="D2439" s="121" t="s">
        <v>2509</v>
      </c>
      <c r="E2439" s="119" t="s">
        <v>1183</v>
      </c>
      <c r="H2439" s="32"/>
      <c r="I2439" s="8"/>
      <c r="J2439" s="8"/>
      <c r="K2439" s="8"/>
    </row>
    <row r="2440" spans="1:11" x14ac:dyDescent="0.2">
      <c r="A2440" s="30">
        <v>9158</v>
      </c>
      <c r="B2440" s="187"/>
      <c r="C2440" s="187"/>
      <c r="D2440" s="121" t="s">
        <v>2510</v>
      </c>
      <c r="E2440" s="119" t="s">
        <v>1183</v>
      </c>
      <c r="H2440" s="32"/>
      <c r="I2440" s="8"/>
      <c r="J2440" s="8"/>
      <c r="K2440" s="8"/>
    </row>
    <row r="2441" spans="1:11" x14ac:dyDescent="0.2">
      <c r="A2441" s="30">
        <v>9159</v>
      </c>
      <c r="B2441" s="187"/>
      <c r="C2441" s="187"/>
      <c r="D2441" s="121" t="s">
        <v>2511</v>
      </c>
      <c r="E2441" s="119" t="s">
        <v>1183</v>
      </c>
      <c r="H2441" s="32"/>
      <c r="I2441" s="8"/>
      <c r="J2441" s="8"/>
      <c r="K2441" s="8"/>
    </row>
    <row r="2442" spans="1:11" x14ac:dyDescent="0.2">
      <c r="A2442" s="30">
        <v>9160</v>
      </c>
      <c r="B2442" s="187"/>
      <c r="C2442" s="187"/>
      <c r="D2442" s="121" t="s">
        <v>2505</v>
      </c>
      <c r="E2442" s="119" t="s">
        <v>1183</v>
      </c>
      <c r="H2442" s="32"/>
      <c r="I2442" s="8"/>
      <c r="J2442" s="8"/>
      <c r="K2442" s="8"/>
    </row>
    <row r="2443" spans="1:11" x14ac:dyDescent="0.2">
      <c r="A2443" s="30">
        <v>9161</v>
      </c>
      <c r="B2443" s="187"/>
      <c r="C2443" s="187"/>
      <c r="D2443" s="121" t="s">
        <v>2506</v>
      </c>
      <c r="E2443" s="119" t="s">
        <v>1183</v>
      </c>
      <c r="H2443" s="32"/>
      <c r="I2443" s="8"/>
      <c r="J2443" s="8"/>
      <c r="K2443" s="8"/>
    </row>
    <row r="2444" spans="1:11" x14ac:dyDescent="0.2">
      <c r="B2444" s="187"/>
      <c r="C2444" s="187"/>
      <c r="D2444" s="121"/>
      <c r="E2444" s="206"/>
      <c r="H2444" s="32"/>
      <c r="I2444" s="8"/>
      <c r="J2444" s="8"/>
      <c r="K2444" s="8"/>
    </row>
    <row r="2445" spans="1:11" x14ac:dyDescent="0.2">
      <c r="A2445" s="30">
        <v>8418</v>
      </c>
      <c r="B2445" s="187" t="s">
        <v>3228</v>
      </c>
      <c r="C2445" s="187"/>
      <c r="D2445" s="1" t="s">
        <v>2329</v>
      </c>
      <c r="E2445" s="20" t="s">
        <v>1183</v>
      </c>
      <c r="F2445" s="21">
        <v>2.83</v>
      </c>
      <c r="G2445" s="22">
        <v>4.6500000000000004</v>
      </c>
      <c r="H2445" s="32">
        <f t="shared" si="43"/>
        <v>7.48</v>
      </c>
      <c r="I2445" s="8"/>
      <c r="J2445" s="8"/>
      <c r="K2445" s="8"/>
    </row>
    <row r="2446" spans="1:11" x14ac:dyDescent="0.2">
      <c r="A2446" s="30">
        <v>8420</v>
      </c>
      <c r="B2446" s="187"/>
      <c r="C2446" s="187"/>
      <c r="D2446" s="1" t="s">
        <v>2330</v>
      </c>
      <c r="E2446" s="20" t="s">
        <v>1183</v>
      </c>
      <c r="F2446" s="21">
        <v>17.77</v>
      </c>
      <c r="G2446" s="22">
        <v>5.81</v>
      </c>
      <c r="H2446" s="32">
        <f t="shared" si="43"/>
        <v>23.58</v>
      </c>
      <c r="I2446" s="8"/>
      <c r="J2446" s="8"/>
      <c r="K2446" s="8"/>
    </row>
    <row r="2447" spans="1:11" x14ac:dyDescent="0.2">
      <c r="A2447" s="30">
        <v>8422</v>
      </c>
      <c r="B2447" s="187"/>
      <c r="C2447" s="187"/>
      <c r="D2447" s="1" t="s">
        <v>297</v>
      </c>
      <c r="E2447" s="20" t="s">
        <v>1183</v>
      </c>
      <c r="F2447" s="21">
        <v>17.77</v>
      </c>
      <c r="G2447" s="22">
        <v>5.81</v>
      </c>
      <c r="H2447" s="32">
        <f t="shared" si="43"/>
        <v>23.58</v>
      </c>
      <c r="I2447" s="8"/>
      <c r="J2447" s="8"/>
      <c r="K2447" s="8"/>
    </row>
    <row r="2448" spans="1:11" x14ac:dyDescent="0.2">
      <c r="A2448" s="30">
        <v>8424</v>
      </c>
      <c r="B2448" s="187" t="s">
        <v>3229</v>
      </c>
      <c r="C2448" s="187"/>
      <c r="D2448" s="1" t="s">
        <v>2331</v>
      </c>
      <c r="E2448" s="20" t="s">
        <v>1183</v>
      </c>
      <c r="F2448" s="21">
        <v>11.93</v>
      </c>
      <c r="G2448" s="22">
        <v>4.6500000000000004</v>
      </c>
      <c r="H2448" s="32">
        <f t="shared" si="43"/>
        <v>16.579999999999998</v>
      </c>
      <c r="I2448" s="8"/>
      <c r="J2448" s="8"/>
      <c r="K2448" s="8"/>
    </row>
    <row r="2449" spans="1:11" x14ac:dyDescent="0.2">
      <c r="A2449" s="30">
        <v>8426</v>
      </c>
      <c r="B2449" s="187"/>
      <c r="C2449" s="187"/>
      <c r="D2449" s="1" t="s">
        <v>2332</v>
      </c>
      <c r="E2449" s="20" t="s">
        <v>1183</v>
      </c>
      <c r="F2449" s="21">
        <v>22.6</v>
      </c>
      <c r="G2449" s="22">
        <v>5.81</v>
      </c>
      <c r="H2449" s="32">
        <f t="shared" si="43"/>
        <v>28.41</v>
      </c>
      <c r="I2449" s="8"/>
      <c r="J2449" s="8"/>
      <c r="K2449" s="8"/>
    </row>
    <row r="2450" spans="1:11" s="5" customFormat="1" x14ac:dyDescent="0.2">
      <c r="A2450" s="30">
        <v>8428</v>
      </c>
      <c r="B2450" s="187"/>
      <c r="C2450" s="187"/>
      <c r="D2450" s="1" t="s">
        <v>864</v>
      </c>
      <c r="E2450" s="20" t="s">
        <v>1183</v>
      </c>
      <c r="F2450" s="21">
        <v>12.94</v>
      </c>
      <c r="G2450" s="22">
        <v>5.81</v>
      </c>
      <c r="H2450" s="32">
        <f>G2450+F2450</f>
        <v>18.75</v>
      </c>
      <c r="I2450" s="8"/>
      <c r="J2450" s="8"/>
      <c r="K2450" s="8"/>
    </row>
    <row r="2451" spans="1:11" s="5" customFormat="1" x14ac:dyDescent="0.2">
      <c r="A2451" s="30">
        <v>8427</v>
      </c>
      <c r="B2451" s="187">
        <v>1201008416</v>
      </c>
      <c r="C2451" s="187"/>
      <c r="D2451" s="1" t="s">
        <v>1562</v>
      </c>
      <c r="E2451" s="20" t="s">
        <v>1183</v>
      </c>
      <c r="F2451" s="21">
        <v>13</v>
      </c>
      <c r="G2451" s="22">
        <v>10.8</v>
      </c>
      <c r="H2451" s="32">
        <f>G2451+F2451</f>
        <v>23.8</v>
      </c>
      <c r="I2451" s="8"/>
      <c r="J2451" s="8"/>
      <c r="K2451" s="8"/>
    </row>
    <row r="2452" spans="1:11" x14ac:dyDescent="0.2">
      <c r="A2452" s="30">
        <v>8430</v>
      </c>
      <c r="B2452" s="187" t="s">
        <v>3231</v>
      </c>
      <c r="C2452" s="187"/>
      <c r="D2452" s="1" t="s">
        <v>388</v>
      </c>
      <c r="E2452" s="20" t="s">
        <v>1183</v>
      </c>
      <c r="F2452" s="21">
        <v>2.59</v>
      </c>
      <c r="G2452" s="22">
        <v>4.6500000000000004</v>
      </c>
      <c r="H2452" s="32">
        <f t="shared" si="43"/>
        <v>7.24</v>
      </c>
      <c r="I2452" s="16"/>
      <c r="J2452" s="16"/>
      <c r="K2452" s="16"/>
    </row>
    <row r="2453" spans="1:11" x14ac:dyDescent="0.2">
      <c r="A2453" s="30">
        <v>8431</v>
      </c>
      <c r="B2453" s="187"/>
      <c r="C2453" s="187"/>
      <c r="D2453" s="1" t="s">
        <v>1899</v>
      </c>
      <c r="E2453" s="20" t="s">
        <v>1183</v>
      </c>
      <c r="F2453" s="21">
        <v>2.61</v>
      </c>
      <c r="G2453" s="22">
        <v>5.81</v>
      </c>
      <c r="H2453" s="32">
        <f t="shared" si="43"/>
        <v>8.42</v>
      </c>
    </row>
    <row r="2454" spans="1:11" x14ac:dyDescent="0.2">
      <c r="A2454" s="30">
        <v>8432</v>
      </c>
      <c r="B2454" s="187"/>
      <c r="C2454" s="187"/>
      <c r="D2454" s="1" t="s">
        <v>387</v>
      </c>
      <c r="E2454" s="20" t="s">
        <v>1183</v>
      </c>
      <c r="F2454" s="21">
        <v>3</v>
      </c>
      <c r="G2454" s="22">
        <v>5.81</v>
      </c>
      <c r="H2454" s="32">
        <f t="shared" si="43"/>
        <v>8.8099999999999987</v>
      </c>
    </row>
    <row r="2455" spans="1:11" x14ac:dyDescent="0.2">
      <c r="A2455" s="30">
        <v>8434</v>
      </c>
      <c r="B2455" s="187"/>
      <c r="C2455" s="187"/>
      <c r="D2455" s="1" t="s">
        <v>1984</v>
      </c>
      <c r="E2455" s="20" t="s">
        <v>1183</v>
      </c>
      <c r="F2455" s="21">
        <v>12.5</v>
      </c>
      <c r="G2455" s="22">
        <v>28.44</v>
      </c>
      <c r="H2455" s="32">
        <f t="shared" si="43"/>
        <v>40.94</v>
      </c>
    </row>
    <row r="2456" spans="1:11" x14ac:dyDescent="0.2">
      <c r="A2456" s="30">
        <v>8435</v>
      </c>
      <c r="B2456" s="187"/>
      <c r="C2456" s="187"/>
      <c r="D2456" s="1" t="s">
        <v>1788</v>
      </c>
      <c r="E2456" s="20" t="s">
        <v>1183</v>
      </c>
      <c r="F2456" s="21">
        <v>4.5</v>
      </c>
      <c r="G2456" s="22">
        <v>5.81</v>
      </c>
      <c r="H2456" s="32">
        <f t="shared" si="43"/>
        <v>10.309999999999999</v>
      </c>
    </row>
    <row r="2457" spans="1:11" x14ac:dyDescent="0.2">
      <c r="A2457" s="30">
        <v>8436</v>
      </c>
      <c r="B2457" s="187"/>
      <c r="C2457" s="187"/>
      <c r="D2457" s="1" t="s">
        <v>389</v>
      </c>
      <c r="E2457" s="20" t="s">
        <v>1183</v>
      </c>
      <c r="F2457" s="21">
        <v>5.99</v>
      </c>
      <c r="G2457" s="22">
        <v>2.96</v>
      </c>
      <c r="H2457" s="32">
        <f t="shared" si="43"/>
        <v>8.9499999999999993</v>
      </c>
    </row>
    <row r="2458" spans="1:11" x14ac:dyDescent="0.2">
      <c r="A2458" s="30">
        <v>8438</v>
      </c>
      <c r="B2458" s="187"/>
      <c r="C2458" s="187"/>
      <c r="D2458" s="1" t="s">
        <v>2108</v>
      </c>
      <c r="E2458" s="20" t="s">
        <v>1183</v>
      </c>
      <c r="F2458" s="21">
        <v>3.83</v>
      </c>
      <c r="G2458" s="22">
        <v>0.05</v>
      </c>
      <c r="H2458" s="32">
        <f t="shared" si="43"/>
        <v>3.88</v>
      </c>
    </row>
    <row r="2459" spans="1:11" x14ac:dyDescent="0.2">
      <c r="A2459" s="30">
        <v>8440</v>
      </c>
      <c r="B2459" s="187"/>
      <c r="C2459" s="187"/>
      <c r="D2459" s="1" t="s">
        <v>876</v>
      </c>
      <c r="E2459" s="20" t="s">
        <v>1183</v>
      </c>
      <c r="F2459" s="21">
        <v>1.5</v>
      </c>
      <c r="G2459" s="22">
        <v>0.24</v>
      </c>
      <c r="H2459" s="32">
        <f t="shared" si="43"/>
        <v>1.74</v>
      </c>
    </row>
    <row r="2460" spans="1:11" x14ac:dyDescent="0.2">
      <c r="A2460" s="30">
        <v>8442</v>
      </c>
      <c r="B2460" s="187" t="s">
        <v>3219</v>
      </c>
      <c r="C2460" s="187"/>
      <c r="D2460" s="1" t="s">
        <v>159</v>
      </c>
      <c r="E2460" s="20" t="s">
        <v>1857</v>
      </c>
      <c r="F2460" s="21">
        <v>2.1</v>
      </c>
      <c r="G2460" s="22">
        <v>0.16</v>
      </c>
      <c r="H2460" s="32">
        <f t="shared" si="43"/>
        <v>2.2600000000000002</v>
      </c>
    </row>
    <row r="2461" spans="1:11" x14ac:dyDescent="0.2">
      <c r="A2461" s="30">
        <v>8444</v>
      </c>
      <c r="B2461" s="187" t="s">
        <v>3232</v>
      </c>
      <c r="C2461" s="187"/>
      <c r="D2461" s="1" t="s">
        <v>800</v>
      </c>
      <c r="E2461" s="20" t="s">
        <v>1857</v>
      </c>
      <c r="F2461" s="21">
        <v>1.1100000000000001</v>
      </c>
      <c r="G2461" s="22">
        <v>0.32</v>
      </c>
      <c r="H2461" s="32">
        <f t="shared" si="43"/>
        <v>1.4300000000000002</v>
      </c>
    </row>
    <row r="2462" spans="1:11" x14ac:dyDescent="0.2">
      <c r="A2462" s="30">
        <v>8446</v>
      </c>
      <c r="B2462" s="187"/>
      <c r="C2462" s="187"/>
      <c r="D2462" s="1" t="s">
        <v>1261</v>
      </c>
      <c r="E2462" s="20" t="s">
        <v>1183</v>
      </c>
      <c r="F2462" s="21">
        <v>5.18</v>
      </c>
      <c r="G2462" s="22">
        <v>2.37</v>
      </c>
      <c r="H2462" s="32">
        <f t="shared" si="43"/>
        <v>7.55</v>
      </c>
    </row>
    <row r="2463" spans="1:11" x14ac:dyDescent="0.2">
      <c r="A2463" s="30">
        <v>8448</v>
      </c>
      <c r="B2463" s="187"/>
      <c r="C2463" s="187"/>
      <c r="D2463" s="1" t="s">
        <v>1189</v>
      </c>
      <c r="E2463" s="20" t="s">
        <v>1183</v>
      </c>
      <c r="F2463" s="21">
        <v>10.130000000000001</v>
      </c>
      <c r="G2463" s="22">
        <v>2.37</v>
      </c>
      <c r="H2463" s="32">
        <f t="shared" si="43"/>
        <v>12.5</v>
      </c>
    </row>
    <row r="2464" spans="1:11" x14ac:dyDescent="0.2">
      <c r="A2464" s="30">
        <v>8450</v>
      </c>
      <c r="B2464" s="187"/>
      <c r="C2464" s="187"/>
      <c r="D2464" s="1" t="s">
        <v>1789</v>
      </c>
      <c r="E2464" s="20" t="s">
        <v>304</v>
      </c>
      <c r="F2464" s="21">
        <v>30</v>
      </c>
      <c r="G2464" s="22">
        <v>10</v>
      </c>
      <c r="H2464" s="32">
        <f t="shared" si="43"/>
        <v>40</v>
      </c>
    </row>
    <row r="2465" spans="1:8" x14ac:dyDescent="0.2">
      <c r="A2465" s="30">
        <v>8452</v>
      </c>
      <c r="B2465" s="187"/>
      <c r="C2465" s="187"/>
      <c r="D2465" s="1" t="s">
        <v>935</v>
      </c>
      <c r="E2465" s="20" t="s">
        <v>1183</v>
      </c>
      <c r="F2465" s="21">
        <v>12</v>
      </c>
      <c r="G2465" s="22">
        <v>4.5599999999999996</v>
      </c>
      <c r="H2465" s="32">
        <f t="shared" si="43"/>
        <v>16.559999999999999</v>
      </c>
    </row>
    <row r="2466" spans="1:8" x14ac:dyDescent="0.2">
      <c r="A2466" s="30">
        <v>8453</v>
      </c>
      <c r="B2466" s="187"/>
      <c r="C2466" s="187"/>
      <c r="D2466" s="1" t="s">
        <v>1302</v>
      </c>
      <c r="E2466" s="119" t="s">
        <v>1183</v>
      </c>
      <c r="H2466" s="32">
        <f t="shared" si="43"/>
        <v>0</v>
      </c>
    </row>
    <row r="2467" spans="1:8" x14ac:dyDescent="0.2">
      <c r="A2467" s="30">
        <v>8454</v>
      </c>
      <c r="B2467" s="187"/>
      <c r="C2467" s="187"/>
      <c r="D2467" s="1" t="s">
        <v>939</v>
      </c>
      <c r="E2467" s="20" t="s">
        <v>1496</v>
      </c>
      <c r="F2467" s="21">
        <v>0</v>
      </c>
      <c r="G2467" s="22">
        <v>300</v>
      </c>
      <c r="H2467" s="32">
        <f t="shared" si="43"/>
        <v>300</v>
      </c>
    </row>
    <row r="2468" spans="1:8" x14ac:dyDescent="0.2">
      <c r="A2468" s="30">
        <v>8457</v>
      </c>
      <c r="B2468" s="187" t="s">
        <v>3230</v>
      </c>
      <c r="C2468" s="187"/>
      <c r="D2468" s="1" t="s">
        <v>2311</v>
      </c>
      <c r="E2468" s="20" t="s">
        <v>1183</v>
      </c>
      <c r="F2468" s="21">
        <v>13</v>
      </c>
      <c r="G2468" s="22">
        <v>10.8</v>
      </c>
      <c r="H2468" s="32">
        <f t="shared" si="43"/>
        <v>23.8</v>
      </c>
    </row>
    <row r="2469" spans="1:8" x14ac:dyDescent="0.2">
      <c r="A2469" s="28">
        <v>8456</v>
      </c>
      <c r="B2469" s="187"/>
      <c r="C2469" s="187"/>
      <c r="D2469" s="5" t="s">
        <v>1495</v>
      </c>
      <c r="E2469" s="20" t="s">
        <v>1496</v>
      </c>
      <c r="F2469" s="21">
        <v>0</v>
      </c>
      <c r="G2469" s="22">
        <v>300</v>
      </c>
      <c r="H2469" s="32">
        <f t="shared" si="43"/>
        <v>300</v>
      </c>
    </row>
    <row r="2470" spans="1:8" x14ac:dyDescent="0.2">
      <c r="A2470" s="28">
        <v>8458</v>
      </c>
      <c r="B2470" s="187"/>
      <c r="C2470" s="187"/>
      <c r="D2470" s="5" t="s">
        <v>1804</v>
      </c>
      <c r="E2470" s="20" t="s">
        <v>936</v>
      </c>
      <c r="F2470" s="21">
        <v>3.5</v>
      </c>
      <c r="G2470" s="22">
        <v>5</v>
      </c>
      <c r="H2470" s="32">
        <f t="shared" si="43"/>
        <v>8.5</v>
      </c>
    </row>
    <row r="2471" spans="1:8" x14ac:dyDescent="0.2">
      <c r="A2471" s="28">
        <v>8460</v>
      </c>
      <c r="B2471" s="187"/>
      <c r="C2471" s="187"/>
      <c r="D2471" s="5" t="s">
        <v>475</v>
      </c>
      <c r="E2471" s="20" t="s">
        <v>1183</v>
      </c>
      <c r="F2471" s="21">
        <v>3.5</v>
      </c>
      <c r="G2471" s="22">
        <v>10.8</v>
      </c>
      <c r="H2471" s="32">
        <f t="shared" si="43"/>
        <v>14.3</v>
      </c>
    </row>
    <row r="2472" spans="1:8" x14ac:dyDescent="0.2">
      <c r="A2472" s="28">
        <v>8462</v>
      </c>
      <c r="B2472" s="187"/>
      <c r="C2472" s="187"/>
      <c r="D2472" s="5" t="s">
        <v>476</v>
      </c>
      <c r="E2472" s="20" t="s">
        <v>1183</v>
      </c>
      <c r="F2472" s="21">
        <v>17.77</v>
      </c>
      <c r="G2472" s="22">
        <v>10.8</v>
      </c>
      <c r="H2472" s="32">
        <f t="shared" si="43"/>
        <v>28.57</v>
      </c>
    </row>
    <row r="2473" spans="1:8" x14ac:dyDescent="0.2">
      <c r="A2473" s="28">
        <v>8463</v>
      </c>
      <c r="B2473" s="187"/>
      <c r="C2473" s="187"/>
      <c r="D2473" s="5" t="s">
        <v>1176</v>
      </c>
      <c r="E2473" s="20" t="s">
        <v>1183</v>
      </c>
      <c r="F2473" s="21">
        <v>24.6</v>
      </c>
      <c r="G2473" s="22">
        <v>10.8</v>
      </c>
      <c r="H2473" s="32">
        <f t="shared" si="43"/>
        <v>35.400000000000006</v>
      </c>
    </row>
    <row r="2474" spans="1:8" x14ac:dyDescent="0.2">
      <c r="A2474" s="28">
        <v>8464</v>
      </c>
      <c r="B2474" s="187" t="s">
        <v>3229</v>
      </c>
      <c r="C2474" s="187"/>
      <c r="D2474" s="5" t="s">
        <v>1129</v>
      </c>
      <c r="E2474" s="20" t="s">
        <v>1183</v>
      </c>
      <c r="F2474" s="21">
        <v>12</v>
      </c>
      <c r="G2474" s="22">
        <v>2.0099999999999998</v>
      </c>
      <c r="H2474" s="32">
        <f t="shared" si="43"/>
        <v>14.01</v>
      </c>
    </row>
    <row r="2475" spans="1:8" x14ac:dyDescent="0.2">
      <c r="A2475" s="28">
        <v>8465</v>
      </c>
      <c r="B2475" s="187"/>
      <c r="C2475" s="187"/>
      <c r="D2475" s="5" t="s">
        <v>608</v>
      </c>
      <c r="E2475" s="20" t="s">
        <v>1183</v>
      </c>
      <c r="F2475" s="21">
        <v>8.7200000000000006</v>
      </c>
      <c r="G2475" s="22">
        <v>10.8</v>
      </c>
      <c r="H2475" s="32">
        <f t="shared" si="43"/>
        <v>19.520000000000003</v>
      </c>
    </row>
    <row r="2476" spans="1:8" x14ac:dyDescent="0.2">
      <c r="A2476" s="28">
        <v>8466</v>
      </c>
      <c r="B2476" s="187"/>
      <c r="C2476" s="187"/>
      <c r="D2476" s="5" t="s">
        <v>609</v>
      </c>
      <c r="E2476" s="20" t="s">
        <v>1183</v>
      </c>
      <c r="H2476" s="32">
        <f t="shared" si="43"/>
        <v>0</v>
      </c>
    </row>
    <row r="2477" spans="1:8" x14ac:dyDescent="0.2">
      <c r="A2477" s="28"/>
      <c r="B2477" s="187"/>
      <c r="C2477" s="187"/>
      <c r="D2477" s="5"/>
      <c r="E2477" s="20" t="s">
        <v>1183</v>
      </c>
      <c r="H2477" s="32"/>
    </row>
    <row r="2478" spans="1:8" x14ac:dyDescent="0.2">
      <c r="A2478" s="28">
        <v>9100</v>
      </c>
      <c r="B2478" s="187"/>
      <c r="C2478" s="187"/>
      <c r="D2478" s="5" t="s">
        <v>1350</v>
      </c>
      <c r="E2478" s="20" t="s">
        <v>1183</v>
      </c>
      <c r="H2478" s="32">
        <f t="shared" si="43"/>
        <v>0</v>
      </c>
    </row>
    <row r="2479" spans="1:8" x14ac:dyDescent="0.2">
      <c r="A2479" s="28">
        <v>9101</v>
      </c>
      <c r="B2479" s="187"/>
      <c r="C2479" s="187"/>
      <c r="D2479" s="5" t="s">
        <v>336</v>
      </c>
      <c r="E2479" s="20" t="s">
        <v>1183</v>
      </c>
      <c r="H2479" s="32">
        <f t="shared" si="43"/>
        <v>0</v>
      </c>
    </row>
    <row r="2480" spans="1:8" x14ac:dyDescent="0.2">
      <c r="A2480" s="28">
        <v>9102</v>
      </c>
      <c r="B2480" s="187"/>
      <c r="C2480" s="187"/>
      <c r="D2480" s="5" t="s">
        <v>337</v>
      </c>
      <c r="E2480" s="20" t="s">
        <v>1183</v>
      </c>
      <c r="H2480" s="32">
        <f t="shared" si="43"/>
        <v>0</v>
      </c>
    </row>
    <row r="2481" spans="1:8" x14ac:dyDescent="0.2">
      <c r="A2481" s="28"/>
      <c r="B2481" s="187"/>
      <c r="C2481" s="187"/>
      <c r="D2481" s="5" t="s">
        <v>2333</v>
      </c>
      <c r="E2481" s="20" t="s">
        <v>1183</v>
      </c>
      <c r="H2481" s="32"/>
    </row>
    <row r="2482" spans="1:8" x14ac:dyDescent="0.2">
      <c r="A2482" s="28"/>
      <c r="B2482" s="187">
        <v>1201008392</v>
      </c>
      <c r="C2482" s="187"/>
      <c r="D2482" s="5" t="s">
        <v>2312</v>
      </c>
      <c r="E2482" s="20" t="s">
        <v>1183</v>
      </c>
      <c r="H2482" s="32"/>
    </row>
    <row r="2483" spans="1:8" x14ac:dyDescent="0.2">
      <c r="A2483" s="28">
        <v>9103</v>
      </c>
      <c r="B2483" s="187"/>
      <c r="C2483" s="187"/>
      <c r="D2483" s="5" t="s">
        <v>338</v>
      </c>
      <c r="E2483" s="20" t="s">
        <v>1183</v>
      </c>
      <c r="H2483" s="32">
        <f t="shared" si="43"/>
        <v>0</v>
      </c>
    </row>
    <row r="2484" spans="1:8" x14ac:dyDescent="0.2">
      <c r="A2484" s="28">
        <v>9104</v>
      </c>
      <c r="B2484" s="187"/>
      <c r="C2484" s="187"/>
      <c r="D2484" s="5" t="s">
        <v>339</v>
      </c>
      <c r="E2484" s="20" t="s">
        <v>1183</v>
      </c>
      <c r="H2484" s="32">
        <f t="shared" si="43"/>
        <v>0</v>
      </c>
    </row>
    <row r="2485" spans="1:8" s="16" customFormat="1" x14ac:dyDescent="0.2">
      <c r="A2485" s="28">
        <v>9105</v>
      </c>
      <c r="B2485" s="187">
        <v>1201008430</v>
      </c>
      <c r="C2485" s="187"/>
      <c r="D2485" s="5" t="s">
        <v>340</v>
      </c>
      <c r="E2485" s="20" t="s">
        <v>1183</v>
      </c>
      <c r="F2485" s="21"/>
      <c r="G2485" s="22"/>
      <c r="H2485" s="32">
        <f t="shared" si="43"/>
        <v>0</v>
      </c>
    </row>
    <row r="2486" spans="1:8" s="16" customFormat="1" x14ac:dyDescent="0.2">
      <c r="A2486" s="28">
        <v>9106</v>
      </c>
      <c r="B2486" s="187">
        <v>1201008428</v>
      </c>
      <c r="C2486" s="187"/>
      <c r="D2486" s="5" t="s">
        <v>341</v>
      </c>
      <c r="E2486" s="20" t="s">
        <v>1183</v>
      </c>
      <c r="F2486" s="21"/>
      <c r="G2486" s="22"/>
      <c r="H2486" s="32">
        <f t="shared" si="43"/>
        <v>0</v>
      </c>
    </row>
    <row r="2487" spans="1:8" s="16" customFormat="1" x14ac:dyDescent="0.2">
      <c r="A2487" s="28">
        <v>9107</v>
      </c>
      <c r="B2487" s="187"/>
      <c r="C2487" s="187"/>
      <c r="D2487" s="5" t="s">
        <v>342</v>
      </c>
      <c r="E2487" s="20" t="s">
        <v>1857</v>
      </c>
      <c r="F2487" s="21"/>
      <c r="G2487" s="22"/>
      <c r="H2487" s="32">
        <f t="shared" si="43"/>
        <v>0</v>
      </c>
    </row>
    <row r="2488" spans="1:8" s="16" customFormat="1" x14ac:dyDescent="0.2">
      <c r="A2488" s="28">
        <v>9108</v>
      </c>
      <c r="B2488" s="187"/>
      <c r="C2488" s="187"/>
      <c r="D2488" s="5" t="s">
        <v>343</v>
      </c>
      <c r="E2488" s="20" t="s">
        <v>1857</v>
      </c>
      <c r="F2488" s="21"/>
      <c r="G2488" s="22"/>
      <c r="H2488" s="32">
        <f t="shared" si="43"/>
        <v>0</v>
      </c>
    </row>
    <row r="2489" spans="1:8" s="16" customFormat="1" x14ac:dyDescent="0.2">
      <c r="A2489" s="28">
        <v>9109</v>
      </c>
      <c r="B2489" s="187"/>
      <c r="C2489" s="187"/>
      <c r="D2489" s="5" t="s">
        <v>344</v>
      </c>
      <c r="E2489" s="20" t="s">
        <v>1857</v>
      </c>
      <c r="F2489" s="21"/>
      <c r="G2489" s="22"/>
      <c r="H2489" s="32">
        <f t="shared" si="43"/>
        <v>0</v>
      </c>
    </row>
    <row r="2490" spans="1:8" x14ac:dyDescent="0.2">
      <c r="A2490" s="28">
        <v>9110</v>
      </c>
      <c r="B2490" s="187"/>
      <c r="C2490" s="187"/>
      <c r="D2490" s="5" t="s">
        <v>345</v>
      </c>
      <c r="E2490" s="20" t="s">
        <v>1857</v>
      </c>
      <c r="H2490" s="32">
        <f t="shared" si="43"/>
        <v>0</v>
      </c>
    </row>
    <row r="2491" spans="1:8" x14ac:dyDescent="0.2">
      <c r="A2491" s="28">
        <v>9111</v>
      </c>
      <c r="B2491" s="187"/>
      <c r="C2491" s="187"/>
      <c r="D2491" s="5" t="s">
        <v>346</v>
      </c>
      <c r="E2491" s="20" t="s">
        <v>1857</v>
      </c>
      <c r="H2491" s="32">
        <f t="shared" si="43"/>
        <v>0</v>
      </c>
    </row>
    <row r="2492" spans="1:8" x14ac:dyDescent="0.2">
      <c r="A2492" s="28">
        <v>9112</v>
      </c>
      <c r="B2492" s="187"/>
      <c r="C2492" s="187"/>
      <c r="D2492" s="5" t="s">
        <v>347</v>
      </c>
      <c r="E2492" s="20" t="s">
        <v>1857</v>
      </c>
      <c r="H2492" s="32">
        <f t="shared" si="43"/>
        <v>0</v>
      </c>
    </row>
    <row r="2493" spans="1:8" x14ac:dyDescent="0.2">
      <c r="A2493" s="28">
        <v>9113</v>
      </c>
      <c r="B2493" s="187"/>
      <c r="C2493" s="187"/>
      <c r="D2493" s="5" t="s">
        <v>2313</v>
      </c>
      <c r="E2493" s="20" t="s">
        <v>1857</v>
      </c>
      <c r="H2493" s="32">
        <f t="shared" si="43"/>
        <v>0</v>
      </c>
    </row>
    <row r="2494" spans="1:8" x14ac:dyDescent="0.2">
      <c r="A2494" s="28">
        <v>9114</v>
      </c>
      <c r="B2494" s="187"/>
      <c r="C2494" s="187"/>
      <c r="D2494" s="5" t="s">
        <v>2314</v>
      </c>
      <c r="E2494" s="20" t="s">
        <v>1857</v>
      </c>
      <c r="H2494" s="32">
        <f t="shared" si="43"/>
        <v>0</v>
      </c>
    </row>
    <row r="2495" spans="1:8" x14ac:dyDescent="0.2">
      <c r="A2495" s="28">
        <v>9115</v>
      </c>
      <c r="B2495" s="187"/>
      <c r="C2495" s="187"/>
      <c r="D2495" s="5" t="s">
        <v>2315</v>
      </c>
      <c r="E2495" s="20" t="s">
        <v>1857</v>
      </c>
      <c r="H2495" s="32">
        <f t="shared" si="43"/>
        <v>0</v>
      </c>
    </row>
    <row r="2496" spans="1:8" ht="25.5" x14ac:dyDescent="0.2">
      <c r="A2496" s="27">
        <v>9116</v>
      </c>
      <c r="B2496" s="187"/>
      <c r="C2496" s="187"/>
      <c r="D2496" s="34" t="s">
        <v>2316</v>
      </c>
      <c r="E2496" s="116" t="s">
        <v>1183</v>
      </c>
      <c r="F2496" s="99"/>
      <c r="G2496" s="100"/>
      <c r="H2496" s="117">
        <f t="shared" si="43"/>
        <v>0</v>
      </c>
    </row>
    <row r="2497" spans="1:8" ht="25.5" x14ac:dyDescent="0.2">
      <c r="A2497" s="27">
        <v>9117</v>
      </c>
      <c r="B2497" s="187"/>
      <c r="C2497" s="187"/>
      <c r="D2497" s="34" t="s">
        <v>2317</v>
      </c>
      <c r="E2497" s="116" t="s">
        <v>1183</v>
      </c>
      <c r="F2497" s="99"/>
      <c r="G2497" s="100"/>
      <c r="H2497" s="117">
        <f t="shared" si="43"/>
        <v>0</v>
      </c>
    </row>
    <row r="2498" spans="1:8" ht="25.5" x14ac:dyDescent="0.2">
      <c r="A2498" s="27">
        <v>9118</v>
      </c>
      <c r="B2498" s="187"/>
      <c r="C2498" s="187"/>
      <c r="D2498" s="34" t="s">
        <v>2318</v>
      </c>
      <c r="E2498" s="116" t="s">
        <v>1183</v>
      </c>
      <c r="F2498" s="99"/>
      <c r="G2498" s="100"/>
      <c r="H2498" s="117">
        <f t="shared" si="43"/>
        <v>0</v>
      </c>
    </row>
    <row r="2499" spans="1:8" ht="25.5" x14ac:dyDescent="0.2">
      <c r="A2499" s="27">
        <v>9119</v>
      </c>
      <c r="B2499" s="187"/>
      <c r="C2499" s="187"/>
      <c r="D2499" s="34" t="s">
        <v>2319</v>
      </c>
      <c r="E2499" s="116" t="s">
        <v>1183</v>
      </c>
      <c r="F2499" s="99"/>
      <c r="G2499" s="100"/>
      <c r="H2499" s="117">
        <f t="shared" ref="H2499:H2567" si="44">G2499+F2499</f>
        <v>0</v>
      </c>
    </row>
    <row r="2500" spans="1:8" x14ac:dyDescent="0.2">
      <c r="A2500" s="16">
        <v>9120</v>
      </c>
      <c r="B2500" s="187"/>
      <c r="C2500" s="187"/>
      <c r="D2500" s="34" t="s">
        <v>1333</v>
      </c>
      <c r="E2500" s="116" t="s">
        <v>1183</v>
      </c>
      <c r="F2500" s="99"/>
      <c r="G2500" s="100"/>
      <c r="H2500" s="117">
        <f t="shared" si="44"/>
        <v>0</v>
      </c>
    </row>
    <row r="2501" spans="1:8" x14ac:dyDescent="0.2">
      <c r="A2501" s="28">
        <v>9148</v>
      </c>
      <c r="B2501" s="187"/>
      <c r="C2501" s="187"/>
      <c r="D2501" s="5" t="s">
        <v>2129</v>
      </c>
      <c r="E2501" s="20" t="s">
        <v>1183</v>
      </c>
      <c r="H2501" s="47"/>
    </row>
    <row r="2502" spans="1:8" x14ac:dyDescent="0.2">
      <c r="A2502" s="28">
        <v>9121</v>
      </c>
      <c r="B2502" s="187">
        <v>1201008418</v>
      </c>
      <c r="C2502" s="187"/>
      <c r="D2502" s="5" t="s">
        <v>1334</v>
      </c>
      <c r="E2502" s="20" t="s">
        <v>1183</v>
      </c>
      <c r="H2502" s="32">
        <f t="shared" si="44"/>
        <v>0</v>
      </c>
    </row>
    <row r="2503" spans="1:8" x14ac:dyDescent="0.2">
      <c r="A2503" s="28">
        <v>9122</v>
      </c>
      <c r="B2503" s="187"/>
      <c r="C2503" s="187"/>
      <c r="D2503" s="5" t="s">
        <v>992</v>
      </c>
      <c r="E2503" s="20" t="s">
        <v>1183</v>
      </c>
      <c r="H2503" s="32">
        <f t="shared" si="44"/>
        <v>0</v>
      </c>
    </row>
    <row r="2504" spans="1:8" x14ac:dyDescent="0.2">
      <c r="A2504" s="28">
        <v>9123</v>
      </c>
      <c r="B2504" s="187">
        <v>1201008420</v>
      </c>
      <c r="C2504" s="187"/>
      <c r="D2504" s="5" t="s">
        <v>993</v>
      </c>
      <c r="E2504" s="20" t="s">
        <v>1183</v>
      </c>
      <c r="H2504" s="32">
        <f t="shared" si="44"/>
        <v>0</v>
      </c>
    </row>
    <row r="2505" spans="1:8" x14ac:dyDescent="0.2">
      <c r="A2505" s="28">
        <v>9124</v>
      </c>
      <c r="B2505" s="187"/>
      <c r="C2505" s="187"/>
      <c r="D2505" s="5" t="s">
        <v>1335</v>
      </c>
      <c r="E2505" s="20" t="s">
        <v>1183</v>
      </c>
      <c r="H2505" s="32">
        <f t="shared" si="44"/>
        <v>0</v>
      </c>
    </row>
    <row r="2506" spans="1:8" x14ac:dyDescent="0.2">
      <c r="A2506" s="28">
        <v>9125</v>
      </c>
      <c r="B2506" s="187"/>
      <c r="C2506" s="187"/>
      <c r="D2506" s="5" t="s">
        <v>1133</v>
      </c>
      <c r="E2506" s="20" t="s">
        <v>1183</v>
      </c>
      <c r="H2506" s="32">
        <f t="shared" si="44"/>
        <v>0</v>
      </c>
    </row>
    <row r="2507" spans="1:8" x14ac:dyDescent="0.2">
      <c r="A2507" s="28">
        <v>9126</v>
      </c>
      <c r="B2507" s="187"/>
      <c r="C2507" s="187"/>
      <c r="D2507" s="5" t="s">
        <v>994</v>
      </c>
      <c r="E2507" s="20" t="s">
        <v>1183</v>
      </c>
      <c r="H2507" s="32">
        <f t="shared" si="44"/>
        <v>0</v>
      </c>
    </row>
    <row r="2508" spans="1:8" x14ac:dyDescent="0.2">
      <c r="A2508" s="28"/>
      <c r="B2508" s="187">
        <v>1201008422</v>
      </c>
      <c r="C2508" s="187"/>
      <c r="D2508" s="5" t="s">
        <v>2320</v>
      </c>
      <c r="E2508" s="20" t="s">
        <v>1183</v>
      </c>
      <c r="H2508" s="32"/>
    </row>
    <row r="2509" spans="1:8" x14ac:dyDescent="0.2">
      <c r="A2509" s="28"/>
      <c r="B2509" s="187">
        <v>1201008424</v>
      </c>
      <c r="C2509" s="187"/>
      <c r="D2509" s="5" t="s">
        <v>2321</v>
      </c>
      <c r="E2509" s="20" t="s">
        <v>1183</v>
      </c>
      <c r="H2509" s="32"/>
    </row>
    <row r="2510" spans="1:8" x14ac:dyDescent="0.2">
      <c r="A2510" s="28"/>
      <c r="B2510" s="187"/>
      <c r="C2510" s="187"/>
      <c r="D2510" s="5" t="s">
        <v>2327</v>
      </c>
      <c r="E2510" s="20" t="s">
        <v>1857</v>
      </c>
      <c r="H2510" s="32"/>
    </row>
    <row r="2511" spans="1:8" x14ac:dyDescent="0.2">
      <c r="A2511" s="28">
        <v>9127</v>
      </c>
      <c r="B2511" s="187">
        <v>1201008426</v>
      </c>
      <c r="C2511" s="187"/>
      <c r="D2511" s="5" t="s">
        <v>2322</v>
      </c>
      <c r="E2511" s="20" t="s">
        <v>1183</v>
      </c>
      <c r="H2511" s="32">
        <f t="shared" si="44"/>
        <v>0</v>
      </c>
    </row>
    <row r="2512" spans="1:8" x14ac:dyDescent="0.2">
      <c r="A2512" s="28">
        <v>9128</v>
      </c>
      <c r="B2512" s="187"/>
      <c r="C2512" s="187"/>
      <c r="D2512" s="5" t="s">
        <v>995</v>
      </c>
      <c r="E2512" s="20" t="s">
        <v>1183</v>
      </c>
      <c r="H2512" s="32">
        <f t="shared" si="44"/>
        <v>0</v>
      </c>
    </row>
    <row r="2513" spans="1:11" x14ac:dyDescent="0.2">
      <c r="A2513" s="28">
        <v>9129</v>
      </c>
      <c r="B2513" s="187"/>
      <c r="C2513" s="187"/>
      <c r="D2513" s="5" t="s">
        <v>996</v>
      </c>
      <c r="E2513" s="20" t="s">
        <v>1857</v>
      </c>
      <c r="H2513" s="32">
        <f t="shared" si="44"/>
        <v>0</v>
      </c>
    </row>
    <row r="2514" spans="1:11" s="28" customFormat="1" x14ac:dyDescent="0.2">
      <c r="A2514" s="28">
        <v>9130</v>
      </c>
      <c r="B2514" s="187">
        <v>1201008444</v>
      </c>
      <c r="C2514" s="187"/>
      <c r="D2514" s="5" t="s">
        <v>2323</v>
      </c>
      <c r="E2514" s="20" t="s">
        <v>1183</v>
      </c>
      <c r="F2514" s="21"/>
      <c r="G2514" s="22"/>
      <c r="H2514" s="32">
        <f t="shared" si="44"/>
        <v>0</v>
      </c>
    </row>
    <row r="2515" spans="1:11" s="28" customFormat="1" x14ac:dyDescent="0.2">
      <c r="A2515" s="28">
        <v>9131</v>
      </c>
      <c r="B2515" s="187">
        <v>1201008440</v>
      </c>
      <c r="C2515" s="187"/>
      <c r="D2515" s="5" t="s">
        <v>997</v>
      </c>
      <c r="E2515" s="20" t="s">
        <v>1183</v>
      </c>
      <c r="F2515" s="21"/>
      <c r="G2515" s="22"/>
      <c r="H2515" s="32">
        <f t="shared" si="44"/>
        <v>0</v>
      </c>
    </row>
    <row r="2516" spans="1:11" s="28" customFormat="1" x14ac:dyDescent="0.2">
      <c r="A2516" s="28">
        <v>9132</v>
      </c>
      <c r="B2516" s="187">
        <v>1201008442</v>
      </c>
      <c r="C2516" s="187"/>
      <c r="D2516" s="5" t="s">
        <v>998</v>
      </c>
      <c r="E2516" s="20" t="s">
        <v>1183</v>
      </c>
      <c r="F2516" s="21"/>
      <c r="G2516" s="22"/>
      <c r="H2516" s="32">
        <f t="shared" si="44"/>
        <v>0</v>
      </c>
    </row>
    <row r="2517" spans="1:11" x14ac:dyDescent="0.2">
      <c r="A2517" s="28">
        <v>9133</v>
      </c>
      <c r="B2517" s="187"/>
      <c r="C2517" s="187"/>
      <c r="D2517" s="5" t="s">
        <v>1134</v>
      </c>
      <c r="E2517" s="20" t="s">
        <v>1183</v>
      </c>
      <c r="H2517" s="32">
        <f t="shared" si="44"/>
        <v>0</v>
      </c>
    </row>
    <row r="2518" spans="1:11" x14ac:dyDescent="0.2">
      <c r="A2518" s="28">
        <v>9134</v>
      </c>
      <c r="B2518" s="187"/>
      <c r="C2518" s="187"/>
      <c r="D2518" s="1" t="s">
        <v>1135</v>
      </c>
      <c r="E2518" s="20" t="s">
        <v>1183</v>
      </c>
      <c r="H2518" s="32">
        <f t="shared" si="44"/>
        <v>0</v>
      </c>
    </row>
    <row r="2519" spans="1:11" x14ac:dyDescent="0.2">
      <c r="A2519" s="28">
        <v>9135</v>
      </c>
      <c r="B2519" s="187"/>
      <c r="C2519" s="187"/>
      <c r="D2519" s="1" t="s">
        <v>999</v>
      </c>
      <c r="E2519" s="20" t="s">
        <v>1183</v>
      </c>
      <c r="H2519" s="32">
        <f t="shared" si="44"/>
        <v>0</v>
      </c>
    </row>
    <row r="2520" spans="1:11" x14ac:dyDescent="0.2">
      <c r="A2520" s="28">
        <v>9136</v>
      </c>
      <c r="B2520" s="187"/>
      <c r="C2520" s="187"/>
      <c r="D2520" s="1" t="s">
        <v>1000</v>
      </c>
      <c r="E2520" s="20" t="s">
        <v>1183</v>
      </c>
      <c r="H2520" s="32">
        <f t="shared" si="44"/>
        <v>0</v>
      </c>
    </row>
    <row r="2521" spans="1:11" x14ac:dyDescent="0.2">
      <c r="A2521" s="28">
        <v>9137</v>
      </c>
      <c r="B2521" s="187"/>
      <c r="C2521" s="187"/>
      <c r="D2521" s="1" t="s">
        <v>1001</v>
      </c>
      <c r="E2521" s="20" t="s">
        <v>1183</v>
      </c>
      <c r="H2521" s="32">
        <f t="shared" si="44"/>
        <v>0</v>
      </c>
    </row>
    <row r="2522" spans="1:11" x14ac:dyDescent="0.2">
      <c r="A2522" s="28">
        <v>9138</v>
      </c>
      <c r="B2522" s="187"/>
      <c r="C2522" s="187"/>
      <c r="D2522" s="1" t="s">
        <v>2324</v>
      </c>
      <c r="E2522" s="20" t="s">
        <v>1183</v>
      </c>
      <c r="H2522" s="32">
        <f t="shared" si="44"/>
        <v>0</v>
      </c>
    </row>
    <row r="2523" spans="1:11" x14ac:dyDescent="0.2">
      <c r="A2523" s="28">
        <v>9139</v>
      </c>
      <c r="B2523" s="187"/>
      <c r="C2523" s="187"/>
      <c r="D2523" s="1" t="s">
        <v>1130</v>
      </c>
      <c r="E2523" s="20" t="s">
        <v>1183</v>
      </c>
      <c r="H2523" s="32">
        <f t="shared" si="44"/>
        <v>0</v>
      </c>
    </row>
    <row r="2524" spans="1:11" x14ac:dyDescent="0.2">
      <c r="A2524" s="28">
        <v>9140</v>
      </c>
      <c r="B2524" s="187"/>
      <c r="C2524" s="187"/>
      <c r="D2524" s="1" t="s">
        <v>2325</v>
      </c>
      <c r="E2524" s="20" t="s">
        <v>1183</v>
      </c>
      <c r="H2524" s="32">
        <f t="shared" si="44"/>
        <v>0</v>
      </c>
    </row>
    <row r="2525" spans="1:11" x14ac:dyDescent="0.2">
      <c r="A2525" s="28">
        <v>9141</v>
      </c>
      <c r="B2525" s="187"/>
      <c r="C2525" s="187"/>
      <c r="D2525" s="1" t="s">
        <v>1131</v>
      </c>
      <c r="E2525" s="20" t="s">
        <v>1183</v>
      </c>
      <c r="H2525" s="32">
        <f t="shared" si="44"/>
        <v>0</v>
      </c>
    </row>
    <row r="2526" spans="1:11" x14ac:dyDescent="0.2">
      <c r="A2526" s="28"/>
      <c r="B2526" s="187">
        <v>1201008434</v>
      </c>
      <c r="C2526" s="187"/>
      <c r="D2526" s="1" t="s">
        <v>2326</v>
      </c>
      <c r="E2526" s="20" t="s">
        <v>1183</v>
      </c>
      <c r="H2526" s="32"/>
    </row>
    <row r="2527" spans="1:11" x14ac:dyDescent="0.2">
      <c r="A2527" s="28"/>
      <c r="B2527" s="187">
        <v>1201008386</v>
      </c>
      <c r="C2527" s="187"/>
      <c r="D2527" s="1" t="s">
        <v>2334</v>
      </c>
      <c r="E2527" s="20" t="s">
        <v>1183</v>
      </c>
      <c r="H2527" s="32"/>
      <c r="I2527" s="8"/>
      <c r="J2527" s="8"/>
      <c r="K2527" s="8"/>
    </row>
    <row r="2528" spans="1:11" x14ac:dyDescent="0.2">
      <c r="A2528" s="28">
        <v>9142</v>
      </c>
      <c r="B2528" s="187"/>
      <c r="C2528" s="187"/>
      <c r="D2528" s="38" t="s">
        <v>1132</v>
      </c>
      <c r="E2528" s="20" t="s">
        <v>1183</v>
      </c>
      <c r="H2528" s="32">
        <f t="shared" si="44"/>
        <v>0</v>
      </c>
      <c r="I2528" s="8"/>
      <c r="J2528" s="8"/>
      <c r="K2528" s="8"/>
    </row>
    <row r="2529" spans="1:11" x14ac:dyDescent="0.2">
      <c r="A2529" s="30">
        <v>9143</v>
      </c>
      <c r="B2529" s="187"/>
      <c r="C2529" s="187"/>
      <c r="D2529" s="1" t="s">
        <v>1136</v>
      </c>
      <c r="E2529" s="20" t="s">
        <v>1183</v>
      </c>
      <c r="H2529" s="32">
        <f t="shared" si="44"/>
        <v>0</v>
      </c>
      <c r="I2529" s="8"/>
      <c r="J2529" s="8"/>
      <c r="K2529" s="8"/>
    </row>
    <row r="2530" spans="1:11" x14ac:dyDescent="0.2">
      <c r="A2530" s="30">
        <v>9144</v>
      </c>
      <c r="B2530" s="187"/>
      <c r="C2530" s="187"/>
      <c r="D2530" s="1" t="s">
        <v>1137</v>
      </c>
      <c r="E2530" s="20" t="s">
        <v>1183</v>
      </c>
      <c r="H2530" s="32">
        <f t="shared" si="44"/>
        <v>0</v>
      </c>
      <c r="I2530" s="8"/>
      <c r="J2530" s="8"/>
      <c r="K2530" s="8"/>
    </row>
    <row r="2531" spans="1:11" x14ac:dyDescent="0.2">
      <c r="A2531" s="30">
        <v>9145</v>
      </c>
      <c r="B2531" s="187"/>
      <c r="C2531" s="187"/>
      <c r="D2531" s="1" t="s">
        <v>1138</v>
      </c>
      <c r="E2531" s="20" t="s">
        <v>1183</v>
      </c>
      <c r="H2531" s="32">
        <f t="shared" si="44"/>
        <v>0</v>
      </c>
      <c r="I2531" s="8"/>
      <c r="J2531" s="8"/>
      <c r="K2531" s="8"/>
    </row>
    <row r="2532" spans="1:11" x14ac:dyDescent="0.2">
      <c r="A2532" s="30">
        <v>9146</v>
      </c>
      <c r="B2532" s="187">
        <v>1201008394</v>
      </c>
      <c r="C2532" s="187"/>
      <c r="D2532" s="118" t="s">
        <v>3523</v>
      </c>
      <c r="E2532" s="20" t="s">
        <v>1183</v>
      </c>
      <c r="H2532" s="32">
        <f t="shared" si="44"/>
        <v>0</v>
      </c>
      <c r="I2532" s="8"/>
      <c r="J2532" s="8"/>
      <c r="K2532" s="8"/>
    </row>
    <row r="2533" spans="1:11" x14ac:dyDescent="0.2">
      <c r="A2533" s="30">
        <v>9147</v>
      </c>
      <c r="B2533" s="187"/>
      <c r="C2533" s="187"/>
      <c r="D2533" s="1" t="s">
        <v>1178</v>
      </c>
      <c r="E2533" s="20" t="s">
        <v>1857</v>
      </c>
      <c r="H2533" s="32">
        <f t="shared" si="44"/>
        <v>0</v>
      </c>
      <c r="I2533" s="8"/>
      <c r="J2533" s="8"/>
      <c r="K2533" s="8"/>
    </row>
    <row r="2534" spans="1:11" x14ac:dyDescent="0.2">
      <c r="A2534" s="30">
        <v>9148</v>
      </c>
      <c r="B2534" s="187"/>
      <c r="C2534" s="187"/>
      <c r="H2534" s="32"/>
      <c r="I2534" s="8"/>
      <c r="J2534" s="8"/>
      <c r="K2534" s="8"/>
    </row>
    <row r="2535" spans="1:11" x14ac:dyDescent="0.2">
      <c r="B2535" s="187"/>
      <c r="C2535" s="187"/>
      <c r="D2535" s="48" t="s">
        <v>1045</v>
      </c>
      <c r="E2535" s="206" t="s">
        <v>3388</v>
      </c>
      <c r="H2535" s="32"/>
      <c r="I2535" s="8"/>
      <c r="J2535" s="8"/>
      <c r="K2535" s="8"/>
    </row>
    <row r="2536" spans="1:11" x14ac:dyDescent="0.2">
      <c r="A2536" s="30">
        <v>3520</v>
      </c>
      <c r="B2536" s="187" t="s">
        <v>3233</v>
      </c>
      <c r="C2536" s="187"/>
      <c r="D2536" s="1" t="s">
        <v>1849</v>
      </c>
      <c r="E2536" s="20" t="s">
        <v>1857</v>
      </c>
      <c r="F2536" s="21">
        <v>3.67</v>
      </c>
      <c r="G2536" s="22">
        <v>1.63</v>
      </c>
      <c r="H2536" s="32">
        <f t="shared" si="44"/>
        <v>5.3</v>
      </c>
      <c r="I2536" s="8"/>
      <c r="J2536" s="8"/>
      <c r="K2536" s="8"/>
    </row>
    <row r="2537" spans="1:11" x14ac:dyDescent="0.2">
      <c r="A2537" s="30">
        <v>3522</v>
      </c>
      <c r="B2537" s="187" t="s">
        <v>3234</v>
      </c>
      <c r="C2537" s="187"/>
      <c r="D2537" s="1" t="s">
        <v>966</v>
      </c>
      <c r="E2537" s="20" t="s">
        <v>1857</v>
      </c>
      <c r="F2537" s="21">
        <v>4.07</v>
      </c>
      <c r="G2537" s="22">
        <v>1.88</v>
      </c>
      <c r="H2537" s="32">
        <f t="shared" si="44"/>
        <v>5.95</v>
      </c>
      <c r="I2537" s="8"/>
      <c r="J2537" s="8"/>
      <c r="K2537" s="8"/>
    </row>
    <row r="2538" spans="1:11" x14ac:dyDescent="0.2">
      <c r="A2538" s="30">
        <v>3524</v>
      </c>
      <c r="B2538" s="187" t="s">
        <v>3235</v>
      </c>
      <c r="C2538" s="187"/>
      <c r="D2538" s="1" t="s">
        <v>967</v>
      </c>
      <c r="E2538" s="20" t="s">
        <v>1857</v>
      </c>
      <c r="F2538" s="21">
        <v>7.46</v>
      </c>
      <c r="G2538" s="22">
        <v>1.99</v>
      </c>
      <c r="H2538" s="32">
        <f t="shared" si="44"/>
        <v>9.4499999999999993</v>
      </c>
      <c r="I2538" s="8"/>
      <c r="J2538" s="8"/>
      <c r="K2538" s="8"/>
    </row>
    <row r="2539" spans="1:11" x14ac:dyDescent="0.2">
      <c r="A2539" s="30">
        <v>3526</v>
      </c>
      <c r="B2539" s="187"/>
      <c r="C2539" s="187"/>
      <c r="D2539" s="1" t="s">
        <v>968</v>
      </c>
      <c r="E2539" s="20" t="s">
        <v>1857</v>
      </c>
      <c r="H2539" s="32">
        <f t="shared" si="44"/>
        <v>0</v>
      </c>
      <c r="I2539" s="8"/>
      <c r="J2539" s="8"/>
      <c r="K2539" s="8"/>
    </row>
    <row r="2540" spans="1:11" x14ac:dyDescent="0.2">
      <c r="A2540" s="30">
        <v>3528</v>
      </c>
      <c r="B2540" s="187"/>
      <c r="C2540" s="187"/>
      <c r="D2540" s="38" t="s">
        <v>969</v>
      </c>
      <c r="E2540" s="20" t="s">
        <v>1857</v>
      </c>
      <c r="H2540" s="32">
        <f t="shared" si="44"/>
        <v>0</v>
      </c>
      <c r="I2540" s="8"/>
      <c r="J2540" s="8"/>
      <c r="K2540" s="8"/>
    </row>
    <row r="2541" spans="1:11" x14ac:dyDescent="0.2">
      <c r="B2541" s="187"/>
      <c r="C2541" s="187"/>
      <c r="E2541" s="206"/>
      <c r="H2541" s="32"/>
      <c r="I2541" s="8"/>
      <c r="J2541" s="8"/>
      <c r="K2541" s="8"/>
    </row>
    <row r="2542" spans="1:11" x14ac:dyDescent="0.2">
      <c r="B2542" s="187"/>
      <c r="C2542" s="187"/>
      <c r="D2542" s="48" t="s">
        <v>1046</v>
      </c>
      <c r="E2542" s="206" t="s">
        <v>3389</v>
      </c>
      <c r="H2542" s="32"/>
      <c r="I2542" s="8"/>
      <c r="J2542" s="8"/>
      <c r="K2542" s="8"/>
    </row>
    <row r="2543" spans="1:11" x14ac:dyDescent="0.2">
      <c r="A2543" s="30">
        <v>3540</v>
      </c>
      <c r="B2543" s="187" t="s">
        <v>3236</v>
      </c>
      <c r="C2543" s="187"/>
      <c r="D2543" s="1" t="s">
        <v>1047</v>
      </c>
      <c r="E2543" s="20" t="s">
        <v>1857</v>
      </c>
      <c r="F2543" s="21">
        <v>2.4500000000000002</v>
      </c>
      <c r="G2543" s="22">
        <v>1.63</v>
      </c>
      <c r="H2543" s="32">
        <f t="shared" si="44"/>
        <v>4.08</v>
      </c>
      <c r="I2543" s="8"/>
      <c r="J2543" s="8"/>
      <c r="K2543" s="8"/>
    </row>
    <row r="2544" spans="1:11" x14ac:dyDescent="0.2">
      <c r="A2544" s="30">
        <v>3541</v>
      </c>
      <c r="B2544" s="187" t="s">
        <v>3237</v>
      </c>
      <c r="C2544" s="187"/>
      <c r="D2544" s="1" t="s">
        <v>1048</v>
      </c>
      <c r="E2544" s="20" t="s">
        <v>1857</v>
      </c>
      <c r="F2544" s="21">
        <v>3.2</v>
      </c>
      <c r="G2544" s="22">
        <v>1.88</v>
      </c>
      <c r="H2544" s="32">
        <f t="shared" si="44"/>
        <v>5.08</v>
      </c>
      <c r="I2544" s="8"/>
      <c r="J2544" s="8"/>
      <c r="K2544" s="8"/>
    </row>
    <row r="2545" spans="1:11" x14ac:dyDescent="0.2">
      <c r="A2545" s="30">
        <v>3542</v>
      </c>
      <c r="B2545" s="187" t="s">
        <v>3238</v>
      </c>
      <c r="C2545" s="187"/>
      <c r="D2545" s="1" t="s">
        <v>1049</v>
      </c>
      <c r="E2545" s="20" t="s">
        <v>1857</v>
      </c>
      <c r="F2545" s="21">
        <v>5.3</v>
      </c>
      <c r="G2545" s="22">
        <v>1.99</v>
      </c>
      <c r="H2545" s="32">
        <f t="shared" si="44"/>
        <v>7.29</v>
      </c>
      <c r="I2545" s="8"/>
      <c r="J2545" s="8"/>
      <c r="K2545" s="8"/>
    </row>
    <row r="2546" spans="1:11" x14ac:dyDescent="0.2">
      <c r="A2546" s="30">
        <v>3543</v>
      </c>
      <c r="B2546" s="187"/>
      <c r="C2546" s="187"/>
      <c r="D2546" s="1" t="s">
        <v>1050</v>
      </c>
      <c r="E2546" s="20" t="s">
        <v>1857</v>
      </c>
      <c r="H2546" s="32">
        <f t="shared" si="44"/>
        <v>0</v>
      </c>
      <c r="I2546" s="8"/>
      <c r="J2546" s="8"/>
      <c r="K2546" s="8"/>
    </row>
    <row r="2547" spans="1:11" s="5" customFormat="1" x14ac:dyDescent="0.2">
      <c r="A2547" s="30">
        <v>3544</v>
      </c>
      <c r="B2547" s="187"/>
      <c r="C2547" s="187"/>
      <c r="D2547" s="1" t="s">
        <v>1051</v>
      </c>
      <c r="E2547" s="20" t="s">
        <v>1857</v>
      </c>
      <c r="F2547" s="21"/>
      <c r="G2547" s="22"/>
      <c r="H2547" s="32">
        <f t="shared" si="44"/>
        <v>0</v>
      </c>
      <c r="I2547" s="8"/>
      <c r="J2547" s="8"/>
      <c r="K2547" s="8"/>
    </row>
    <row r="2548" spans="1:11" x14ac:dyDescent="0.2">
      <c r="B2548" s="187"/>
      <c r="C2548" s="187"/>
      <c r="E2548" s="206"/>
      <c r="H2548" s="32"/>
      <c r="I2548" s="16"/>
      <c r="J2548" s="16"/>
      <c r="K2548" s="16"/>
    </row>
    <row r="2549" spans="1:11" x14ac:dyDescent="0.2">
      <c r="B2549" s="187"/>
      <c r="C2549" s="187"/>
      <c r="D2549" s="48" t="s">
        <v>2198</v>
      </c>
      <c r="E2549" s="206" t="s">
        <v>3318</v>
      </c>
      <c r="H2549" s="32"/>
      <c r="I2549" s="8"/>
      <c r="J2549" s="8"/>
      <c r="K2549" s="8"/>
    </row>
    <row r="2550" spans="1:11" x14ac:dyDescent="0.2">
      <c r="A2550" s="30">
        <v>8404</v>
      </c>
      <c r="B2550" s="187" t="s">
        <v>3239</v>
      </c>
      <c r="C2550" s="187"/>
      <c r="D2550" s="1" t="s">
        <v>908</v>
      </c>
      <c r="E2550" s="20" t="s">
        <v>1857</v>
      </c>
      <c r="F2550" s="21">
        <v>1.43</v>
      </c>
      <c r="G2550" s="22">
        <v>7.21</v>
      </c>
      <c r="H2550" s="32">
        <f t="shared" si="44"/>
        <v>8.64</v>
      </c>
      <c r="I2550" s="8"/>
      <c r="J2550" s="8"/>
      <c r="K2550" s="8"/>
    </row>
    <row r="2551" spans="1:11" x14ac:dyDescent="0.2">
      <c r="A2551" s="30">
        <v>8406</v>
      </c>
      <c r="B2551" s="187" t="s">
        <v>3240</v>
      </c>
      <c r="C2551" s="187"/>
      <c r="D2551" s="1" t="s">
        <v>1258</v>
      </c>
      <c r="E2551" s="20" t="s">
        <v>1857</v>
      </c>
      <c r="F2551" s="21">
        <v>1.73</v>
      </c>
      <c r="G2551" s="22">
        <v>7.21</v>
      </c>
      <c r="H2551" s="32">
        <f t="shared" si="44"/>
        <v>8.94</v>
      </c>
      <c r="I2551" s="8"/>
      <c r="J2551" s="8"/>
      <c r="K2551" s="8"/>
    </row>
    <row r="2552" spans="1:11" x14ac:dyDescent="0.2">
      <c r="A2552" s="30">
        <v>8408</v>
      </c>
      <c r="B2552" s="187" t="s">
        <v>3241</v>
      </c>
      <c r="C2552" s="187"/>
      <c r="D2552" s="1" t="s">
        <v>295</v>
      </c>
      <c r="E2552" s="20" t="s">
        <v>1857</v>
      </c>
      <c r="F2552" s="21">
        <v>2.69</v>
      </c>
      <c r="G2552" s="22">
        <v>7.21</v>
      </c>
      <c r="H2552" s="32">
        <f t="shared" si="44"/>
        <v>9.9</v>
      </c>
      <c r="I2552" s="8"/>
      <c r="J2552" s="8"/>
      <c r="K2552" s="8"/>
    </row>
    <row r="2553" spans="1:11" x14ac:dyDescent="0.2">
      <c r="A2553" s="30">
        <v>8409</v>
      </c>
      <c r="B2553" s="187" t="s">
        <v>3242</v>
      </c>
      <c r="C2553" s="187"/>
      <c r="D2553" s="1" t="s">
        <v>2090</v>
      </c>
      <c r="E2553" s="20" t="s">
        <v>1857</v>
      </c>
      <c r="F2553" s="21">
        <v>18.75</v>
      </c>
      <c r="G2553" s="22">
        <v>9.3699999999999992</v>
      </c>
      <c r="H2553" s="32">
        <f t="shared" si="44"/>
        <v>28.119999999999997</v>
      </c>
      <c r="I2553" s="8"/>
      <c r="J2553" s="8"/>
      <c r="K2553" s="8"/>
    </row>
    <row r="2554" spans="1:11" x14ac:dyDescent="0.2">
      <c r="B2554" s="187"/>
      <c r="C2554" s="187"/>
      <c r="E2554" s="206"/>
      <c r="H2554" s="32"/>
      <c r="I2554" s="8"/>
      <c r="J2554" s="8"/>
      <c r="K2554" s="8"/>
    </row>
    <row r="2555" spans="1:11" x14ac:dyDescent="0.2">
      <c r="B2555" s="187"/>
      <c r="C2555" s="187"/>
      <c r="D2555" s="53" t="s">
        <v>2199</v>
      </c>
      <c r="E2555" s="206" t="s">
        <v>3318</v>
      </c>
      <c r="H2555" s="32"/>
      <c r="I2555" s="8"/>
      <c r="J2555" s="8"/>
      <c r="K2555" s="8"/>
    </row>
    <row r="2556" spans="1:11" x14ac:dyDescent="0.2">
      <c r="A2556" s="30">
        <v>8162</v>
      </c>
      <c r="B2556" s="187" t="s">
        <v>3243</v>
      </c>
      <c r="C2556" s="187"/>
      <c r="D2556" s="38" t="s">
        <v>230</v>
      </c>
      <c r="E2556" s="20" t="s">
        <v>1857</v>
      </c>
      <c r="F2556" s="21">
        <v>1.1000000000000001</v>
      </c>
      <c r="G2556" s="22">
        <v>7.21</v>
      </c>
      <c r="H2556" s="32">
        <f t="shared" si="44"/>
        <v>8.31</v>
      </c>
      <c r="I2556" s="8"/>
      <c r="J2556" s="8"/>
      <c r="K2556" s="8"/>
    </row>
    <row r="2557" spans="1:11" x14ac:dyDescent="0.2">
      <c r="A2557" s="30">
        <v>8164</v>
      </c>
      <c r="B2557" s="187" t="s">
        <v>3244</v>
      </c>
      <c r="C2557" s="187"/>
      <c r="D2557" s="1" t="s">
        <v>231</v>
      </c>
      <c r="E2557" s="20" t="s">
        <v>1857</v>
      </c>
      <c r="F2557" s="21">
        <v>1.41</v>
      </c>
      <c r="G2557" s="22">
        <v>7.21</v>
      </c>
      <c r="H2557" s="32">
        <f t="shared" si="44"/>
        <v>8.6199999999999992</v>
      </c>
      <c r="I2557" s="8"/>
      <c r="J2557" s="8"/>
      <c r="K2557" s="8"/>
    </row>
    <row r="2558" spans="1:11" x14ac:dyDescent="0.2">
      <c r="A2558" s="30">
        <v>8166</v>
      </c>
      <c r="B2558" s="187" t="s">
        <v>3245</v>
      </c>
      <c r="C2558" s="187"/>
      <c r="D2558" s="1" t="s">
        <v>232</v>
      </c>
      <c r="E2558" s="20" t="s">
        <v>1857</v>
      </c>
      <c r="F2558" s="21">
        <v>2.08</v>
      </c>
      <c r="G2558" s="22">
        <v>7.21</v>
      </c>
      <c r="H2558" s="32">
        <f t="shared" si="44"/>
        <v>9.2899999999999991</v>
      </c>
      <c r="I2558" s="8"/>
      <c r="J2558" s="8"/>
      <c r="K2558" s="8"/>
    </row>
    <row r="2559" spans="1:11" x14ac:dyDescent="0.2">
      <c r="A2559" s="30">
        <v>8167</v>
      </c>
      <c r="B2559" s="187" t="s">
        <v>3246</v>
      </c>
      <c r="C2559" s="187"/>
      <c r="D2559" s="1" t="s">
        <v>404</v>
      </c>
      <c r="E2559" s="20" t="s">
        <v>1857</v>
      </c>
      <c r="F2559" s="21">
        <v>18.850000000000001</v>
      </c>
      <c r="G2559" s="22">
        <v>9.3699999999999992</v>
      </c>
      <c r="H2559" s="32">
        <f t="shared" si="44"/>
        <v>28.22</v>
      </c>
      <c r="I2559" s="8"/>
      <c r="J2559" s="8"/>
      <c r="K2559" s="8"/>
    </row>
    <row r="2560" spans="1:11" x14ac:dyDescent="0.2">
      <c r="A2560" s="30">
        <v>8177</v>
      </c>
      <c r="B2560" s="187"/>
      <c r="C2560" s="187"/>
      <c r="D2560" s="1" t="s">
        <v>2099</v>
      </c>
      <c r="E2560" s="20" t="s">
        <v>1857</v>
      </c>
      <c r="H2560" s="32">
        <f t="shared" si="44"/>
        <v>0</v>
      </c>
      <c r="I2560" s="8"/>
      <c r="J2560" s="8"/>
      <c r="K2560" s="8"/>
    </row>
    <row r="2561" spans="1:11" x14ac:dyDescent="0.2">
      <c r="B2561" s="187"/>
      <c r="C2561" s="187"/>
      <c r="E2561" s="206"/>
      <c r="H2561" s="32"/>
      <c r="I2561" s="8"/>
      <c r="J2561" s="8"/>
      <c r="K2561" s="8"/>
    </row>
    <row r="2562" spans="1:11" x14ac:dyDescent="0.2">
      <c r="A2562" s="30">
        <v>8163</v>
      </c>
      <c r="B2562" s="187"/>
      <c r="C2562" s="187"/>
      <c r="D2562" s="1" t="s">
        <v>1930</v>
      </c>
      <c r="E2562" s="20" t="s">
        <v>1857</v>
      </c>
      <c r="F2562" s="21">
        <v>1.1000000000000001</v>
      </c>
      <c r="G2562" s="22">
        <v>3.5</v>
      </c>
      <c r="H2562" s="32">
        <f t="shared" si="44"/>
        <v>4.5999999999999996</v>
      </c>
      <c r="I2562" s="8"/>
      <c r="J2562" s="8"/>
      <c r="K2562" s="8"/>
    </row>
    <row r="2563" spans="1:11" x14ac:dyDescent="0.2">
      <c r="A2563" s="30">
        <v>8165</v>
      </c>
      <c r="B2563" s="187"/>
      <c r="C2563" s="187"/>
      <c r="D2563" s="1" t="s">
        <v>2021</v>
      </c>
      <c r="E2563" s="20" t="s">
        <v>1857</v>
      </c>
      <c r="F2563" s="21">
        <v>1.3</v>
      </c>
      <c r="G2563" s="22">
        <v>3.5</v>
      </c>
      <c r="H2563" s="32">
        <f t="shared" si="44"/>
        <v>4.8</v>
      </c>
      <c r="I2563" s="8"/>
      <c r="J2563" s="8"/>
      <c r="K2563" s="8"/>
    </row>
    <row r="2564" spans="1:11" x14ac:dyDescent="0.2">
      <c r="B2564" s="187"/>
      <c r="C2564" s="187"/>
      <c r="E2564" s="206"/>
      <c r="H2564" s="32"/>
      <c r="I2564" s="8"/>
      <c r="J2564" s="8"/>
      <c r="K2564" s="8"/>
    </row>
    <row r="2565" spans="1:11" x14ac:dyDescent="0.2">
      <c r="B2565" s="187"/>
      <c r="C2565" s="187"/>
      <c r="D2565" s="48" t="s">
        <v>481</v>
      </c>
      <c r="E2565" s="206" t="s">
        <v>3390</v>
      </c>
      <c r="H2565" s="32"/>
      <c r="I2565" s="8"/>
      <c r="J2565" s="8"/>
      <c r="K2565" s="8"/>
    </row>
    <row r="2566" spans="1:11" x14ac:dyDescent="0.2">
      <c r="A2566" s="30">
        <v>3530</v>
      </c>
      <c r="B2566" s="187"/>
      <c r="C2566" s="187"/>
      <c r="D2566" s="118" t="s">
        <v>2528</v>
      </c>
      <c r="E2566" s="20" t="s">
        <v>1857</v>
      </c>
      <c r="H2566" s="32">
        <f t="shared" si="44"/>
        <v>0</v>
      </c>
      <c r="I2566" s="8"/>
      <c r="J2566" s="8"/>
      <c r="K2566" s="8"/>
    </row>
    <row r="2567" spans="1:11" x14ac:dyDescent="0.2">
      <c r="A2567" s="30">
        <v>3531</v>
      </c>
      <c r="B2567" s="187"/>
      <c r="C2567" s="187"/>
      <c r="D2567" s="118" t="s">
        <v>2529</v>
      </c>
      <c r="E2567" s="20" t="s">
        <v>1857</v>
      </c>
      <c r="H2567" s="32">
        <f t="shared" si="44"/>
        <v>0</v>
      </c>
      <c r="I2567" s="8"/>
      <c r="J2567" s="8"/>
      <c r="K2567" s="8"/>
    </row>
    <row r="2568" spans="1:11" x14ac:dyDescent="0.2">
      <c r="A2568" s="30">
        <v>3532</v>
      </c>
      <c r="B2568" s="187"/>
      <c r="C2568" s="187"/>
      <c r="D2568" s="118" t="s">
        <v>2530</v>
      </c>
      <c r="E2568" s="20" t="s">
        <v>1857</v>
      </c>
      <c r="H2568" s="32">
        <f t="shared" ref="H2568:H2624" si="45">G2568+F2568</f>
        <v>0</v>
      </c>
      <c r="I2568" s="8"/>
      <c r="J2568" s="8"/>
      <c r="K2568" s="8"/>
    </row>
    <row r="2569" spans="1:11" x14ac:dyDescent="0.2">
      <c r="A2569" s="30">
        <v>3533</v>
      </c>
      <c r="B2569" s="187"/>
      <c r="C2569" s="187"/>
      <c r="D2569" s="118" t="s">
        <v>2531</v>
      </c>
      <c r="E2569" s="20" t="s">
        <v>1857</v>
      </c>
      <c r="H2569" s="32">
        <f t="shared" si="45"/>
        <v>0</v>
      </c>
      <c r="I2569" s="8"/>
      <c r="J2569" s="8"/>
      <c r="K2569" s="8"/>
    </row>
    <row r="2570" spans="1:11" x14ac:dyDescent="0.2">
      <c r="A2570" s="30">
        <v>3534</v>
      </c>
      <c r="B2570" s="187"/>
      <c r="C2570" s="187"/>
      <c r="D2570" s="118" t="s">
        <v>2532</v>
      </c>
      <c r="E2570" s="20" t="s">
        <v>1857</v>
      </c>
      <c r="H2570" s="32">
        <f t="shared" si="45"/>
        <v>0</v>
      </c>
      <c r="I2570" s="8"/>
      <c r="J2570" s="8"/>
      <c r="K2570" s="8"/>
    </row>
    <row r="2571" spans="1:11" x14ac:dyDescent="0.2">
      <c r="A2571" s="30">
        <v>3535</v>
      </c>
      <c r="B2571" s="187"/>
      <c r="C2571" s="187"/>
      <c r="D2571" s="118" t="s">
        <v>2533</v>
      </c>
      <c r="E2571" s="20" t="s">
        <v>1857</v>
      </c>
      <c r="H2571" s="32">
        <f t="shared" si="45"/>
        <v>0</v>
      </c>
      <c r="I2571" s="8"/>
      <c r="J2571" s="8"/>
      <c r="K2571" s="8"/>
    </row>
    <row r="2572" spans="1:11" x14ac:dyDescent="0.2">
      <c r="A2572" s="30">
        <v>3536</v>
      </c>
      <c r="B2572" s="187"/>
      <c r="C2572" s="187"/>
      <c r="D2572" s="118" t="s">
        <v>2534</v>
      </c>
      <c r="E2572" s="20" t="s">
        <v>1857</v>
      </c>
      <c r="H2572" s="32">
        <f t="shared" si="45"/>
        <v>0</v>
      </c>
      <c r="I2572" s="8"/>
      <c r="J2572" s="8"/>
      <c r="K2572" s="8"/>
    </row>
    <row r="2573" spans="1:11" x14ac:dyDescent="0.2">
      <c r="A2573" s="30">
        <v>3550</v>
      </c>
      <c r="B2573" s="187"/>
      <c r="C2573" s="187"/>
      <c r="D2573" s="118" t="s">
        <v>2535</v>
      </c>
      <c r="E2573" s="20" t="s">
        <v>1857</v>
      </c>
      <c r="H2573" s="32">
        <f t="shared" si="45"/>
        <v>0</v>
      </c>
      <c r="I2573" s="8"/>
      <c r="J2573" s="8"/>
      <c r="K2573" s="8"/>
    </row>
    <row r="2574" spans="1:11" x14ac:dyDescent="0.2">
      <c r="A2574" s="30">
        <v>3556</v>
      </c>
      <c r="B2574" s="187">
        <v>1201008380</v>
      </c>
      <c r="C2574" s="187"/>
      <c r="D2574" s="118" t="s">
        <v>2536</v>
      </c>
      <c r="E2574" s="20" t="s">
        <v>1857</v>
      </c>
      <c r="H2574" s="32">
        <f t="shared" si="45"/>
        <v>0</v>
      </c>
      <c r="I2574" s="8"/>
      <c r="J2574" s="8"/>
      <c r="K2574" s="8"/>
    </row>
    <row r="2575" spans="1:11" x14ac:dyDescent="0.2">
      <c r="A2575" s="30">
        <v>3557</v>
      </c>
      <c r="B2575" s="214">
        <v>1201008382</v>
      </c>
      <c r="C2575" s="210" t="s">
        <v>886</v>
      </c>
      <c r="D2575" s="118" t="s">
        <v>2537</v>
      </c>
      <c r="E2575" s="20" t="s">
        <v>1857</v>
      </c>
      <c r="H2575" s="32">
        <f t="shared" si="45"/>
        <v>0</v>
      </c>
      <c r="I2575" s="8"/>
      <c r="J2575" s="8"/>
      <c r="K2575" s="8"/>
    </row>
    <row r="2576" spans="1:11" x14ac:dyDescent="0.2">
      <c r="A2576" s="30">
        <v>3558</v>
      </c>
      <c r="B2576" s="214">
        <v>1201008384</v>
      </c>
      <c r="C2576" s="210" t="s">
        <v>886</v>
      </c>
      <c r="D2576" s="118" t="s">
        <v>2538</v>
      </c>
      <c r="E2576" s="20" t="s">
        <v>1857</v>
      </c>
      <c r="H2576" s="32">
        <f t="shared" si="45"/>
        <v>0</v>
      </c>
      <c r="I2576" s="8"/>
      <c r="J2576" s="8"/>
      <c r="K2576" s="8"/>
    </row>
    <row r="2577" spans="1:11" x14ac:dyDescent="0.2">
      <c r="B2577" s="187"/>
      <c r="C2577" s="187"/>
      <c r="D2577" s="118"/>
      <c r="E2577" s="206"/>
      <c r="H2577" s="32"/>
      <c r="I2577" s="8"/>
      <c r="J2577" s="8"/>
      <c r="K2577" s="8"/>
    </row>
    <row r="2578" spans="1:11" x14ac:dyDescent="0.2">
      <c r="B2578" s="187"/>
      <c r="C2578" s="187"/>
      <c r="D2578" s="53" t="s">
        <v>489</v>
      </c>
      <c r="E2578" s="206" t="s">
        <v>3391</v>
      </c>
      <c r="H2578" s="32"/>
      <c r="I2578" s="8"/>
      <c r="J2578" s="8"/>
      <c r="K2578" s="8"/>
    </row>
    <row r="2579" spans="1:11" x14ac:dyDescent="0.2">
      <c r="A2579" s="30">
        <v>3560</v>
      </c>
      <c r="B2579" s="187"/>
      <c r="C2579" s="187"/>
      <c r="D2579" s="1" t="s">
        <v>1584</v>
      </c>
      <c r="E2579" s="20" t="s">
        <v>1857</v>
      </c>
      <c r="H2579" s="32">
        <f t="shared" si="45"/>
        <v>0</v>
      </c>
      <c r="I2579" s="8"/>
      <c r="J2579" s="8"/>
      <c r="K2579" s="8"/>
    </row>
    <row r="2580" spans="1:11" x14ac:dyDescent="0.2">
      <c r="A2580" s="30">
        <v>3561</v>
      </c>
      <c r="B2580" s="215">
        <v>1201008388</v>
      </c>
      <c r="C2580" s="187"/>
      <c r="D2580" s="1" t="s">
        <v>1585</v>
      </c>
      <c r="E2580" s="20" t="s">
        <v>1857</v>
      </c>
      <c r="H2580" s="32">
        <f t="shared" si="45"/>
        <v>0</v>
      </c>
      <c r="I2580" s="8"/>
      <c r="J2580" s="8"/>
      <c r="K2580" s="8"/>
    </row>
    <row r="2581" spans="1:11" x14ac:dyDescent="0.2">
      <c r="A2581" s="30">
        <v>3564</v>
      </c>
      <c r="B2581" s="187">
        <v>1201008390</v>
      </c>
      <c r="C2581" s="187"/>
      <c r="D2581" s="1" t="s">
        <v>1586</v>
      </c>
      <c r="E2581" s="20" t="s">
        <v>1857</v>
      </c>
      <c r="H2581" s="32">
        <f t="shared" si="45"/>
        <v>0</v>
      </c>
      <c r="I2581" s="8"/>
      <c r="J2581" s="8"/>
      <c r="K2581" s="8"/>
    </row>
    <row r="2582" spans="1:11" x14ac:dyDescent="0.2">
      <c r="B2582" s="187"/>
      <c r="C2582" s="187"/>
      <c r="E2582" s="206"/>
      <c r="H2582" s="32"/>
      <c r="I2582" s="8"/>
      <c r="J2582" s="8"/>
      <c r="K2582" s="8"/>
    </row>
    <row r="2583" spans="1:11" x14ac:dyDescent="0.2">
      <c r="B2583" s="187"/>
      <c r="C2583" s="187"/>
      <c r="D2583" s="53" t="s">
        <v>1429</v>
      </c>
      <c r="E2583" s="206" t="s">
        <v>3315</v>
      </c>
      <c r="H2583" s="32"/>
      <c r="I2583" s="8"/>
      <c r="J2583" s="8"/>
      <c r="K2583" s="8"/>
    </row>
    <row r="2584" spans="1:11" x14ac:dyDescent="0.2">
      <c r="A2584" s="30">
        <v>8117</v>
      </c>
      <c r="B2584" s="187" t="s">
        <v>3247</v>
      </c>
      <c r="C2584" s="187"/>
      <c r="D2584" s="1" t="s">
        <v>62</v>
      </c>
      <c r="E2584" s="20" t="s">
        <v>1183</v>
      </c>
      <c r="F2584" s="21">
        <v>3480</v>
      </c>
      <c r="G2584" s="22">
        <v>529.1</v>
      </c>
      <c r="H2584" s="32">
        <f t="shared" si="45"/>
        <v>4009.1</v>
      </c>
      <c r="I2584" s="8"/>
      <c r="J2584" s="8"/>
      <c r="K2584" s="8"/>
    </row>
    <row r="2585" spans="1:11" x14ac:dyDescent="0.2">
      <c r="A2585" s="30">
        <v>8116</v>
      </c>
      <c r="B2585" s="187" t="s">
        <v>3248</v>
      </c>
      <c r="C2585" s="210" t="s">
        <v>3506</v>
      </c>
      <c r="D2585" s="1" t="s">
        <v>63</v>
      </c>
      <c r="E2585" s="20" t="s">
        <v>1183</v>
      </c>
      <c r="H2585" s="32">
        <v>4229.47</v>
      </c>
      <c r="I2585" s="8"/>
      <c r="J2585" s="8"/>
      <c r="K2585" s="8"/>
    </row>
    <row r="2586" spans="1:11" x14ac:dyDescent="0.2">
      <c r="A2586" s="30">
        <v>8118</v>
      </c>
      <c r="B2586" s="187" t="s">
        <v>3249</v>
      </c>
      <c r="C2586" s="210" t="s">
        <v>3507</v>
      </c>
      <c r="D2586" s="1" t="s">
        <v>923</v>
      </c>
      <c r="E2586" s="20" t="s">
        <v>1183</v>
      </c>
      <c r="H2586" s="32">
        <v>4936.13</v>
      </c>
      <c r="I2586" s="8"/>
      <c r="J2586" s="8"/>
      <c r="K2586" s="8"/>
    </row>
    <row r="2587" spans="1:11" x14ac:dyDescent="0.2">
      <c r="A2587" s="30">
        <v>8120</v>
      </c>
      <c r="B2587" s="187" t="s">
        <v>3250</v>
      </c>
      <c r="C2587" s="210" t="s">
        <v>3509</v>
      </c>
      <c r="D2587" s="1" t="s">
        <v>924</v>
      </c>
      <c r="E2587" s="20" t="s">
        <v>1183</v>
      </c>
      <c r="H2587" s="32">
        <v>6326.89</v>
      </c>
      <c r="I2587" s="8"/>
      <c r="J2587" s="8"/>
      <c r="K2587" s="8"/>
    </row>
    <row r="2588" spans="1:11" x14ac:dyDescent="0.2">
      <c r="A2588" s="30">
        <v>8122</v>
      </c>
      <c r="B2588" s="187" t="s">
        <v>3251</v>
      </c>
      <c r="C2588" s="210" t="s">
        <v>3511</v>
      </c>
      <c r="D2588" s="1" t="s">
        <v>1949</v>
      </c>
      <c r="E2588" s="20" t="s">
        <v>1183</v>
      </c>
      <c r="H2588" s="32">
        <v>8168.55</v>
      </c>
      <c r="I2588" s="8"/>
      <c r="J2588" s="8"/>
      <c r="K2588" s="8"/>
    </row>
    <row r="2589" spans="1:11" x14ac:dyDescent="0.2">
      <c r="A2589" s="30">
        <v>8123</v>
      </c>
      <c r="B2589" s="187" t="s">
        <v>3252</v>
      </c>
      <c r="C2589" s="210" t="s">
        <v>3512</v>
      </c>
      <c r="D2589" s="38" t="s">
        <v>1950</v>
      </c>
      <c r="E2589" s="20" t="s">
        <v>1183</v>
      </c>
      <c r="H2589" s="32">
        <v>9481.4599999999991</v>
      </c>
      <c r="I2589" s="8"/>
      <c r="J2589" s="8"/>
      <c r="K2589" s="8"/>
    </row>
    <row r="2590" spans="1:11" x14ac:dyDescent="0.2">
      <c r="A2590" s="30">
        <v>8124</v>
      </c>
      <c r="B2590" s="187" t="s">
        <v>3253</v>
      </c>
      <c r="C2590" s="210" t="s">
        <v>3512</v>
      </c>
      <c r="D2590" s="1" t="s">
        <v>844</v>
      </c>
      <c r="E2590" s="20" t="s">
        <v>1183</v>
      </c>
      <c r="H2590" s="32">
        <v>13624.03</v>
      </c>
      <c r="I2590" s="8"/>
      <c r="J2590" s="8"/>
      <c r="K2590" s="8"/>
    </row>
    <row r="2591" spans="1:11" x14ac:dyDescent="0.2">
      <c r="A2591" s="30">
        <v>8125</v>
      </c>
      <c r="B2591" s="187" t="s">
        <v>3254</v>
      </c>
      <c r="C2591" s="210" t="s">
        <v>3508</v>
      </c>
      <c r="D2591" s="1" t="s">
        <v>845</v>
      </c>
      <c r="E2591" s="20" t="s">
        <v>1183</v>
      </c>
      <c r="H2591" s="32">
        <v>16765.27</v>
      </c>
      <c r="I2591" s="8"/>
      <c r="J2591" s="8"/>
      <c r="K2591" s="8"/>
    </row>
    <row r="2592" spans="1:11" x14ac:dyDescent="0.2">
      <c r="A2592" s="30">
        <v>8201</v>
      </c>
      <c r="B2592" s="187" t="s">
        <v>3255</v>
      </c>
      <c r="C2592" s="210" t="s">
        <v>3510</v>
      </c>
      <c r="D2592" s="1" t="s">
        <v>486</v>
      </c>
      <c r="E2592" s="20" t="s">
        <v>1183</v>
      </c>
      <c r="H2592" s="32">
        <v>25066.33</v>
      </c>
      <c r="I2592" s="8"/>
      <c r="J2592" s="8"/>
      <c r="K2592" s="8"/>
    </row>
    <row r="2593" spans="1:11" x14ac:dyDescent="0.2">
      <c r="A2593" s="30">
        <v>8220</v>
      </c>
      <c r="B2593" s="187" t="s">
        <v>3256</v>
      </c>
      <c r="C2593" s="210" t="s">
        <v>3513</v>
      </c>
      <c r="D2593" s="1" t="s">
        <v>487</v>
      </c>
      <c r="E2593" s="20" t="s">
        <v>1183</v>
      </c>
      <c r="H2593" s="32">
        <v>44293.34</v>
      </c>
      <c r="I2593" s="8"/>
      <c r="J2593" s="8"/>
      <c r="K2593" s="8"/>
    </row>
    <row r="2594" spans="1:11" x14ac:dyDescent="0.2">
      <c r="A2594" s="30">
        <v>8210</v>
      </c>
      <c r="B2594" s="187" t="s">
        <v>3257</v>
      </c>
      <c r="C2594" s="210" t="s">
        <v>3505</v>
      </c>
      <c r="D2594" s="1" t="s">
        <v>2126</v>
      </c>
      <c r="E2594" s="20" t="s">
        <v>1183</v>
      </c>
      <c r="H2594" s="32">
        <v>65415.25</v>
      </c>
      <c r="I2594" s="8"/>
      <c r="J2594" s="8"/>
      <c r="K2594" s="8"/>
    </row>
    <row r="2595" spans="1:11" x14ac:dyDescent="0.2">
      <c r="A2595" s="30">
        <v>8202</v>
      </c>
      <c r="B2595" s="187"/>
      <c r="C2595" s="187"/>
      <c r="D2595" s="1" t="s">
        <v>1787</v>
      </c>
      <c r="E2595" s="20" t="s">
        <v>1183</v>
      </c>
      <c r="H2595" s="32">
        <v>74500</v>
      </c>
      <c r="I2595" s="8"/>
      <c r="J2595" s="8"/>
      <c r="K2595" s="8"/>
    </row>
    <row r="2596" spans="1:11" x14ac:dyDescent="0.2">
      <c r="B2596" s="187"/>
      <c r="C2596" s="187"/>
      <c r="E2596" s="206"/>
      <c r="H2596" s="32"/>
      <c r="I2596" s="8"/>
      <c r="J2596" s="8"/>
      <c r="K2596" s="8"/>
    </row>
    <row r="2597" spans="1:11" x14ac:dyDescent="0.2">
      <c r="A2597" s="30">
        <v>8203</v>
      </c>
      <c r="B2597" s="187"/>
      <c r="C2597" s="187"/>
      <c r="D2597" s="1" t="s">
        <v>1367</v>
      </c>
      <c r="E2597" s="20" t="s">
        <v>1183</v>
      </c>
      <c r="H2597" s="32">
        <v>6326.89</v>
      </c>
      <c r="I2597" s="8"/>
      <c r="J2597" s="8"/>
      <c r="K2597" s="8"/>
    </row>
    <row r="2598" spans="1:11" x14ac:dyDescent="0.2">
      <c r="B2598" s="187"/>
      <c r="C2598" s="187"/>
      <c r="E2598" s="206"/>
      <c r="H2598" s="32"/>
      <c r="I2598" s="8"/>
      <c r="J2598" s="8"/>
      <c r="K2598" s="8"/>
    </row>
    <row r="2599" spans="1:11" x14ac:dyDescent="0.2">
      <c r="B2599" s="187"/>
      <c r="C2599" s="187"/>
      <c r="D2599" s="53" t="s">
        <v>401</v>
      </c>
      <c r="E2599" s="206" t="s">
        <v>3392</v>
      </c>
      <c r="H2599" s="32"/>
      <c r="I2599" s="8"/>
      <c r="J2599" s="8"/>
      <c r="K2599" s="8"/>
    </row>
    <row r="2600" spans="1:11" x14ac:dyDescent="0.2">
      <c r="A2600" s="30">
        <v>8152</v>
      </c>
      <c r="B2600" s="187" t="s">
        <v>3258</v>
      </c>
      <c r="C2600" s="187"/>
      <c r="D2600" s="1" t="s">
        <v>643</v>
      </c>
      <c r="E2600" s="20" t="s">
        <v>1183</v>
      </c>
      <c r="F2600" s="21">
        <v>1.94</v>
      </c>
      <c r="G2600" s="22">
        <v>0.47</v>
      </c>
      <c r="H2600" s="32">
        <f t="shared" si="45"/>
        <v>2.41</v>
      </c>
      <c r="I2600" s="8"/>
      <c r="J2600" s="8"/>
      <c r="K2600" s="8"/>
    </row>
    <row r="2601" spans="1:11" x14ac:dyDescent="0.2">
      <c r="A2601" s="30">
        <v>8155</v>
      </c>
      <c r="B2601" s="187" t="s">
        <v>3259</v>
      </c>
      <c r="C2601" s="187"/>
      <c r="D2601" s="1" t="s">
        <v>772</v>
      </c>
      <c r="E2601" s="20" t="s">
        <v>1183</v>
      </c>
      <c r="F2601" s="21">
        <v>1.94</v>
      </c>
      <c r="G2601" s="22">
        <v>0.47</v>
      </c>
      <c r="H2601" s="32">
        <f t="shared" si="45"/>
        <v>2.41</v>
      </c>
      <c r="I2601" s="8"/>
      <c r="J2601" s="8"/>
      <c r="K2601" s="8"/>
    </row>
    <row r="2602" spans="1:11" x14ac:dyDescent="0.2">
      <c r="A2602" s="30">
        <v>8154</v>
      </c>
      <c r="B2602" s="187" t="s">
        <v>3260</v>
      </c>
      <c r="C2602" s="187"/>
      <c r="D2602" s="1" t="s">
        <v>773</v>
      </c>
      <c r="E2602" s="20" t="s">
        <v>1183</v>
      </c>
      <c r="F2602" s="21">
        <v>1.94</v>
      </c>
      <c r="G2602" s="22">
        <v>0.47</v>
      </c>
      <c r="H2602" s="32">
        <f t="shared" si="45"/>
        <v>2.41</v>
      </c>
      <c r="I2602" s="8"/>
      <c r="J2602" s="8"/>
      <c r="K2602" s="8"/>
    </row>
    <row r="2603" spans="1:11" x14ac:dyDescent="0.2">
      <c r="A2603" s="30">
        <v>8157</v>
      </c>
      <c r="B2603" s="187" t="s">
        <v>3261</v>
      </c>
      <c r="C2603" s="187"/>
      <c r="D2603" s="118" t="s">
        <v>3519</v>
      </c>
      <c r="E2603" s="20" t="s">
        <v>1183</v>
      </c>
      <c r="F2603" s="21">
        <v>1.94</v>
      </c>
      <c r="G2603" s="22">
        <v>0.47</v>
      </c>
      <c r="H2603" s="32">
        <f t="shared" si="45"/>
        <v>2.41</v>
      </c>
      <c r="I2603" s="8"/>
      <c r="J2603" s="8"/>
      <c r="K2603" s="8"/>
    </row>
    <row r="2604" spans="1:11" x14ac:dyDescent="0.2">
      <c r="A2604" s="30">
        <v>8156</v>
      </c>
      <c r="B2604" s="187" t="s">
        <v>3262</v>
      </c>
      <c r="C2604" s="187"/>
      <c r="D2604" s="1" t="s">
        <v>1898</v>
      </c>
      <c r="E2604" s="20" t="s">
        <v>1183</v>
      </c>
      <c r="F2604" s="21">
        <v>1.94</v>
      </c>
      <c r="G2604" s="22">
        <v>0.47</v>
      </c>
      <c r="H2604" s="32">
        <f t="shared" si="45"/>
        <v>2.41</v>
      </c>
      <c r="I2604" s="8"/>
      <c r="J2604" s="8"/>
      <c r="K2604" s="8"/>
    </row>
    <row r="2605" spans="1:11" x14ac:dyDescent="0.2">
      <c r="A2605" s="30">
        <v>8158</v>
      </c>
      <c r="B2605" s="187" t="s">
        <v>3263</v>
      </c>
      <c r="C2605" s="187"/>
      <c r="D2605" s="1" t="s">
        <v>1332</v>
      </c>
      <c r="E2605" s="20" t="s">
        <v>1183</v>
      </c>
      <c r="F2605" s="21">
        <v>2.39</v>
      </c>
      <c r="G2605" s="22">
        <v>0.47</v>
      </c>
      <c r="H2605" s="32">
        <f t="shared" si="45"/>
        <v>2.8600000000000003</v>
      </c>
      <c r="I2605" s="8"/>
      <c r="J2605" s="8"/>
      <c r="K2605" s="8"/>
    </row>
    <row r="2606" spans="1:11" x14ac:dyDescent="0.2">
      <c r="A2606" s="30">
        <v>8160</v>
      </c>
      <c r="B2606" s="187" t="s">
        <v>3264</v>
      </c>
      <c r="C2606" s="187"/>
      <c r="D2606" s="1" t="s">
        <v>1531</v>
      </c>
      <c r="E2606" s="20" t="s">
        <v>1183</v>
      </c>
      <c r="F2606" s="21">
        <v>2.39</v>
      </c>
      <c r="G2606" s="22">
        <v>0.47</v>
      </c>
      <c r="H2606" s="32">
        <f t="shared" si="45"/>
        <v>2.8600000000000003</v>
      </c>
      <c r="I2606" s="8"/>
      <c r="J2606" s="8"/>
      <c r="K2606" s="8"/>
    </row>
    <row r="2607" spans="1:11" x14ac:dyDescent="0.2">
      <c r="B2607" s="187"/>
      <c r="C2607" s="187"/>
      <c r="E2607" s="206"/>
      <c r="H2607" s="32"/>
      <c r="I2607" s="8"/>
      <c r="J2607" s="8"/>
      <c r="K2607" s="8"/>
    </row>
    <row r="2608" spans="1:11" x14ac:dyDescent="0.2">
      <c r="B2608" s="187"/>
      <c r="C2608" s="187"/>
      <c r="D2608" s="53" t="s">
        <v>1427</v>
      </c>
      <c r="E2608" s="206" t="s">
        <v>3393</v>
      </c>
      <c r="H2608" s="32"/>
      <c r="I2608" s="8"/>
      <c r="J2608" s="8"/>
      <c r="K2608" s="8"/>
    </row>
    <row r="2609" spans="1:11" x14ac:dyDescent="0.2">
      <c r="B2609" s="187"/>
      <c r="C2609" s="187"/>
      <c r="E2609" s="206"/>
      <c r="H2609" s="32"/>
      <c r="I2609" s="8"/>
      <c r="J2609" s="8"/>
      <c r="K2609" s="8"/>
    </row>
    <row r="2610" spans="1:11" x14ac:dyDescent="0.2">
      <c r="B2610" s="187"/>
      <c r="C2610" s="212"/>
      <c r="D2610" s="1" t="s">
        <v>2184</v>
      </c>
      <c r="E2610" s="20" t="s">
        <v>1183</v>
      </c>
      <c r="H2610" s="32">
        <v>330.58</v>
      </c>
      <c r="I2610" s="8"/>
      <c r="J2610" s="8"/>
      <c r="K2610" s="8"/>
    </row>
    <row r="2611" spans="1:11" x14ac:dyDescent="0.2">
      <c r="B2611" s="187"/>
      <c r="C2611" s="212"/>
      <c r="D2611" s="1" t="s">
        <v>2185</v>
      </c>
      <c r="E2611" s="20" t="s">
        <v>1183</v>
      </c>
      <c r="H2611" s="32">
        <v>458.44</v>
      </c>
      <c r="I2611" s="8"/>
      <c r="J2611" s="8"/>
      <c r="K2611" s="8"/>
    </row>
    <row r="2612" spans="1:11" x14ac:dyDescent="0.2">
      <c r="B2612" s="187"/>
      <c r="C2612" s="187"/>
      <c r="E2612" s="206"/>
      <c r="H2612" s="32"/>
      <c r="I2612" s="8"/>
      <c r="J2612" s="8"/>
      <c r="K2612" s="8"/>
    </row>
    <row r="2613" spans="1:11" x14ac:dyDescent="0.2">
      <c r="A2613" s="30">
        <v>8099</v>
      </c>
      <c r="B2613" s="187"/>
      <c r="C2613" s="187"/>
      <c r="D2613" s="1" t="s">
        <v>2061</v>
      </c>
      <c r="E2613" s="20" t="s">
        <v>1183</v>
      </c>
      <c r="H2613" s="32">
        <f t="shared" si="45"/>
        <v>0</v>
      </c>
      <c r="I2613" s="8"/>
      <c r="J2613" s="8"/>
      <c r="K2613" s="8"/>
    </row>
    <row r="2614" spans="1:11" x14ac:dyDescent="0.2">
      <c r="A2614" s="30">
        <v>8208</v>
      </c>
      <c r="B2614" s="187"/>
      <c r="C2614" s="187"/>
      <c r="D2614" s="1" t="s">
        <v>296</v>
      </c>
      <c r="E2614" s="20" t="s">
        <v>1183</v>
      </c>
      <c r="F2614" s="21">
        <v>283.13</v>
      </c>
      <c r="H2614" s="32">
        <f t="shared" si="45"/>
        <v>283.13</v>
      </c>
      <c r="I2614" s="8"/>
      <c r="J2614" s="8"/>
      <c r="K2614" s="8"/>
    </row>
    <row r="2615" spans="1:11" x14ac:dyDescent="0.2">
      <c r="A2615" s="30">
        <v>8204</v>
      </c>
      <c r="B2615" s="187"/>
      <c r="C2615" s="187"/>
      <c r="D2615" s="1" t="s">
        <v>1474</v>
      </c>
      <c r="E2615" s="20" t="s">
        <v>1183</v>
      </c>
      <c r="F2615" s="21">
        <v>340</v>
      </c>
      <c r="H2615" s="32">
        <f t="shared" si="45"/>
        <v>340</v>
      </c>
      <c r="I2615" s="8"/>
      <c r="J2615" s="8"/>
      <c r="K2615" s="8"/>
    </row>
    <row r="2616" spans="1:11" x14ac:dyDescent="0.2">
      <c r="A2616" s="30">
        <v>8205</v>
      </c>
      <c r="B2616" s="187"/>
      <c r="C2616" s="187"/>
      <c r="D2616" s="1" t="s">
        <v>1432</v>
      </c>
      <c r="E2616" s="20" t="s">
        <v>1183</v>
      </c>
      <c r="F2616" s="21">
        <v>357.18</v>
      </c>
      <c r="H2616" s="32">
        <f t="shared" si="45"/>
        <v>357.18</v>
      </c>
      <c r="I2616" s="8"/>
      <c r="J2616" s="8"/>
      <c r="K2616" s="8"/>
    </row>
    <row r="2617" spans="1:11" x14ac:dyDescent="0.2">
      <c r="A2617" s="30">
        <v>8207</v>
      </c>
      <c r="B2617" s="187"/>
      <c r="C2617" s="187"/>
      <c r="D2617" s="1" t="s">
        <v>1833</v>
      </c>
      <c r="E2617" s="20" t="s">
        <v>1183</v>
      </c>
      <c r="F2617" s="21">
        <v>443.14</v>
      </c>
      <c r="H2617" s="32">
        <f t="shared" si="45"/>
        <v>443.14</v>
      </c>
      <c r="I2617" s="8"/>
      <c r="J2617" s="8"/>
      <c r="K2617" s="8"/>
    </row>
    <row r="2618" spans="1:11" x14ac:dyDescent="0.2">
      <c r="A2618" s="30">
        <v>8209</v>
      </c>
      <c r="B2618" s="187"/>
      <c r="C2618" s="187"/>
      <c r="D2618" s="1" t="s">
        <v>1834</v>
      </c>
      <c r="E2618" s="20" t="s">
        <v>1183</v>
      </c>
      <c r="F2618" s="21">
        <v>590.96</v>
      </c>
      <c r="H2618" s="32">
        <f t="shared" si="45"/>
        <v>590.96</v>
      </c>
      <c r="I2618" s="8"/>
      <c r="J2618" s="8"/>
      <c r="K2618" s="8"/>
    </row>
    <row r="2619" spans="1:11" x14ac:dyDescent="0.2">
      <c r="A2619" s="30">
        <v>8211</v>
      </c>
      <c r="B2619" s="187"/>
      <c r="C2619" s="187"/>
      <c r="D2619" s="1" t="s">
        <v>403</v>
      </c>
      <c r="E2619" s="20" t="s">
        <v>1183</v>
      </c>
      <c r="F2619" s="21">
        <v>740.19</v>
      </c>
      <c r="H2619" s="32">
        <f t="shared" si="45"/>
        <v>740.19</v>
      </c>
      <c r="I2619" s="8"/>
      <c r="J2619" s="8"/>
      <c r="K2619" s="8"/>
    </row>
    <row r="2620" spans="1:11" s="5" customFormat="1" x14ac:dyDescent="0.2">
      <c r="A2620" s="30">
        <v>8213</v>
      </c>
      <c r="B2620" s="187"/>
      <c r="C2620" s="187"/>
      <c r="D2620" s="1" t="s">
        <v>1954</v>
      </c>
      <c r="E2620" s="20" t="s">
        <v>1183</v>
      </c>
      <c r="F2620" s="21">
        <v>1116.3499999999999</v>
      </c>
      <c r="G2620" s="22"/>
      <c r="H2620" s="32">
        <f t="shared" si="45"/>
        <v>1116.3499999999999</v>
      </c>
      <c r="I2620" s="8"/>
      <c r="J2620" s="8"/>
      <c r="K2620" s="8"/>
    </row>
    <row r="2621" spans="1:11" x14ac:dyDescent="0.2">
      <c r="A2621" s="30">
        <v>8215</v>
      </c>
      <c r="B2621" s="187"/>
      <c r="C2621" s="187"/>
      <c r="D2621" s="1" t="s">
        <v>36</v>
      </c>
      <c r="E2621" s="20" t="s">
        <v>1183</v>
      </c>
      <c r="F2621" s="21">
        <v>1280</v>
      </c>
      <c r="H2621" s="32">
        <f t="shared" si="45"/>
        <v>1280</v>
      </c>
      <c r="I2621" s="16"/>
      <c r="J2621" s="16"/>
      <c r="K2621" s="16"/>
    </row>
    <row r="2622" spans="1:11" x14ac:dyDescent="0.2">
      <c r="A2622" s="30">
        <v>8216</v>
      </c>
      <c r="B2622" s="187"/>
      <c r="C2622" s="187"/>
      <c r="D2622" s="1" t="s">
        <v>37</v>
      </c>
      <c r="E2622" s="20" t="s">
        <v>1183</v>
      </c>
      <c r="F2622" s="21">
        <v>1560</v>
      </c>
      <c r="H2622" s="32">
        <f t="shared" si="45"/>
        <v>1560</v>
      </c>
      <c r="I2622" s="8"/>
      <c r="J2622" s="8"/>
      <c r="K2622" s="8"/>
    </row>
    <row r="2623" spans="1:11" x14ac:dyDescent="0.2">
      <c r="B2623" s="187"/>
      <c r="C2623" s="187"/>
      <c r="E2623" s="206"/>
      <c r="H2623" s="32"/>
      <c r="I2623" s="8"/>
      <c r="J2623" s="8"/>
      <c r="K2623" s="8"/>
    </row>
    <row r="2624" spans="1:11" x14ac:dyDescent="0.2">
      <c r="A2624" s="30">
        <v>8217</v>
      </c>
      <c r="B2624" s="187" t="s">
        <v>3265</v>
      </c>
      <c r="C2624" s="187"/>
      <c r="D2624" s="1" t="s">
        <v>1196</v>
      </c>
      <c r="E2624" s="20" t="s">
        <v>1183</v>
      </c>
      <c r="F2624" s="21">
        <v>539.38</v>
      </c>
      <c r="G2624" s="22">
        <v>93</v>
      </c>
      <c r="H2624" s="32">
        <f t="shared" si="45"/>
        <v>632.38</v>
      </c>
      <c r="I2624" s="8"/>
      <c r="J2624" s="8"/>
      <c r="K2624" s="8"/>
    </row>
    <row r="2625" spans="1:11" x14ac:dyDescent="0.2">
      <c r="A2625" s="30">
        <v>8218</v>
      </c>
      <c r="B2625" s="187" t="s">
        <v>3266</v>
      </c>
      <c r="C2625" s="187"/>
      <c r="D2625" s="1" t="s">
        <v>1186</v>
      </c>
      <c r="E2625" s="20" t="s">
        <v>1183</v>
      </c>
      <c r="F2625" s="21">
        <v>655.02</v>
      </c>
      <c r="G2625" s="22">
        <v>93</v>
      </c>
      <c r="H2625" s="32">
        <f t="shared" ref="H2625:H2689" si="46">G2625+F2625</f>
        <v>748.02</v>
      </c>
      <c r="I2625" s="8"/>
      <c r="J2625" s="8"/>
      <c r="K2625" s="8"/>
    </row>
    <row r="2626" spans="1:11" x14ac:dyDescent="0.2">
      <c r="A2626" s="30">
        <v>8219</v>
      </c>
      <c r="B2626" s="187"/>
      <c r="C2626" s="187"/>
      <c r="D2626" s="1" t="s">
        <v>1187</v>
      </c>
      <c r="E2626" s="20" t="s">
        <v>1183</v>
      </c>
      <c r="F2626" s="21">
        <v>754</v>
      </c>
      <c r="G2626" s="22">
        <v>93</v>
      </c>
      <c r="H2626" s="32">
        <f t="shared" si="46"/>
        <v>847</v>
      </c>
      <c r="I2626" s="8"/>
      <c r="J2626" s="8"/>
      <c r="K2626" s="8"/>
    </row>
    <row r="2627" spans="1:11" x14ac:dyDescent="0.2">
      <c r="A2627" s="30">
        <v>8221</v>
      </c>
      <c r="B2627" s="187" t="s">
        <v>3267</v>
      </c>
      <c r="C2627" s="187"/>
      <c r="D2627" s="1" t="s">
        <v>1188</v>
      </c>
      <c r="E2627" s="20" t="s">
        <v>1183</v>
      </c>
      <c r="F2627" s="21">
        <v>1034.69</v>
      </c>
      <c r="G2627" s="22">
        <v>93</v>
      </c>
      <c r="H2627" s="32">
        <f t="shared" si="46"/>
        <v>1127.69</v>
      </c>
      <c r="I2627" s="8"/>
      <c r="J2627" s="8"/>
      <c r="K2627" s="8"/>
    </row>
    <row r="2628" spans="1:11" s="5" customFormat="1" x14ac:dyDescent="0.2">
      <c r="A2628" s="30">
        <v>8222</v>
      </c>
      <c r="B2628" s="187"/>
      <c r="C2628" s="187"/>
      <c r="D2628" s="1" t="s">
        <v>1901</v>
      </c>
      <c r="E2628" s="20" t="s">
        <v>1183</v>
      </c>
      <c r="F2628" s="21">
        <v>1116.3499999999999</v>
      </c>
      <c r="G2628" s="22">
        <v>120</v>
      </c>
      <c r="H2628" s="32"/>
      <c r="I2628" s="8"/>
      <c r="J2628" s="8"/>
      <c r="K2628" s="8"/>
    </row>
    <row r="2629" spans="1:11" s="5" customFormat="1" x14ac:dyDescent="0.2">
      <c r="A2629" s="30">
        <v>8223</v>
      </c>
      <c r="B2629" s="187"/>
      <c r="C2629" s="187"/>
      <c r="D2629" s="1" t="s">
        <v>1630</v>
      </c>
      <c r="E2629" s="20" t="s">
        <v>1183</v>
      </c>
      <c r="F2629" s="21">
        <v>1480</v>
      </c>
      <c r="G2629" s="22">
        <v>120</v>
      </c>
      <c r="H2629" s="32">
        <f>G2629+F2628</f>
        <v>1236.3499999999999</v>
      </c>
      <c r="I2629" s="8"/>
      <c r="J2629" s="8"/>
      <c r="K2629" s="8"/>
    </row>
    <row r="2630" spans="1:11" x14ac:dyDescent="0.2">
      <c r="A2630" s="30">
        <v>8224</v>
      </c>
      <c r="B2630" s="187"/>
      <c r="C2630" s="187"/>
      <c r="D2630" s="1" t="s">
        <v>1828</v>
      </c>
      <c r="E2630" s="20" t="s">
        <v>1183</v>
      </c>
      <c r="F2630" s="21">
        <v>1840</v>
      </c>
      <c r="G2630" s="22">
        <v>120</v>
      </c>
      <c r="H2630" s="32">
        <f>G2630+F2629</f>
        <v>1600</v>
      </c>
      <c r="I2630" s="16"/>
      <c r="J2630" s="16"/>
      <c r="K2630" s="16"/>
    </row>
    <row r="2631" spans="1:11" x14ac:dyDescent="0.2">
      <c r="A2631" s="30">
        <v>8225</v>
      </c>
      <c r="B2631" s="187"/>
      <c r="C2631" s="187"/>
      <c r="D2631" s="1" t="s">
        <v>1829</v>
      </c>
      <c r="E2631" s="20" t="s">
        <v>1183</v>
      </c>
      <c r="F2631" s="21">
        <v>2200</v>
      </c>
      <c r="G2631" s="22">
        <v>150</v>
      </c>
      <c r="H2631" s="32">
        <f>G2631+F2630</f>
        <v>1990</v>
      </c>
      <c r="I2631" s="8"/>
      <c r="J2631" s="8"/>
      <c r="K2631" s="8"/>
    </row>
    <row r="2632" spans="1:11" x14ac:dyDescent="0.2">
      <c r="A2632" s="30">
        <v>8254</v>
      </c>
      <c r="B2632" s="187"/>
      <c r="C2632" s="187"/>
      <c r="D2632" s="1" t="s">
        <v>1659</v>
      </c>
      <c r="E2632" s="20" t="s">
        <v>1183</v>
      </c>
      <c r="H2632" s="32">
        <f t="shared" si="46"/>
        <v>0</v>
      </c>
      <c r="I2632" s="8"/>
      <c r="J2632" s="8"/>
      <c r="K2632" s="8"/>
    </row>
    <row r="2633" spans="1:11" x14ac:dyDescent="0.2">
      <c r="B2633" s="187"/>
      <c r="C2633" s="187"/>
      <c r="E2633" s="206"/>
      <c r="H2633" s="32"/>
      <c r="I2633" s="8"/>
      <c r="J2633" s="8"/>
      <c r="K2633" s="8"/>
    </row>
    <row r="2634" spans="1:11" x14ac:dyDescent="0.2">
      <c r="A2634" s="30">
        <v>8227</v>
      </c>
      <c r="B2634" s="187"/>
      <c r="C2634" s="187"/>
      <c r="D2634" s="1" t="s">
        <v>1902</v>
      </c>
      <c r="E2634" s="20" t="s">
        <v>1183</v>
      </c>
      <c r="H2634" s="32">
        <v>750</v>
      </c>
      <c r="I2634" s="8"/>
      <c r="J2634" s="8"/>
      <c r="K2634" s="8"/>
    </row>
    <row r="2635" spans="1:11" x14ac:dyDescent="0.2">
      <c r="A2635" s="30">
        <v>8228</v>
      </c>
      <c r="B2635" s="187" t="s">
        <v>3268</v>
      </c>
      <c r="C2635" s="187"/>
      <c r="D2635" s="1" t="s">
        <v>1903</v>
      </c>
      <c r="E2635" s="20" t="s">
        <v>1183</v>
      </c>
      <c r="H2635" s="32">
        <v>981.46</v>
      </c>
      <c r="I2635" s="8"/>
      <c r="J2635" s="8"/>
      <c r="K2635" s="8"/>
    </row>
    <row r="2636" spans="1:11" x14ac:dyDescent="0.2">
      <c r="A2636" s="30">
        <v>8229</v>
      </c>
      <c r="B2636" s="187" t="s">
        <v>3269</v>
      </c>
      <c r="C2636" s="187"/>
      <c r="D2636" s="1" t="s">
        <v>1904</v>
      </c>
      <c r="E2636" s="20" t="s">
        <v>1183</v>
      </c>
      <c r="H2636" s="32">
        <v>1186.8</v>
      </c>
      <c r="I2636" s="8"/>
      <c r="J2636" s="8"/>
      <c r="K2636" s="8"/>
    </row>
    <row r="2637" spans="1:11" x14ac:dyDescent="0.2">
      <c r="A2637" s="30">
        <v>8231</v>
      </c>
      <c r="B2637" s="187" t="s">
        <v>3270</v>
      </c>
      <c r="C2637" s="187"/>
      <c r="D2637" s="1" t="s">
        <v>1627</v>
      </c>
      <c r="E2637" s="20" t="s">
        <v>1183</v>
      </c>
      <c r="H2637" s="32">
        <v>1262.75</v>
      </c>
      <c r="I2637" s="8"/>
      <c r="J2637" s="8"/>
      <c r="K2637" s="8"/>
    </row>
    <row r="2638" spans="1:11" x14ac:dyDescent="0.2">
      <c r="A2638" s="30">
        <v>8233</v>
      </c>
      <c r="B2638" s="187"/>
      <c r="C2638" s="187"/>
      <c r="D2638" s="1" t="s">
        <v>1628</v>
      </c>
      <c r="E2638" s="20" t="s">
        <v>1183</v>
      </c>
      <c r="H2638" s="32">
        <f t="shared" si="46"/>
        <v>0</v>
      </c>
      <c r="I2638" s="8"/>
      <c r="J2638" s="8"/>
      <c r="K2638" s="8"/>
    </row>
    <row r="2639" spans="1:11" x14ac:dyDescent="0.2">
      <c r="A2639" s="30">
        <v>8235</v>
      </c>
      <c r="B2639" s="187"/>
      <c r="C2639" s="187"/>
      <c r="D2639" s="1" t="s">
        <v>1629</v>
      </c>
      <c r="E2639" s="20" t="s">
        <v>1183</v>
      </c>
      <c r="H2639" s="32">
        <f t="shared" si="46"/>
        <v>0</v>
      </c>
      <c r="I2639" s="8"/>
      <c r="J2639" s="8"/>
      <c r="K2639" s="8"/>
    </row>
    <row r="2640" spans="1:11" x14ac:dyDescent="0.2">
      <c r="A2640" s="30">
        <v>8242</v>
      </c>
      <c r="B2640" s="187"/>
      <c r="C2640" s="187"/>
      <c r="D2640" s="1" t="s">
        <v>560</v>
      </c>
      <c r="E2640" s="20" t="s">
        <v>1183</v>
      </c>
      <c r="H2640" s="32">
        <f t="shared" si="46"/>
        <v>0</v>
      </c>
      <c r="I2640" s="8"/>
      <c r="J2640" s="8"/>
      <c r="K2640" s="8"/>
    </row>
    <row r="2641" spans="1:11" x14ac:dyDescent="0.2">
      <c r="A2641" s="30">
        <v>8243</v>
      </c>
      <c r="B2641" s="187"/>
      <c r="C2641" s="187"/>
      <c r="D2641" s="1" t="s">
        <v>561</v>
      </c>
      <c r="E2641" s="20" t="s">
        <v>1183</v>
      </c>
      <c r="H2641" s="32">
        <f t="shared" si="46"/>
        <v>0</v>
      </c>
      <c r="I2641" s="8"/>
      <c r="J2641" s="8"/>
      <c r="K2641" s="8"/>
    </row>
    <row r="2642" spans="1:11" x14ac:dyDescent="0.2">
      <c r="B2642" s="187"/>
      <c r="C2642" s="187"/>
      <c r="E2642" s="206"/>
      <c r="H2642" s="32"/>
      <c r="I2642" s="8"/>
      <c r="J2642" s="8"/>
      <c r="K2642" s="8"/>
    </row>
    <row r="2643" spans="1:11" x14ac:dyDescent="0.2">
      <c r="A2643" s="30">
        <v>8244</v>
      </c>
      <c r="B2643" s="187"/>
      <c r="C2643" s="187"/>
      <c r="D2643" s="1" t="s">
        <v>1631</v>
      </c>
      <c r="E2643" s="20" t="s">
        <v>1183</v>
      </c>
      <c r="F2643" s="21">
        <v>483.15</v>
      </c>
      <c r="H2643" s="32">
        <f t="shared" si="46"/>
        <v>483.15</v>
      </c>
      <c r="I2643" s="8"/>
      <c r="J2643" s="8"/>
      <c r="K2643" s="8"/>
    </row>
    <row r="2644" spans="1:11" x14ac:dyDescent="0.2">
      <c r="A2644" s="30">
        <v>8245</v>
      </c>
      <c r="B2644" s="187"/>
      <c r="C2644" s="187"/>
      <c r="D2644" s="1" t="s">
        <v>312</v>
      </c>
      <c r="E2644" s="20" t="s">
        <v>1183</v>
      </c>
      <c r="F2644" s="21">
        <v>542.66999999999996</v>
      </c>
      <c r="H2644" s="32">
        <f t="shared" si="46"/>
        <v>542.66999999999996</v>
      </c>
      <c r="I2644" s="8"/>
      <c r="J2644" s="8"/>
      <c r="K2644" s="8"/>
    </row>
    <row r="2645" spans="1:11" x14ac:dyDescent="0.2">
      <c r="A2645" s="30">
        <v>8246</v>
      </c>
      <c r="B2645" s="187"/>
      <c r="C2645" s="187"/>
      <c r="D2645" s="1" t="s">
        <v>313</v>
      </c>
      <c r="E2645" s="20" t="s">
        <v>1183</v>
      </c>
      <c r="F2645" s="21">
        <v>711.38</v>
      </c>
      <c r="H2645" s="32">
        <f t="shared" si="46"/>
        <v>711.38</v>
      </c>
      <c r="I2645" s="8"/>
      <c r="J2645" s="8"/>
      <c r="K2645" s="8"/>
    </row>
    <row r="2646" spans="1:11" x14ac:dyDescent="0.2">
      <c r="A2646" s="30">
        <v>8247</v>
      </c>
      <c r="B2646" s="187"/>
      <c r="C2646" s="187"/>
      <c r="D2646" s="1" t="s">
        <v>314</v>
      </c>
      <c r="E2646" s="20" t="s">
        <v>1183</v>
      </c>
      <c r="F2646" s="21">
        <v>933.81</v>
      </c>
      <c r="H2646" s="32">
        <f t="shared" si="46"/>
        <v>933.81</v>
      </c>
      <c r="I2646" s="8"/>
      <c r="J2646" s="8"/>
      <c r="K2646" s="8"/>
    </row>
    <row r="2647" spans="1:11" x14ac:dyDescent="0.2">
      <c r="A2647" s="30">
        <v>8248</v>
      </c>
      <c r="B2647" s="187"/>
      <c r="C2647" s="187"/>
      <c r="D2647" s="1" t="s">
        <v>562</v>
      </c>
      <c r="E2647" s="20" t="s">
        <v>1183</v>
      </c>
      <c r="H2647" s="32">
        <f t="shared" si="46"/>
        <v>0</v>
      </c>
      <c r="I2647" s="8"/>
      <c r="J2647" s="8"/>
      <c r="K2647" s="8"/>
    </row>
    <row r="2648" spans="1:11" x14ac:dyDescent="0.2">
      <c r="A2648" s="30">
        <v>8249</v>
      </c>
      <c r="B2648" s="187"/>
      <c r="C2648" s="187"/>
      <c r="D2648" s="1" t="s">
        <v>563</v>
      </c>
      <c r="E2648" s="20" t="s">
        <v>1183</v>
      </c>
      <c r="H2648" s="32">
        <f t="shared" si="46"/>
        <v>0</v>
      </c>
      <c r="I2648" s="8"/>
      <c r="J2648" s="8"/>
      <c r="K2648" s="8"/>
    </row>
    <row r="2649" spans="1:11" x14ac:dyDescent="0.2">
      <c r="A2649" s="30">
        <v>8250</v>
      </c>
      <c r="B2649" s="187"/>
      <c r="C2649" s="187"/>
      <c r="D2649" s="1" t="s">
        <v>564</v>
      </c>
      <c r="E2649" s="20" t="s">
        <v>1183</v>
      </c>
      <c r="H2649" s="32">
        <f t="shared" si="46"/>
        <v>0</v>
      </c>
      <c r="I2649" s="8"/>
      <c r="J2649" s="8"/>
      <c r="K2649" s="8"/>
    </row>
    <row r="2650" spans="1:11" x14ac:dyDescent="0.2">
      <c r="A2650" s="30">
        <v>8251</v>
      </c>
      <c r="B2650" s="187"/>
      <c r="C2650" s="187"/>
      <c r="D2650" s="1" t="s">
        <v>565</v>
      </c>
      <c r="E2650" s="20" t="s">
        <v>1183</v>
      </c>
      <c r="H2650" s="32">
        <f t="shared" si="46"/>
        <v>0</v>
      </c>
      <c r="I2650" s="8"/>
      <c r="J2650" s="8"/>
      <c r="K2650" s="8"/>
    </row>
    <row r="2651" spans="1:11" x14ac:dyDescent="0.2">
      <c r="B2651" s="187"/>
      <c r="C2651" s="187"/>
      <c r="H2651" s="32"/>
      <c r="I2651" s="8"/>
      <c r="J2651" s="8"/>
      <c r="K2651" s="8"/>
    </row>
    <row r="2652" spans="1:11" x14ac:dyDescent="0.2">
      <c r="B2652" s="187"/>
      <c r="C2652" s="187"/>
      <c r="D2652" s="48" t="s">
        <v>467</v>
      </c>
      <c r="H2652" s="32"/>
      <c r="I2652" s="8"/>
      <c r="J2652" s="8"/>
      <c r="K2652" s="8"/>
    </row>
    <row r="2653" spans="1:11" x14ac:dyDescent="0.2">
      <c r="A2653" s="30">
        <v>8501</v>
      </c>
      <c r="B2653" s="187"/>
      <c r="C2653" s="187"/>
      <c r="D2653" s="118" t="s">
        <v>162</v>
      </c>
      <c r="E2653" s="20" t="s">
        <v>1183</v>
      </c>
      <c r="H2653" s="32">
        <f t="shared" si="46"/>
        <v>0</v>
      </c>
      <c r="I2653" s="8"/>
      <c r="J2653" s="8"/>
      <c r="K2653" s="8"/>
    </row>
    <row r="2654" spans="1:11" x14ac:dyDescent="0.2">
      <c r="A2654" s="30">
        <v>8507</v>
      </c>
      <c r="B2654" s="187"/>
      <c r="C2654" s="187"/>
      <c r="D2654" s="118" t="s">
        <v>3524</v>
      </c>
      <c r="E2654" s="20" t="s">
        <v>1183</v>
      </c>
      <c r="H2654" s="32">
        <f t="shared" si="46"/>
        <v>0</v>
      </c>
      <c r="I2654" s="8"/>
      <c r="J2654" s="8"/>
      <c r="K2654" s="8"/>
    </row>
    <row r="2655" spans="1:11" x14ac:dyDescent="0.2">
      <c r="A2655" s="30">
        <v>8500</v>
      </c>
      <c r="B2655" s="187">
        <v>1201008398</v>
      </c>
      <c r="C2655" s="187"/>
      <c r="D2655" s="118" t="s">
        <v>3525</v>
      </c>
      <c r="E2655" s="20" t="s">
        <v>1183</v>
      </c>
      <c r="F2655" s="21">
        <v>14.35</v>
      </c>
      <c r="G2655" s="22">
        <v>2.95</v>
      </c>
      <c r="H2655" s="32">
        <f t="shared" si="46"/>
        <v>17.3</v>
      </c>
      <c r="I2655" s="8"/>
      <c r="J2655" s="8"/>
      <c r="K2655" s="8"/>
    </row>
    <row r="2656" spans="1:11" x14ac:dyDescent="0.2">
      <c r="A2656" s="30">
        <v>8502</v>
      </c>
      <c r="B2656" s="187">
        <v>1201008400</v>
      </c>
      <c r="C2656" s="187"/>
      <c r="D2656" s="118" t="s">
        <v>3526</v>
      </c>
      <c r="E2656" s="20" t="s">
        <v>1183</v>
      </c>
      <c r="F2656" s="21">
        <v>10.6</v>
      </c>
      <c r="G2656" s="22">
        <v>2.95</v>
      </c>
      <c r="H2656" s="32">
        <f t="shared" si="46"/>
        <v>13.55</v>
      </c>
      <c r="I2656" s="8"/>
      <c r="J2656" s="8"/>
      <c r="K2656" s="8"/>
    </row>
    <row r="2657" spans="1:11" x14ac:dyDescent="0.2">
      <c r="A2657" s="30">
        <v>8503</v>
      </c>
      <c r="B2657" s="187"/>
      <c r="C2657" s="187"/>
      <c r="D2657" s="118" t="s">
        <v>3539</v>
      </c>
      <c r="E2657" s="20" t="s">
        <v>1183</v>
      </c>
      <c r="F2657" s="21">
        <v>11.4</v>
      </c>
      <c r="G2657" s="22">
        <v>2.95</v>
      </c>
      <c r="H2657" s="32">
        <f t="shared" si="46"/>
        <v>14.350000000000001</v>
      </c>
      <c r="I2657" s="8"/>
      <c r="J2657" s="8"/>
      <c r="K2657" s="8"/>
    </row>
    <row r="2658" spans="1:11" x14ac:dyDescent="0.2">
      <c r="A2658" s="30">
        <v>8504</v>
      </c>
      <c r="B2658" s="187"/>
      <c r="C2658" s="187"/>
      <c r="D2658" s="118" t="s">
        <v>3540</v>
      </c>
      <c r="E2658" s="20" t="s">
        <v>1183</v>
      </c>
      <c r="F2658" s="21">
        <v>12.4</v>
      </c>
      <c r="G2658" s="22">
        <v>2.95</v>
      </c>
      <c r="H2658" s="32">
        <f t="shared" si="46"/>
        <v>15.350000000000001</v>
      </c>
      <c r="I2658" s="8"/>
      <c r="J2658" s="8"/>
      <c r="K2658" s="8"/>
    </row>
    <row r="2659" spans="1:11" x14ac:dyDescent="0.2">
      <c r="A2659" s="30">
        <v>8506</v>
      </c>
      <c r="B2659" s="187"/>
      <c r="C2659" s="187"/>
      <c r="D2659" s="118" t="s">
        <v>3541</v>
      </c>
      <c r="E2659" s="20" t="s">
        <v>1183</v>
      </c>
      <c r="F2659" s="21">
        <v>13.1</v>
      </c>
      <c r="G2659" s="22">
        <v>2.95</v>
      </c>
      <c r="H2659" s="32">
        <f t="shared" si="46"/>
        <v>16.05</v>
      </c>
      <c r="I2659" s="8"/>
      <c r="J2659" s="8"/>
      <c r="K2659" s="8"/>
    </row>
    <row r="2660" spans="1:11" x14ac:dyDescent="0.2">
      <c r="A2660" s="30">
        <v>8508</v>
      </c>
      <c r="B2660" s="187">
        <v>1201008402</v>
      </c>
      <c r="C2660" s="187"/>
      <c r="D2660" s="118" t="s">
        <v>3527</v>
      </c>
      <c r="E2660" s="20" t="s">
        <v>1183</v>
      </c>
      <c r="F2660" s="21">
        <v>13.2</v>
      </c>
      <c r="G2660" s="22">
        <v>2.95</v>
      </c>
      <c r="H2660" s="32">
        <f t="shared" si="46"/>
        <v>16.149999999999999</v>
      </c>
      <c r="I2660" s="8"/>
      <c r="J2660" s="8"/>
      <c r="K2660" s="8"/>
    </row>
    <row r="2661" spans="1:11" x14ac:dyDescent="0.2">
      <c r="A2661" s="30">
        <v>8510</v>
      </c>
      <c r="B2661" s="187">
        <v>1201008404</v>
      </c>
      <c r="C2661" s="187"/>
      <c r="D2661" s="118" t="s">
        <v>3528</v>
      </c>
      <c r="E2661" s="20" t="s">
        <v>1183</v>
      </c>
      <c r="F2661" s="21">
        <v>12.87</v>
      </c>
      <c r="G2661" s="22">
        <v>2.95</v>
      </c>
      <c r="H2661" s="32">
        <f t="shared" si="46"/>
        <v>15.82</v>
      </c>
      <c r="I2661" s="8"/>
      <c r="J2661" s="8"/>
      <c r="K2661" s="8"/>
    </row>
    <row r="2662" spans="1:11" x14ac:dyDescent="0.2">
      <c r="A2662" s="30">
        <v>8512</v>
      </c>
      <c r="B2662" s="187">
        <v>1201008406</v>
      </c>
      <c r="C2662" s="187"/>
      <c r="D2662" s="118" t="s">
        <v>3529</v>
      </c>
      <c r="E2662" s="20" t="s">
        <v>1183</v>
      </c>
      <c r="F2662" s="21">
        <v>14.54</v>
      </c>
      <c r="G2662" s="22">
        <v>2.95</v>
      </c>
      <c r="H2662" s="32">
        <f t="shared" si="46"/>
        <v>17.489999999999998</v>
      </c>
      <c r="I2662" s="8"/>
      <c r="J2662" s="8"/>
      <c r="K2662" s="8"/>
    </row>
    <row r="2663" spans="1:11" s="5" customFormat="1" x14ac:dyDescent="0.2">
      <c r="A2663" s="30">
        <v>8514</v>
      </c>
      <c r="B2663" s="187"/>
      <c r="C2663" s="187"/>
      <c r="D2663" s="118" t="s">
        <v>3542</v>
      </c>
      <c r="E2663" s="20" t="s">
        <v>1183</v>
      </c>
      <c r="F2663" s="21">
        <v>20.3</v>
      </c>
      <c r="G2663" s="22">
        <v>2.95</v>
      </c>
      <c r="H2663" s="32">
        <f t="shared" si="46"/>
        <v>23.25</v>
      </c>
      <c r="I2663" s="8"/>
      <c r="J2663" s="8"/>
      <c r="K2663" s="8"/>
    </row>
    <row r="2664" spans="1:11" x14ac:dyDescent="0.2">
      <c r="A2664" s="30">
        <v>8516</v>
      </c>
      <c r="B2664" s="187">
        <v>1201008408</v>
      </c>
      <c r="C2664" s="187"/>
      <c r="D2664" s="118" t="s">
        <v>3530</v>
      </c>
      <c r="E2664" s="20" t="s">
        <v>1183</v>
      </c>
      <c r="F2664" s="21">
        <v>18.649999999999999</v>
      </c>
      <c r="G2664" s="22">
        <v>2.95</v>
      </c>
      <c r="H2664" s="32">
        <f t="shared" si="46"/>
        <v>21.599999999999998</v>
      </c>
      <c r="I2664" s="16"/>
      <c r="J2664" s="16"/>
      <c r="K2664" s="16"/>
    </row>
    <row r="2665" spans="1:11" x14ac:dyDescent="0.2">
      <c r="A2665" s="30">
        <v>8518</v>
      </c>
      <c r="B2665" s="187">
        <v>1201008410</v>
      </c>
      <c r="C2665" s="187"/>
      <c r="D2665" s="118" t="s">
        <v>3531</v>
      </c>
      <c r="E2665" s="20" t="s">
        <v>1183</v>
      </c>
      <c r="F2665" s="21">
        <v>14.86</v>
      </c>
      <c r="G2665" s="22">
        <v>2.95</v>
      </c>
      <c r="H2665" s="32">
        <f t="shared" si="46"/>
        <v>17.809999999999999</v>
      </c>
      <c r="I2665" s="8"/>
      <c r="J2665" s="8"/>
      <c r="K2665" s="8"/>
    </row>
    <row r="2666" spans="1:11" s="5" customFormat="1" x14ac:dyDescent="0.2">
      <c r="A2666" s="30">
        <v>8520</v>
      </c>
      <c r="B2666" s="187"/>
      <c r="C2666" s="187"/>
      <c r="D2666" s="118" t="s">
        <v>3543</v>
      </c>
      <c r="E2666" s="20" t="s">
        <v>1183</v>
      </c>
      <c r="F2666" s="21">
        <v>16.12</v>
      </c>
      <c r="G2666" s="22">
        <v>2.95</v>
      </c>
      <c r="H2666" s="32">
        <f t="shared" si="46"/>
        <v>19.07</v>
      </c>
      <c r="I2666" s="16"/>
      <c r="J2666" s="16"/>
      <c r="K2666" s="16"/>
    </row>
    <row r="2667" spans="1:11" s="5" customFormat="1" x14ac:dyDescent="0.2">
      <c r="A2667" s="30">
        <v>8522</v>
      </c>
      <c r="B2667" s="187"/>
      <c r="C2667" s="187"/>
      <c r="D2667" s="118" t="s">
        <v>3544</v>
      </c>
      <c r="E2667" s="20" t="s">
        <v>1183</v>
      </c>
      <c r="F2667" s="21">
        <v>14.2</v>
      </c>
      <c r="G2667" s="22">
        <v>2.95</v>
      </c>
      <c r="H2667" s="32">
        <f t="shared" si="46"/>
        <v>17.149999999999999</v>
      </c>
      <c r="I2667" s="16"/>
      <c r="J2667" s="16"/>
      <c r="K2667" s="16"/>
    </row>
    <row r="2668" spans="1:11" s="5" customFormat="1" x14ac:dyDescent="0.2">
      <c r="A2668" s="30">
        <v>8524</v>
      </c>
      <c r="B2668" s="187"/>
      <c r="C2668" s="187"/>
      <c r="D2668" s="118" t="s">
        <v>3545</v>
      </c>
      <c r="E2668" s="20" t="s">
        <v>1183</v>
      </c>
      <c r="F2668" s="21">
        <v>15.87</v>
      </c>
      <c r="G2668" s="22">
        <v>2.95</v>
      </c>
      <c r="H2668" s="32">
        <f t="shared" si="46"/>
        <v>18.82</v>
      </c>
      <c r="I2668" s="16"/>
      <c r="J2668" s="16"/>
      <c r="K2668" s="16"/>
    </row>
    <row r="2669" spans="1:11" s="5" customFormat="1" x14ac:dyDescent="0.2">
      <c r="A2669" s="30">
        <v>8526</v>
      </c>
      <c r="B2669" s="187">
        <v>1201008412</v>
      </c>
      <c r="C2669" s="187"/>
      <c r="D2669" s="118" t="s">
        <v>3532</v>
      </c>
      <c r="E2669" s="20" t="s">
        <v>1183</v>
      </c>
      <c r="F2669" s="21">
        <v>16.2</v>
      </c>
      <c r="G2669" s="22">
        <v>2.95</v>
      </c>
      <c r="H2669" s="32">
        <f t="shared" si="46"/>
        <v>19.149999999999999</v>
      </c>
      <c r="I2669" s="16"/>
      <c r="J2669" s="16"/>
      <c r="K2669" s="16"/>
    </row>
    <row r="2670" spans="1:11" s="5" customFormat="1" x14ac:dyDescent="0.2">
      <c r="A2670" s="30">
        <v>8528</v>
      </c>
      <c r="B2670" s="187"/>
      <c r="C2670" s="187"/>
      <c r="D2670" s="118" t="s">
        <v>3533</v>
      </c>
      <c r="E2670" s="28" t="s">
        <v>1183</v>
      </c>
      <c r="F2670">
        <v>15.89</v>
      </c>
      <c r="G2670">
        <v>2.95</v>
      </c>
      <c r="H2670" s="32">
        <f t="shared" si="46"/>
        <v>18.84</v>
      </c>
      <c r="I2670" s="16"/>
      <c r="J2670" s="16"/>
      <c r="K2670" s="16"/>
    </row>
    <row r="2671" spans="1:11" s="5" customFormat="1" x14ac:dyDescent="0.2">
      <c r="A2671" s="30">
        <v>8530</v>
      </c>
      <c r="B2671" s="187"/>
      <c r="C2671" s="187"/>
      <c r="D2671" s="118" t="s">
        <v>3546</v>
      </c>
      <c r="E2671" s="20" t="s">
        <v>1183</v>
      </c>
      <c r="F2671" s="21">
        <v>16.98</v>
      </c>
      <c r="G2671" s="22">
        <v>3.1</v>
      </c>
      <c r="H2671" s="32">
        <f t="shared" si="46"/>
        <v>20.080000000000002</v>
      </c>
      <c r="I2671" s="16"/>
      <c r="J2671" s="16"/>
      <c r="K2671" s="16"/>
    </row>
    <row r="2672" spans="1:11" s="5" customFormat="1" x14ac:dyDescent="0.2">
      <c r="A2672" s="30">
        <v>8531</v>
      </c>
      <c r="B2672" s="187"/>
      <c r="C2672" s="187"/>
      <c r="D2672" s="118" t="s">
        <v>3534</v>
      </c>
      <c r="E2672" s="20" t="s">
        <v>1183</v>
      </c>
      <c r="F2672" s="21">
        <v>16.98</v>
      </c>
      <c r="G2672" s="22">
        <v>3.1</v>
      </c>
      <c r="H2672" s="32">
        <f t="shared" si="46"/>
        <v>20.080000000000002</v>
      </c>
      <c r="I2672" s="16"/>
      <c r="J2672" s="16"/>
      <c r="K2672" s="16"/>
    </row>
    <row r="2673" spans="1:11" s="5" customFormat="1" x14ac:dyDescent="0.2">
      <c r="A2673" s="30">
        <v>8532</v>
      </c>
      <c r="B2673" s="187"/>
      <c r="C2673" s="187"/>
      <c r="D2673" s="118" t="s">
        <v>3547</v>
      </c>
      <c r="E2673" s="20" t="s">
        <v>1183</v>
      </c>
      <c r="F2673" s="21">
        <v>17</v>
      </c>
      <c r="G2673" s="22">
        <v>3.1</v>
      </c>
      <c r="H2673" s="32">
        <f t="shared" si="46"/>
        <v>20.100000000000001</v>
      </c>
      <c r="I2673" s="16"/>
      <c r="J2673" s="16"/>
      <c r="K2673" s="16"/>
    </row>
    <row r="2674" spans="1:11" s="5" customFormat="1" x14ac:dyDescent="0.2">
      <c r="A2674" s="30">
        <v>8533</v>
      </c>
      <c r="B2674" s="187"/>
      <c r="C2674" s="187"/>
      <c r="D2674" s="118" t="s">
        <v>3535</v>
      </c>
      <c r="E2674" s="20" t="s">
        <v>1183</v>
      </c>
      <c r="F2674" s="21">
        <v>17</v>
      </c>
      <c r="G2674" s="22">
        <v>3.1</v>
      </c>
      <c r="H2674" s="32">
        <f t="shared" si="46"/>
        <v>20.100000000000001</v>
      </c>
      <c r="I2674" s="16"/>
      <c r="J2674" s="16"/>
      <c r="K2674" s="16"/>
    </row>
    <row r="2675" spans="1:11" s="5" customFormat="1" x14ac:dyDescent="0.2">
      <c r="A2675" s="30">
        <v>8534</v>
      </c>
      <c r="B2675" s="187"/>
      <c r="C2675" s="187"/>
      <c r="D2675" s="118" t="s">
        <v>3536</v>
      </c>
      <c r="E2675" s="20" t="s">
        <v>1183</v>
      </c>
      <c r="F2675" s="21">
        <v>17</v>
      </c>
      <c r="G2675" s="22">
        <v>3.1</v>
      </c>
      <c r="H2675" s="32">
        <f t="shared" si="46"/>
        <v>20.100000000000001</v>
      </c>
      <c r="I2675" s="16"/>
      <c r="J2675" s="16"/>
      <c r="K2675" s="16"/>
    </row>
    <row r="2676" spans="1:11" s="5" customFormat="1" x14ac:dyDescent="0.2">
      <c r="A2676" s="30">
        <v>8535</v>
      </c>
      <c r="B2676" s="187"/>
      <c r="C2676" s="187"/>
      <c r="D2676" s="118" t="s">
        <v>3537</v>
      </c>
      <c r="E2676" s="20" t="s">
        <v>1183</v>
      </c>
      <c r="F2676" s="21">
        <v>18.7</v>
      </c>
      <c r="G2676" s="22">
        <v>3.1</v>
      </c>
      <c r="H2676" s="32">
        <f t="shared" si="46"/>
        <v>21.8</v>
      </c>
      <c r="I2676" s="16"/>
      <c r="J2676" s="16"/>
      <c r="K2676" s="16"/>
    </row>
    <row r="2677" spans="1:11" x14ac:dyDescent="0.2">
      <c r="A2677" s="30">
        <v>8536</v>
      </c>
      <c r="B2677" s="187"/>
      <c r="C2677" s="187"/>
      <c r="D2677" s="118" t="s">
        <v>3548</v>
      </c>
      <c r="E2677" s="20" t="s">
        <v>1183</v>
      </c>
      <c r="F2677" s="21">
        <v>18.7</v>
      </c>
      <c r="G2677" s="22">
        <v>3.1</v>
      </c>
      <c r="H2677" s="32">
        <f t="shared" si="46"/>
        <v>21.8</v>
      </c>
      <c r="I2677" s="16"/>
      <c r="J2677" s="16"/>
      <c r="K2677" s="16"/>
    </row>
    <row r="2678" spans="1:11" x14ac:dyDescent="0.2">
      <c r="A2678" s="30">
        <v>8537</v>
      </c>
      <c r="B2678" s="187"/>
      <c r="C2678" s="187"/>
      <c r="D2678" s="118" t="s">
        <v>3538</v>
      </c>
      <c r="E2678" s="20" t="s">
        <v>1183</v>
      </c>
      <c r="F2678" s="21">
        <v>18.7</v>
      </c>
      <c r="G2678" s="22">
        <v>3.1</v>
      </c>
      <c r="H2678" s="32">
        <f t="shared" si="46"/>
        <v>21.8</v>
      </c>
      <c r="I2678" s="8"/>
      <c r="J2678" s="8"/>
      <c r="K2678" s="8"/>
    </row>
    <row r="2679" spans="1:11" x14ac:dyDescent="0.2">
      <c r="B2679" s="187"/>
      <c r="C2679" s="187"/>
      <c r="H2679" s="32"/>
      <c r="I2679" s="8"/>
      <c r="J2679" s="8"/>
      <c r="K2679" s="8"/>
    </row>
    <row r="2680" spans="1:11" x14ac:dyDescent="0.2">
      <c r="B2680" s="187"/>
      <c r="C2680" s="187"/>
      <c r="D2680" s="48" t="s">
        <v>1428</v>
      </c>
      <c r="H2680" s="32"/>
      <c r="I2680" s="8"/>
      <c r="J2680" s="8"/>
      <c r="K2680" s="8"/>
    </row>
    <row r="2681" spans="1:11" x14ac:dyDescent="0.2">
      <c r="A2681" s="30">
        <v>8110</v>
      </c>
      <c r="B2681" s="187" t="s">
        <v>3271</v>
      </c>
      <c r="C2681" s="187"/>
      <c r="D2681" s="1" t="s">
        <v>1672</v>
      </c>
      <c r="E2681" s="20" t="s">
        <v>1183</v>
      </c>
      <c r="F2681" s="21">
        <v>271.57</v>
      </c>
      <c r="G2681" s="22">
        <v>93</v>
      </c>
      <c r="H2681" s="32">
        <f t="shared" si="46"/>
        <v>364.57</v>
      </c>
      <c r="I2681" s="8"/>
      <c r="J2681" s="8"/>
      <c r="K2681" s="8"/>
    </row>
    <row r="2682" spans="1:11" x14ac:dyDescent="0.2">
      <c r="A2682" s="30">
        <v>8112</v>
      </c>
      <c r="B2682" s="187" t="s">
        <v>3272</v>
      </c>
      <c r="C2682" s="187"/>
      <c r="D2682" s="1" t="s">
        <v>1143</v>
      </c>
      <c r="E2682" s="20" t="s">
        <v>1183</v>
      </c>
      <c r="F2682" s="21">
        <v>275.10000000000002</v>
      </c>
      <c r="G2682" s="22">
        <v>93</v>
      </c>
      <c r="H2682" s="32">
        <f t="shared" si="46"/>
        <v>368.1</v>
      </c>
      <c r="I2682" s="8"/>
      <c r="J2682" s="8"/>
      <c r="K2682" s="8"/>
    </row>
    <row r="2683" spans="1:11" x14ac:dyDescent="0.2">
      <c r="A2683" s="30">
        <v>8100</v>
      </c>
      <c r="B2683" s="187" t="s">
        <v>3273</v>
      </c>
      <c r="C2683" s="187"/>
      <c r="D2683" s="1" t="s">
        <v>1528</v>
      </c>
      <c r="E2683" s="20" t="s">
        <v>1183</v>
      </c>
      <c r="F2683" s="21">
        <v>290.06</v>
      </c>
      <c r="G2683" s="22">
        <v>93</v>
      </c>
      <c r="H2683" s="32">
        <f t="shared" si="46"/>
        <v>383.06</v>
      </c>
      <c r="I2683" s="8"/>
      <c r="J2683" s="8"/>
      <c r="K2683" s="8"/>
    </row>
    <row r="2684" spans="1:11" x14ac:dyDescent="0.2">
      <c r="B2684" s="187" t="s">
        <v>3273</v>
      </c>
      <c r="C2684" s="187"/>
      <c r="D2684" s="1" t="s">
        <v>2186</v>
      </c>
      <c r="E2684" s="20" t="s">
        <v>1183</v>
      </c>
      <c r="F2684" s="21">
        <v>436.25</v>
      </c>
      <c r="G2684" s="22">
        <v>93</v>
      </c>
      <c r="H2684" s="32">
        <f t="shared" si="46"/>
        <v>529.25</v>
      </c>
      <c r="I2684" s="8"/>
      <c r="J2684" s="8"/>
      <c r="K2684" s="8"/>
    </row>
    <row r="2685" spans="1:11" x14ac:dyDescent="0.2">
      <c r="A2685" s="30">
        <v>8102</v>
      </c>
      <c r="B2685" s="187" t="s">
        <v>3274</v>
      </c>
      <c r="C2685" s="187"/>
      <c r="D2685" s="1" t="s">
        <v>485</v>
      </c>
      <c r="E2685" s="20" t="s">
        <v>1183</v>
      </c>
      <c r="F2685" s="21">
        <v>535.27</v>
      </c>
      <c r="G2685" s="22">
        <v>93</v>
      </c>
      <c r="H2685" s="32">
        <f t="shared" si="46"/>
        <v>628.27</v>
      </c>
      <c r="I2685" s="8"/>
      <c r="J2685" s="8"/>
      <c r="K2685" s="8"/>
    </row>
    <row r="2686" spans="1:11" x14ac:dyDescent="0.2">
      <c r="A2686" s="30">
        <v>8101</v>
      </c>
      <c r="B2686" s="187" t="s">
        <v>3275</v>
      </c>
      <c r="C2686" s="187"/>
      <c r="D2686" s="1" t="s">
        <v>324</v>
      </c>
      <c r="E2686" s="20" t="s">
        <v>1183</v>
      </c>
      <c r="F2686" s="21">
        <v>535.27</v>
      </c>
      <c r="G2686" s="22">
        <v>93</v>
      </c>
      <c r="H2686" s="32">
        <f t="shared" si="46"/>
        <v>628.27</v>
      </c>
      <c r="I2686" s="8"/>
      <c r="J2686" s="8"/>
      <c r="K2686" s="8"/>
    </row>
    <row r="2687" spans="1:11" x14ac:dyDescent="0.2">
      <c r="A2687" s="30">
        <v>8114</v>
      </c>
      <c r="B2687" s="187" t="s">
        <v>3276</v>
      </c>
      <c r="C2687" s="187"/>
      <c r="D2687" s="1" t="s">
        <v>1527</v>
      </c>
      <c r="E2687" s="20" t="s">
        <v>1183</v>
      </c>
      <c r="F2687" s="21">
        <v>746.38</v>
      </c>
      <c r="G2687" s="22">
        <v>93</v>
      </c>
      <c r="H2687" s="32">
        <f t="shared" si="46"/>
        <v>839.38</v>
      </c>
      <c r="I2687" s="8"/>
      <c r="J2687" s="8"/>
      <c r="K2687" s="8"/>
    </row>
    <row r="2688" spans="1:11" x14ac:dyDescent="0.2">
      <c r="A2688" s="30">
        <v>8115</v>
      </c>
      <c r="B2688" s="187"/>
      <c r="C2688" s="187"/>
      <c r="D2688" s="1" t="s">
        <v>1272</v>
      </c>
      <c r="E2688" s="20" t="s">
        <v>1183</v>
      </c>
      <c r="F2688" s="21">
        <v>565.9</v>
      </c>
      <c r="G2688" s="22">
        <v>152</v>
      </c>
      <c r="H2688" s="32">
        <f t="shared" si="46"/>
        <v>717.9</v>
      </c>
      <c r="I2688" s="8"/>
      <c r="J2688" s="8"/>
      <c r="K2688" s="8"/>
    </row>
    <row r="2689" spans="1:11" x14ac:dyDescent="0.2">
      <c r="A2689" s="30">
        <v>8104</v>
      </c>
      <c r="B2689" s="187" t="s">
        <v>3277</v>
      </c>
      <c r="C2689" s="187"/>
      <c r="D2689" s="1" t="s">
        <v>449</v>
      </c>
      <c r="E2689" s="20" t="s">
        <v>1183</v>
      </c>
      <c r="F2689" s="21">
        <v>385</v>
      </c>
      <c r="G2689" s="22">
        <v>93</v>
      </c>
      <c r="H2689" s="32">
        <f t="shared" si="46"/>
        <v>478</v>
      </c>
      <c r="I2689" s="8"/>
      <c r="J2689" s="8"/>
      <c r="K2689" s="8"/>
    </row>
    <row r="2690" spans="1:11" x14ac:dyDescent="0.2">
      <c r="A2690" s="30">
        <v>8105</v>
      </c>
      <c r="B2690" s="187" t="s">
        <v>3278</v>
      </c>
      <c r="C2690" s="187"/>
      <c r="D2690" s="1" t="s">
        <v>450</v>
      </c>
      <c r="E2690" s="20" t="s">
        <v>1183</v>
      </c>
      <c r="F2690" s="21">
        <v>644.79</v>
      </c>
      <c r="G2690" s="22">
        <v>93</v>
      </c>
      <c r="H2690" s="32">
        <f t="shared" ref="H2690:H2753" si="47">G2690+F2690</f>
        <v>737.79</v>
      </c>
      <c r="I2690" s="8"/>
      <c r="J2690" s="8"/>
      <c r="K2690" s="8"/>
    </row>
    <row r="2691" spans="1:11" x14ac:dyDescent="0.2">
      <c r="A2691" s="30">
        <v>8106</v>
      </c>
      <c r="B2691" s="187" t="s">
        <v>3279</v>
      </c>
      <c r="C2691" s="187"/>
      <c r="D2691" s="1" t="s">
        <v>1145</v>
      </c>
      <c r="E2691" s="20" t="s">
        <v>1183</v>
      </c>
      <c r="F2691" s="21">
        <v>680</v>
      </c>
      <c r="G2691" s="22">
        <v>93</v>
      </c>
      <c r="H2691" s="32">
        <f t="shared" si="47"/>
        <v>773</v>
      </c>
      <c r="I2691" s="8"/>
      <c r="J2691" s="8"/>
      <c r="K2691" s="8"/>
    </row>
    <row r="2692" spans="1:11" x14ac:dyDescent="0.2">
      <c r="A2692" s="30">
        <v>8107</v>
      </c>
      <c r="B2692" s="187" t="s">
        <v>3280</v>
      </c>
      <c r="C2692" s="187"/>
      <c r="D2692" s="1" t="s">
        <v>1479</v>
      </c>
      <c r="E2692" s="20" t="s">
        <v>1183</v>
      </c>
      <c r="F2692" s="21">
        <v>870.18</v>
      </c>
      <c r="G2692" s="22">
        <v>93</v>
      </c>
      <c r="H2692" s="32">
        <f t="shared" si="47"/>
        <v>963.18</v>
      </c>
      <c r="I2692" s="8"/>
      <c r="J2692" s="8"/>
      <c r="K2692" s="8"/>
    </row>
    <row r="2693" spans="1:11" x14ac:dyDescent="0.2">
      <c r="A2693" s="30">
        <v>8113</v>
      </c>
      <c r="B2693" s="187"/>
      <c r="C2693" s="187"/>
      <c r="D2693" s="1" t="s">
        <v>1661</v>
      </c>
      <c r="E2693" s="20" t="s">
        <v>1183</v>
      </c>
      <c r="F2693" s="21">
        <v>533.95000000000005</v>
      </c>
      <c r="G2693" s="22">
        <v>164</v>
      </c>
      <c r="H2693" s="32">
        <f t="shared" si="47"/>
        <v>697.95</v>
      </c>
      <c r="I2693" s="8"/>
      <c r="J2693" s="8"/>
      <c r="K2693" s="8"/>
    </row>
    <row r="2694" spans="1:11" x14ac:dyDescent="0.2">
      <c r="A2694" s="30">
        <v>8161</v>
      </c>
      <c r="B2694" s="187"/>
      <c r="C2694" s="187"/>
      <c r="D2694" s="1" t="s">
        <v>1260</v>
      </c>
      <c r="E2694" s="20" t="s">
        <v>1183</v>
      </c>
      <c r="F2694" s="21">
        <v>760.61</v>
      </c>
      <c r="G2694" s="22">
        <v>164</v>
      </c>
      <c r="H2694" s="32">
        <f t="shared" si="47"/>
        <v>924.61</v>
      </c>
      <c r="I2694" s="8"/>
      <c r="J2694" s="8"/>
      <c r="K2694" s="8"/>
    </row>
    <row r="2695" spans="1:11" x14ac:dyDescent="0.2">
      <c r="A2695" s="30">
        <v>8119</v>
      </c>
      <c r="B2695" s="187"/>
      <c r="C2695" s="187"/>
      <c r="D2695" s="1" t="s">
        <v>1760</v>
      </c>
      <c r="E2695" s="20" t="s">
        <v>1183</v>
      </c>
      <c r="F2695" s="21">
        <v>332.6</v>
      </c>
      <c r="G2695" s="22">
        <v>41.8</v>
      </c>
      <c r="H2695" s="32">
        <f t="shared" si="47"/>
        <v>374.40000000000003</v>
      </c>
      <c r="I2695" s="8"/>
      <c r="J2695" s="8"/>
      <c r="K2695" s="8"/>
    </row>
    <row r="2696" spans="1:11" x14ac:dyDescent="0.2">
      <c r="A2696" s="30">
        <v>8109</v>
      </c>
      <c r="B2696" s="187" t="s">
        <v>3281</v>
      </c>
      <c r="C2696" s="187"/>
      <c r="D2696" s="1" t="s">
        <v>803</v>
      </c>
      <c r="E2696" s="20" t="s">
        <v>1183</v>
      </c>
      <c r="F2696" s="21">
        <v>566.25</v>
      </c>
      <c r="G2696" s="22">
        <v>46.88</v>
      </c>
      <c r="H2696" s="32">
        <f t="shared" si="47"/>
        <v>613.13</v>
      </c>
      <c r="I2696" s="8"/>
      <c r="J2696" s="8"/>
      <c r="K2696" s="8"/>
    </row>
    <row r="2697" spans="1:11" x14ac:dyDescent="0.2">
      <c r="A2697" s="30">
        <v>8108</v>
      </c>
      <c r="B2697" s="187" t="s">
        <v>3282</v>
      </c>
      <c r="C2697" s="187"/>
      <c r="D2697" s="1" t="s">
        <v>599</v>
      </c>
      <c r="E2697" s="20" t="s">
        <v>1183</v>
      </c>
      <c r="F2697" s="21">
        <v>765</v>
      </c>
      <c r="G2697" s="22">
        <v>93</v>
      </c>
      <c r="H2697" s="32">
        <f t="shared" si="47"/>
        <v>858</v>
      </c>
      <c r="I2697" s="8"/>
      <c r="J2697" s="8"/>
      <c r="K2697" s="8"/>
    </row>
    <row r="2698" spans="1:11" x14ac:dyDescent="0.2">
      <c r="A2698" s="30">
        <v>8111</v>
      </c>
      <c r="B2698" s="187" t="s">
        <v>3283</v>
      </c>
      <c r="C2698" s="187"/>
      <c r="D2698" s="1" t="s">
        <v>1263</v>
      </c>
      <c r="E2698" s="20" t="s">
        <v>1183</v>
      </c>
      <c r="F2698" s="21">
        <v>995</v>
      </c>
      <c r="G2698" s="22">
        <v>93</v>
      </c>
      <c r="H2698" s="32">
        <f t="shared" si="47"/>
        <v>1088</v>
      </c>
      <c r="I2698" s="8"/>
      <c r="J2698" s="8"/>
      <c r="K2698" s="8"/>
    </row>
    <row r="2699" spans="1:11" x14ac:dyDescent="0.2">
      <c r="A2699" s="30">
        <v>8238</v>
      </c>
      <c r="B2699" s="187"/>
      <c r="C2699" s="187"/>
      <c r="D2699" s="1" t="s">
        <v>1916</v>
      </c>
      <c r="E2699" s="20" t="s">
        <v>1183</v>
      </c>
      <c r="F2699" s="21">
        <v>612.14</v>
      </c>
      <c r="G2699" s="22">
        <v>175</v>
      </c>
      <c r="H2699" s="32">
        <f t="shared" si="47"/>
        <v>787.14</v>
      </c>
      <c r="I2699" s="8"/>
      <c r="J2699" s="8"/>
      <c r="K2699" s="8"/>
    </row>
    <row r="2700" spans="1:11" x14ac:dyDescent="0.2">
      <c r="A2700" s="30">
        <v>8169</v>
      </c>
      <c r="B2700" s="187"/>
      <c r="C2700" s="187"/>
      <c r="D2700" s="1" t="s">
        <v>1766</v>
      </c>
      <c r="E2700" s="20" t="s">
        <v>1183</v>
      </c>
      <c r="F2700" s="21">
        <v>851.12</v>
      </c>
      <c r="G2700" s="22">
        <v>175</v>
      </c>
      <c r="H2700" s="32">
        <f t="shared" si="47"/>
        <v>1026.1199999999999</v>
      </c>
      <c r="I2700" s="8"/>
      <c r="J2700" s="8"/>
      <c r="K2700" s="8"/>
    </row>
    <row r="2701" spans="1:11" x14ac:dyDescent="0.2">
      <c r="A2701" s="30">
        <v>8230</v>
      </c>
      <c r="B2701" s="187"/>
      <c r="C2701" s="187"/>
      <c r="D2701" s="1" t="s">
        <v>2106</v>
      </c>
      <c r="E2701" s="20" t="s">
        <v>1183</v>
      </c>
      <c r="F2701" s="21">
        <v>426.08</v>
      </c>
      <c r="G2701" s="22">
        <v>186</v>
      </c>
      <c r="H2701" s="32">
        <f t="shared" si="47"/>
        <v>612.07999999999993</v>
      </c>
      <c r="I2701" s="8"/>
      <c r="J2701" s="8"/>
      <c r="K2701" s="8"/>
    </row>
    <row r="2702" spans="1:11" x14ac:dyDescent="0.2">
      <c r="A2702" s="30">
        <v>8241</v>
      </c>
      <c r="B2702" s="187"/>
      <c r="C2702" s="187"/>
      <c r="D2702" s="1" t="s">
        <v>1761</v>
      </c>
      <c r="E2702" s="20" t="s">
        <v>1183</v>
      </c>
      <c r="F2702" s="21">
        <v>490.02</v>
      </c>
      <c r="G2702" s="22">
        <v>186</v>
      </c>
      <c r="H2702" s="32">
        <f t="shared" si="47"/>
        <v>676.02</v>
      </c>
      <c r="I2702" s="8"/>
      <c r="J2702" s="8"/>
      <c r="K2702" s="8"/>
    </row>
    <row r="2703" spans="1:11" x14ac:dyDescent="0.2">
      <c r="A2703" s="30">
        <v>8232</v>
      </c>
      <c r="B2703" s="187"/>
      <c r="C2703" s="187"/>
      <c r="D2703" s="1" t="s">
        <v>2107</v>
      </c>
      <c r="E2703" s="20" t="s">
        <v>1183</v>
      </c>
      <c r="F2703" s="21">
        <v>512.64</v>
      </c>
      <c r="G2703" s="22">
        <v>186</v>
      </c>
      <c r="H2703" s="32">
        <f t="shared" si="47"/>
        <v>698.64</v>
      </c>
      <c r="I2703" s="8"/>
      <c r="J2703" s="8"/>
      <c r="K2703" s="8"/>
    </row>
    <row r="2704" spans="1:11" x14ac:dyDescent="0.2">
      <c r="A2704" s="30">
        <v>8234</v>
      </c>
      <c r="B2704" s="187"/>
      <c r="C2704" s="187"/>
      <c r="D2704" s="1" t="s">
        <v>945</v>
      </c>
      <c r="E2704" s="20" t="s">
        <v>1183</v>
      </c>
      <c r="F2704" s="21">
        <v>729.26</v>
      </c>
      <c r="G2704" s="22">
        <v>186</v>
      </c>
      <c r="H2704" s="32">
        <f t="shared" si="47"/>
        <v>915.26</v>
      </c>
      <c r="I2704" s="8"/>
      <c r="J2704" s="8"/>
      <c r="K2704" s="8"/>
    </row>
    <row r="2705" spans="1:11" x14ac:dyDescent="0.2">
      <c r="A2705" s="30">
        <v>8236</v>
      </c>
      <c r="B2705" s="187"/>
      <c r="C2705" s="187"/>
      <c r="D2705" s="1" t="s">
        <v>1915</v>
      </c>
      <c r="E2705" s="20" t="s">
        <v>1183</v>
      </c>
      <c r="F2705" s="21">
        <v>697.02</v>
      </c>
      <c r="G2705" s="22">
        <v>186</v>
      </c>
      <c r="H2705" s="32">
        <f t="shared" si="47"/>
        <v>883.02</v>
      </c>
      <c r="I2705" s="8"/>
      <c r="J2705" s="8"/>
      <c r="K2705" s="8"/>
    </row>
    <row r="2706" spans="1:11" x14ac:dyDescent="0.2">
      <c r="A2706" s="30">
        <v>8173</v>
      </c>
      <c r="B2706" s="187"/>
      <c r="C2706" s="187"/>
      <c r="D2706" s="1" t="s">
        <v>1767</v>
      </c>
      <c r="E2706" s="36" t="s">
        <v>1183</v>
      </c>
      <c r="F2706" s="21">
        <v>961.63</v>
      </c>
      <c r="G2706" s="22">
        <v>186</v>
      </c>
      <c r="H2706" s="32">
        <f t="shared" si="47"/>
        <v>1147.6300000000001</v>
      </c>
      <c r="I2706" s="8"/>
      <c r="J2706" s="8"/>
      <c r="K2706" s="8"/>
    </row>
    <row r="2707" spans="1:11" x14ac:dyDescent="0.2">
      <c r="A2707" s="30">
        <v>8103</v>
      </c>
      <c r="B2707" s="187"/>
      <c r="C2707" s="187"/>
      <c r="D2707" s="1" t="s">
        <v>1264</v>
      </c>
      <c r="E2707" s="36" t="s">
        <v>1183</v>
      </c>
      <c r="F2707" s="21">
        <v>561.94000000000005</v>
      </c>
      <c r="G2707" s="22">
        <v>225</v>
      </c>
      <c r="H2707" s="32">
        <f t="shared" si="47"/>
        <v>786.94</v>
      </c>
      <c r="I2707" s="8"/>
      <c r="J2707" s="8"/>
      <c r="K2707" s="8"/>
    </row>
    <row r="2708" spans="1:11" x14ac:dyDescent="0.2">
      <c r="A2708" s="30">
        <v>8121</v>
      </c>
      <c r="B2708" s="187"/>
      <c r="C2708" s="187"/>
      <c r="D2708" s="1" t="s">
        <v>1762</v>
      </c>
      <c r="E2708" s="36" t="s">
        <v>1183</v>
      </c>
      <c r="F2708" s="21">
        <v>845.12</v>
      </c>
      <c r="G2708" s="22">
        <v>225</v>
      </c>
      <c r="H2708" s="32">
        <f t="shared" si="47"/>
        <v>1070.1199999999999</v>
      </c>
      <c r="I2708" s="8"/>
      <c r="J2708" s="8"/>
      <c r="K2708" s="8"/>
    </row>
    <row r="2709" spans="1:11" x14ac:dyDescent="0.2">
      <c r="A2709" s="30">
        <v>8091</v>
      </c>
      <c r="B2709" s="187"/>
      <c r="C2709" s="187"/>
      <c r="D2709" s="1" t="s">
        <v>1095</v>
      </c>
      <c r="E2709" s="36" t="s">
        <v>1183</v>
      </c>
      <c r="F2709" s="21">
        <v>1363</v>
      </c>
      <c r="G2709" s="22">
        <v>300</v>
      </c>
      <c r="H2709" s="32">
        <f t="shared" si="47"/>
        <v>1663</v>
      </c>
      <c r="I2709" s="8"/>
      <c r="J2709" s="8"/>
      <c r="K2709" s="8"/>
    </row>
    <row r="2710" spans="1:11" x14ac:dyDescent="0.2">
      <c r="A2710" s="30">
        <v>8092</v>
      </c>
      <c r="B2710" s="187"/>
      <c r="C2710" s="187"/>
      <c r="D2710" s="1" t="s">
        <v>1587</v>
      </c>
      <c r="E2710" s="36" t="s">
        <v>1183</v>
      </c>
      <c r="F2710" s="21">
        <v>1620</v>
      </c>
      <c r="G2710" s="22">
        <v>300</v>
      </c>
      <c r="H2710" s="32">
        <f t="shared" si="47"/>
        <v>1920</v>
      </c>
      <c r="I2710" s="8"/>
      <c r="J2710" s="8"/>
      <c r="K2710" s="8"/>
    </row>
    <row r="2711" spans="1:11" x14ac:dyDescent="0.2">
      <c r="A2711" s="30">
        <v>8159</v>
      </c>
      <c r="B2711" s="187"/>
      <c r="C2711" s="187"/>
      <c r="D2711" s="1" t="s">
        <v>1259</v>
      </c>
      <c r="E2711" s="36" t="s">
        <v>1183</v>
      </c>
      <c r="F2711" s="21">
        <v>2018</v>
      </c>
      <c r="G2711" s="22">
        <v>350</v>
      </c>
      <c r="H2711" s="32">
        <f t="shared" si="47"/>
        <v>2368</v>
      </c>
      <c r="I2711" s="8"/>
      <c r="J2711" s="8"/>
      <c r="K2711" s="8"/>
    </row>
    <row r="2712" spans="1:11" x14ac:dyDescent="0.2">
      <c r="A2712" s="30">
        <v>8237</v>
      </c>
      <c r="B2712" s="187"/>
      <c r="C2712" s="187"/>
      <c r="D2712" s="1" t="s">
        <v>65</v>
      </c>
      <c r="E2712" s="36" t="s">
        <v>1183</v>
      </c>
      <c r="F2712" s="21">
        <v>2491</v>
      </c>
      <c r="G2712" s="22">
        <v>350</v>
      </c>
      <c r="H2712" s="32">
        <f t="shared" si="47"/>
        <v>2841</v>
      </c>
      <c r="I2712" s="8"/>
      <c r="J2712" s="8"/>
      <c r="K2712" s="8"/>
    </row>
    <row r="2713" spans="1:11" x14ac:dyDescent="0.2">
      <c r="B2713" s="187"/>
      <c r="C2713" s="187"/>
      <c r="E2713" s="36"/>
      <c r="H2713" s="32"/>
      <c r="I2713" s="8"/>
      <c r="J2713" s="8"/>
      <c r="K2713" s="8"/>
    </row>
    <row r="2714" spans="1:11" x14ac:dyDescent="0.2">
      <c r="B2714" s="187"/>
      <c r="C2714" s="187"/>
      <c r="D2714" s="48" t="s">
        <v>1843</v>
      </c>
      <c r="E2714" s="36"/>
      <c r="H2714" s="32"/>
      <c r="I2714" s="8"/>
      <c r="J2714" s="8"/>
      <c r="K2714" s="8"/>
    </row>
    <row r="2715" spans="1:11" ht="51" x14ac:dyDescent="0.2">
      <c r="A2715" s="30">
        <v>8548</v>
      </c>
      <c r="B2715" s="187"/>
      <c r="C2715" s="187"/>
      <c r="D2715" s="1" t="s">
        <v>987</v>
      </c>
      <c r="E2715" s="36" t="s">
        <v>1183</v>
      </c>
      <c r="F2715" s="21">
        <v>21000</v>
      </c>
      <c r="H2715" s="32">
        <f t="shared" si="47"/>
        <v>21000</v>
      </c>
      <c r="I2715" s="8"/>
      <c r="J2715" s="8"/>
      <c r="K2715" s="8"/>
    </row>
    <row r="2716" spans="1:11" ht="51" x14ac:dyDescent="0.2">
      <c r="A2716" s="30">
        <v>8550</v>
      </c>
      <c r="B2716" s="187"/>
      <c r="C2716" s="187"/>
      <c r="D2716" s="1" t="s">
        <v>986</v>
      </c>
      <c r="E2716" s="36" t="s">
        <v>1183</v>
      </c>
      <c r="F2716" s="21">
        <v>24400</v>
      </c>
      <c r="H2716" s="32">
        <f t="shared" si="47"/>
        <v>24400</v>
      </c>
      <c r="I2716" s="8"/>
      <c r="J2716" s="8"/>
      <c r="K2716" s="8"/>
    </row>
    <row r="2717" spans="1:11" ht="51" x14ac:dyDescent="0.2">
      <c r="A2717" s="30">
        <v>8552</v>
      </c>
      <c r="B2717" s="187"/>
      <c r="C2717" s="187"/>
      <c r="D2717" s="1" t="s">
        <v>188</v>
      </c>
      <c r="E2717" s="36" t="s">
        <v>1183</v>
      </c>
      <c r="F2717" s="21">
        <v>32000</v>
      </c>
      <c r="H2717" s="32">
        <f t="shared" si="47"/>
        <v>32000</v>
      </c>
      <c r="I2717" s="8"/>
      <c r="J2717" s="8"/>
      <c r="K2717" s="8"/>
    </row>
    <row r="2718" spans="1:11" ht="51" x14ac:dyDescent="0.2">
      <c r="A2718" s="30">
        <v>8554</v>
      </c>
      <c r="B2718" s="187"/>
      <c r="C2718" s="187"/>
      <c r="D2718" s="1" t="s">
        <v>1665</v>
      </c>
      <c r="E2718" s="36" t="s">
        <v>1183</v>
      </c>
      <c r="H2718" s="32">
        <f t="shared" si="47"/>
        <v>0</v>
      </c>
      <c r="I2718" s="8"/>
      <c r="J2718" s="8"/>
      <c r="K2718" s="8"/>
    </row>
    <row r="2719" spans="1:11" ht="51" x14ac:dyDescent="0.2">
      <c r="A2719" s="30">
        <v>8556</v>
      </c>
      <c r="B2719" s="187"/>
      <c r="C2719" s="187"/>
      <c r="D2719" s="1" t="s">
        <v>1385</v>
      </c>
      <c r="E2719" s="36" t="s">
        <v>1183</v>
      </c>
      <c r="H2719" s="32">
        <f t="shared" si="47"/>
        <v>0</v>
      </c>
      <c r="I2719" s="8"/>
      <c r="J2719" s="8"/>
      <c r="K2719" s="8"/>
    </row>
    <row r="2720" spans="1:11" ht="51" x14ac:dyDescent="0.2">
      <c r="A2720" s="30">
        <v>8558</v>
      </c>
      <c r="B2720" s="187"/>
      <c r="C2720" s="187"/>
      <c r="D2720" s="1" t="s">
        <v>264</v>
      </c>
      <c r="E2720" s="36" t="s">
        <v>1183</v>
      </c>
      <c r="H2720" s="32">
        <f t="shared" si="47"/>
        <v>0</v>
      </c>
      <c r="I2720" s="8"/>
      <c r="J2720" s="8"/>
      <c r="K2720" s="8"/>
    </row>
    <row r="2721" spans="1:11" ht="51" x14ac:dyDescent="0.2">
      <c r="A2721" s="37">
        <v>8560</v>
      </c>
      <c r="B2721" s="187"/>
      <c r="C2721" s="187"/>
      <c r="D2721" s="87" t="s">
        <v>1758</v>
      </c>
      <c r="E2721" s="36" t="s">
        <v>1183</v>
      </c>
      <c r="F2721" s="88"/>
      <c r="H2721" s="32">
        <f t="shared" si="47"/>
        <v>0</v>
      </c>
      <c r="I2721" s="8"/>
      <c r="J2721" s="8"/>
      <c r="K2721" s="8"/>
    </row>
    <row r="2722" spans="1:11" ht="51" x14ac:dyDescent="0.2">
      <c r="A2722" s="31">
        <v>8562</v>
      </c>
      <c r="B2722" s="187"/>
      <c r="C2722" s="187"/>
      <c r="D2722" s="60" t="s">
        <v>378</v>
      </c>
      <c r="E2722" s="36" t="s">
        <v>1183</v>
      </c>
      <c r="H2722" s="32">
        <f t="shared" si="47"/>
        <v>0</v>
      </c>
      <c r="I2722" s="8"/>
      <c r="J2722" s="8"/>
      <c r="K2722" s="8"/>
    </row>
    <row r="2723" spans="1:11" ht="51" x14ac:dyDescent="0.2">
      <c r="A2723" s="30">
        <v>8564</v>
      </c>
      <c r="B2723" s="187"/>
      <c r="C2723" s="187"/>
      <c r="D2723" s="38" t="s">
        <v>393</v>
      </c>
      <c r="E2723" s="20" t="s">
        <v>1183</v>
      </c>
      <c r="F2723" s="21">
        <v>82350</v>
      </c>
      <c r="G2723" s="22">
        <v>7500</v>
      </c>
      <c r="H2723" s="32">
        <f t="shared" si="47"/>
        <v>89850</v>
      </c>
      <c r="I2723" s="8"/>
      <c r="J2723" s="8"/>
      <c r="K2723" s="8"/>
    </row>
    <row r="2724" spans="1:11" ht="51" x14ac:dyDescent="0.2">
      <c r="A2724" s="89">
        <v>8566</v>
      </c>
      <c r="B2724" s="187"/>
      <c r="C2724" s="187"/>
      <c r="D2724" s="1" t="s">
        <v>520</v>
      </c>
      <c r="E2724" s="20" t="s">
        <v>1183</v>
      </c>
      <c r="F2724" s="21">
        <v>51200</v>
      </c>
      <c r="G2724" s="22">
        <v>2251.5</v>
      </c>
      <c r="H2724" s="32">
        <f t="shared" si="47"/>
        <v>53451.5</v>
      </c>
      <c r="I2724" s="8"/>
      <c r="J2724" s="8"/>
      <c r="K2724" s="8"/>
    </row>
    <row r="2725" spans="1:11" ht="51" x14ac:dyDescent="0.2">
      <c r="A2725" s="89">
        <v>8568</v>
      </c>
      <c r="B2725" s="187"/>
      <c r="C2725" s="187"/>
      <c r="D2725" s="1" t="s">
        <v>406</v>
      </c>
      <c r="E2725" s="20" t="s">
        <v>1183</v>
      </c>
      <c r="H2725" s="32">
        <f t="shared" si="47"/>
        <v>0</v>
      </c>
      <c r="I2725" s="8"/>
      <c r="J2725" s="8"/>
      <c r="K2725" s="8"/>
    </row>
    <row r="2726" spans="1:11" ht="51" x14ac:dyDescent="0.2">
      <c r="A2726" s="89">
        <v>8570</v>
      </c>
      <c r="B2726" s="187"/>
      <c r="C2726" s="187"/>
      <c r="D2726" s="1" t="s">
        <v>348</v>
      </c>
      <c r="E2726" s="20" t="s">
        <v>1183</v>
      </c>
      <c r="H2726" s="32">
        <f t="shared" si="47"/>
        <v>0</v>
      </c>
      <c r="I2726" s="8"/>
      <c r="J2726" s="8"/>
      <c r="K2726" s="8"/>
    </row>
    <row r="2727" spans="1:11" ht="51" x14ac:dyDescent="0.2">
      <c r="A2727" s="89">
        <v>8572</v>
      </c>
      <c r="B2727" s="187"/>
      <c r="C2727" s="187"/>
      <c r="D2727" s="1" t="s">
        <v>1642</v>
      </c>
      <c r="E2727" s="20" t="s">
        <v>1183</v>
      </c>
      <c r="H2727" s="32">
        <f t="shared" si="47"/>
        <v>0</v>
      </c>
      <c r="I2727" s="8"/>
      <c r="J2727" s="8"/>
      <c r="K2727" s="8"/>
    </row>
    <row r="2728" spans="1:11" ht="51" x14ac:dyDescent="0.2">
      <c r="A2728" s="89">
        <v>8574</v>
      </c>
      <c r="B2728" s="187"/>
      <c r="C2728" s="187"/>
      <c r="D2728" s="1" t="s">
        <v>1423</v>
      </c>
      <c r="E2728" s="20" t="s">
        <v>1183</v>
      </c>
      <c r="H2728" s="32">
        <f t="shared" si="47"/>
        <v>0</v>
      </c>
      <c r="I2728" s="8"/>
      <c r="J2728" s="8"/>
      <c r="K2728" s="8"/>
    </row>
    <row r="2729" spans="1:11" ht="51" x14ac:dyDescent="0.2">
      <c r="A2729" s="31">
        <v>8576</v>
      </c>
      <c r="B2729" s="187"/>
      <c r="C2729" s="187"/>
      <c r="D2729" s="60" t="s">
        <v>1660</v>
      </c>
      <c r="E2729" s="36" t="s">
        <v>1183</v>
      </c>
      <c r="H2729" s="32">
        <f t="shared" si="47"/>
        <v>0</v>
      </c>
      <c r="I2729" s="8"/>
      <c r="J2729" s="8"/>
      <c r="K2729" s="8"/>
    </row>
    <row r="2730" spans="1:11" ht="63.75" x14ac:dyDescent="0.2">
      <c r="A2730" s="30">
        <v>8577</v>
      </c>
      <c r="B2730" s="187"/>
      <c r="C2730" s="187"/>
      <c r="D2730" s="38" t="s">
        <v>1108</v>
      </c>
      <c r="E2730" s="20" t="s">
        <v>1184</v>
      </c>
      <c r="F2730" s="21">
        <v>30800</v>
      </c>
      <c r="G2730" s="22">
        <v>1580</v>
      </c>
      <c r="H2730" s="32">
        <f t="shared" si="47"/>
        <v>32380</v>
      </c>
      <c r="I2730" s="8"/>
      <c r="J2730" s="8"/>
      <c r="K2730" s="8"/>
    </row>
    <row r="2731" spans="1:11" x14ac:dyDescent="0.2">
      <c r="B2731" s="187"/>
      <c r="C2731" s="187"/>
      <c r="H2731" s="32"/>
      <c r="I2731" s="8"/>
      <c r="J2731" s="8"/>
      <c r="K2731" s="8"/>
    </row>
    <row r="2732" spans="1:11" x14ac:dyDescent="0.2">
      <c r="B2732" s="187"/>
      <c r="C2732" s="187"/>
      <c r="D2732" s="53" t="s">
        <v>1894</v>
      </c>
      <c r="H2732" s="32"/>
      <c r="I2732" s="8"/>
      <c r="J2732" s="8"/>
      <c r="K2732" s="8"/>
    </row>
    <row r="2733" spans="1:11" x14ac:dyDescent="0.2">
      <c r="A2733" s="30">
        <v>102</v>
      </c>
      <c r="B2733" s="187"/>
      <c r="C2733" s="187"/>
      <c r="D2733" s="1" t="s">
        <v>1190</v>
      </c>
      <c r="E2733" s="20" t="s">
        <v>1183</v>
      </c>
      <c r="F2733" s="21">
        <v>318.60000000000002</v>
      </c>
      <c r="G2733" s="22">
        <v>41.97</v>
      </c>
      <c r="H2733" s="32">
        <f t="shared" si="47"/>
        <v>360.57000000000005</v>
      </c>
      <c r="I2733" s="8"/>
      <c r="J2733" s="8"/>
      <c r="K2733" s="8"/>
    </row>
    <row r="2734" spans="1:11" x14ac:dyDescent="0.2">
      <c r="A2734" s="30">
        <v>104</v>
      </c>
      <c r="B2734" s="187"/>
      <c r="C2734" s="187"/>
      <c r="D2734" s="1" t="s">
        <v>1397</v>
      </c>
      <c r="E2734" s="20" t="s">
        <v>1183</v>
      </c>
      <c r="F2734" s="21">
        <v>86.8</v>
      </c>
      <c r="G2734" s="22">
        <v>14.31</v>
      </c>
      <c r="H2734" s="32">
        <f t="shared" si="47"/>
        <v>101.11</v>
      </c>
      <c r="I2734" s="8"/>
      <c r="J2734" s="8"/>
      <c r="K2734" s="8"/>
    </row>
    <row r="2735" spans="1:11" x14ac:dyDescent="0.2">
      <c r="A2735" s="30">
        <v>105</v>
      </c>
      <c r="B2735" s="187"/>
      <c r="C2735" s="187"/>
      <c r="D2735" s="1" t="s">
        <v>1398</v>
      </c>
      <c r="E2735" s="20" t="s">
        <v>1183</v>
      </c>
      <c r="F2735" s="21">
        <v>50.9</v>
      </c>
      <c r="G2735" s="22">
        <v>12.18</v>
      </c>
      <c r="H2735" s="32">
        <f t="shared" si="47"/>
        <v>63.08</v>
      </c>
      <c r="I2735" s="8"/>
      <c r="J2735" s="8"/>
      <c r="K2735" s="8"/>
    </row>
    <row r="2736" spans="1:11" x14ac:dyDescent="0.2">
      <c r="A2736" s="30">
        <v>118</v>
      </c>
      <c r="B2736" s="187"/>
      <c r="C2736" s="187"/>
      <c r="D2736" s="1" t="s">
        <v>1400</v>
      </c>
      <c r="E2736" s="20" t="s">
        <v>1183</v>
      </c>
      <c r="F2736" s="21">
        <v>150.26</v>
      </c>
      <c r="G2736" s="22">
        <v>169.29</v>
      </c>
      <c r="H2736" s="32">
        <f t="shared" si="47"/>
        <v>319.54999999999995</v>
      </c>
      <c r="I2736" s="8"/>
      <c r="J2736" s="8"/>
      <c r="K2736" s="8"/>
    </row>
    <row r="2737" spans="1:11" x14ac:dyDescent="0.2">
      <c r="A2737" s="30">
        <v>121</v>
      </c>
      <c r="B2737" s="187"/>
      <c r="C2737" s="187"/>
      <c r="D2737" s="1" t="s">
        <v>1399</v>
      </c>
      <c r="E2737" s="20" t="s">
        <v>1183</v>
      </c>
      <c r="F2737" s="21">
        <v>433.14</v>
      </c>
      <c r="G2737" s="22">
        <v>154.07</v>
      </c>
      <c r="H2737" s="32">
        <f t="shared" si="47"/>
        <v>587.21</v>
      </c>
      <c r="I2737" s="8"/>
      <c r="J2737" s="8"/>
      <c r="K2737" s="8"/>
    </row>
    <row r="2738" spans="1:11" x14ac:dyDescent="0.2">
      <c r="B2738" s="187"/>
      <c r="C2738" s="187"/>
      <c r="H2738" s="32"/>
      <c r="I2738" s="8"/>
      <c r="J2738" s="8"/>
      <c r="K2738" s="8"/>
    </row>
    <row r="2739" spans="1:11" x14ac:dyDescent="0.2">
      <c r="B2739" s="187"/>
      <c r="C2739" s="187"/>
      <c r="D2739" s="53" t="s">
        <v>1895</v>
      </c>
      <c r="H2739" s="32"/>
      <c r="I2739" s="8"/>
      <c r="J2739" s="8"/>
      <c r="K2739" s="8"/>
    </row>
    <row r="2740" spans="1:11" x14ac:dyDescent="0.2">
      <c r="A2740" s="30">
        <v>2140</v>
      </c>
      <c r="B2740" s="187"/>
      <c r="C2740" s="187"/>
      <c r="D2740" s="1" t="s">
        <v>164</v>
      </c>
      <c r="E2740" s="20" t="s">
        <v>1857</v>
      </c>
      <c r="F2740" s="21">
        <v>0</v>
      </c>
      <c r="G2740" s="22">
        <v>0.26</v>
      </c>
      <c r="H2740" s="32">
        <f t="shared" si="47"/>
        <v>0.26</v>
      </c>
      <c r="I2740" s="8"/>
      <c r="J2740" s="8"/>
      <c r="K2740" s="8"/>
    </row>
    <row r="2741" spans="1:11" x14ac:dyDescent="0.2">
      <c r="A2741" s="30">
        <v>2142</v>
      </c>
      <c r="B2741" s="187"/>
      <c r="C2741" s="187"/>
      <c r="D2741" s="1" t="s">
        <v>1802</v>
      </c>
      <c r="E2741" s="20" t="s">
        <v>1857</v>
      </c>
      <c r="G2741" s="22">
        <v>0.5</v>
      </c>
      <c r="H2741" s="32">
        <f t="shared" si="47"/>
        <v>0.5</v>
      </c>
      <c r="I2741" s="8"/>
      <c r="J2741" s="8"/>
      <c r="K2741" s="8"/>
    </row>
    <row r="2742" spans="1:11" x14ac:dyDescent="0.2">
      <c r="A2742" s="30">
        <v>2144</v>
      </c>
      <c r="B2742" s="187"/>
      <c r="C2742" s="187"/>
      <c r="D2742" s="1" t="s">
        <v>1803</v>
      </c>
      <c r="E2742" s="20" t="s">
        <v>1857</v>
      </c>
      <c r="G2742" s="22">
        <v>1.21</v>
      </c>
      <c r="H2742" s="32">
        <f t="shared" si="47"/>
        <v>1.21</v>
      </c>
      <c r="I2742" s="8"/>
      <c r="J2742" s="8"/>
      <c r="K2742" s="8"/>
    </row>
    <row r="2743" spans="1:11" x14ac:dyDescent="0.2">
      <c r="A2743" s="30">
        <v>2146</v>
      </c>
      <c r="B2743" s="187"/>
      <c r="C2743" s="187"/>
      <c r="D2743" s="1" t="s">
        <v>1257</v>
      </c>
      <c r="E2743" s="20" t="s">
        <v>1857</v>
      </c>
      <c r="G2743" s="22">
        <v>0.94</v>
      </c>
      <c r="H2743" s="32">
        <f t="shared" si="47"/>
        <v>0.94</v>
      </c>
      <c r="I2743" s="8"/>
      <c r="J2743" s="8"/>
      <c r="K2743" s="8"/>
    </row>
    <row r="2744" spans="1:11" x14ac:dyDescent="0.2">
      <c r="A2744" s="30">
        <v>2148</v>
      </c>
      <c r="B2744" s="218" t="s">
        <v>3569</v>
      </c>
      <c r="C2744" s="187"/>
      <c r="D2744" s="1" t="s">
        <v>744</v>
      </c>
      <c r="E2744" s="20" t="s">
        <v>1857</v>
      </c>
      <c r="F2744" s="21">
        <v>0</v>
      </c>
      <c r="G2744" s="22">
        <v>1.21</v>
      </c>
      <c r="H2744" s="32">
        <f t="shared" si="47"/>
        <v>1.21</v>
      </c>
      <c r="I2744" s="8"/>
      <c r="J2744" s="8"/>
      <c r="K2744" s="8"/>
    </row>
    <row r="2745" spans="1:11" x14ac:dyDescent="0.2">
      <c r="A2745" s="30">
        <v>2150</v>
      </c>
      <c r="B2745" s="187"/>
      <c r="C2745" s="187"/>
      <c r="D2745" s="1" t="s">
        <v>1780</v>
      </c>
      <c r="E2745" s="20" t="s">
        <v>1857</v>
      </c>
      <c r="F2745" s="21">
        <v>0</v>
      </c>
      <c r="G2745" s="22">
        <v>1.82</v>
      </c>
      <c r="H2745" s="32">
        <f t="shared" si="47"/>
        <v>1.82</v>
      </c>
      <c r="I2745" s="8"/>
      <c r="J2745" s="8"/>
      <c r="K2745" s="8"/>
    </row>
    <row r="2746" spans="1:11" x14ac:dyDescent="0.2">
      <c r="A2746" s="30">
        <v>2152</v>
      </c>
      <c r="B2746" s="187"/>
      <c r="C2746" s="187"/>
      <c r="D2746" s="1" t="s">
        <v>1513</v>
      </c>
      <c r="E2746" s="20" t="s">
        <v>1183</v>
      </c>
      <c r="F2746" s="21">
        <v>0</v>
      </c>
      <c r="G2746" s="22">
        <v>0.33</v>
      </c>
      <c r="H2746" s="32">
        <f t="shared" si="47"/>
        <v>0.33</v>
      </c>
      <c r="I2746" s="8"/>
      <c r="J2746" s="8"/>
      <c r="K2746" s="8"/>
    </row>
    <row r="2747" spans="1:11" x14ac:dyDescent="0.2">
      <c r="A2747" s="30">
        <v>2154</v>
      </c>
      <c r="B2747" s="187"/>
      <c r="C2747" s="187"/>
      <c r="D2747" s="1" t="s">
        <v>1204</v>
      </c>
      <c r="E2747" s="20" t="s">
        <v>1183</v>
      </c>
      <c r="F2747" s="21">
        <v>0</v>
      </c>
      <c r="G2747" s="22">
        <v>2.04</v>
      </c>
      <c r="H2747" s="32">
        <f t="shared" si="47"/>
        <v>2.04</v>
      </c>
      <c r="I2747" s="8"/>
      <c r="J2747" s="8"/>
      <c r="K2747" s="8"/>
    </row>
    <row r="2748" spans="1:11" x14ac:dyDescent="0.2">
      <c r="A2748" s="30">
        <v>2156</v>
      </c>
      <c r="B2748" s="187"/>
      <c r="C2748" s="187"/>
      <c r="D2748" s="1" t="s">
        <v>1205</v>
      </c>
      <c r="E2748" s="20" t="s">
        <v>1183</v>
      </c>
      <c r="F2748" s="21">
        <v>0</v>
      </c>
      <c r="G2748" s="22">
        <v>0.81</v>
      </c>
      <c r="H2748" s="32">
        <f t="shared" si="47"/>
        <v>0.81</v>
      </c>
      <c r="I2748" s="8"/>
      <c r="J2748" s="8"/>
      <c r="K2748" s="8"/>
    </row>
    <row r="2749" spans="1:11" x14ac:dyDescent="0.2">
      <c r="A2749" s="30">
        <v>2157</v>
      </c>
      <c r="B2749" s="187"/>
      <c r="C2749" s="187"/>
      <c r="D2749" s="1" t="s">
        <v>471</v>
      </c>
      <c r="E2749" s="20" t="s">
        <v>1183</v>
      </c>
      <c r="F2749" s="21">
        <v>0</v>
      </c>
      <c r="G2749" s="22">
        <v>2.44</v>
      </c>
      <c r="H2749" s="32">
        <f t="shared" si="47"/>
        <v>2.44</v>
      </c>
      <c r="I2749" s="8"/>
      <c r="J2749" s="8"/>
      <c r="K2749" s="8"/>
    </row>
    <row r="2750" spans="1:11" x14ac:dyDescent="0.2">
      <c r="A2750" s="30">
        <v>2160</v>
      </c>
      <c r="B2750" s="187"/>
      <c r="C2750" s="187"/>
      <c r="D2750" s="1" t="s">
        <v>472</v>
      </c>
      <c r="E2750" s="20" t="s">
        <v>1183</v>
      </c>
      <c r="F2750" s="21">
        <v>0</v>
      </c>
      <c r="G2750" s="22">
        <v>4.41</v>
      </c>
      <c r="H2750" s="32">
        <f t="shared" si="47"/>
        <v>4.41</v>
      </c>
      <c r="I2750" s="8"/>
      <c r="J2750" s="8"/>
      <c r="K2750" s="8"/>
    </row>
    <row r="2751" spans="1:11" x14ac:dyDescent="0.2">
      <c r="A2751" s="30">
        <v>2162</v>
      </c>
      <c r="B2751" s="187"/>
      <c r="C2751" s="187"/>
      <c r="D2751" s="1" t="s">
        <v>646</v>
      </c>
      <c r="E2751" s="20" t="s">
        <v>1183</v>
      </c>
      <c r="F2751" s="21">
        <v>0</v>
      </c>
      <c r="G2751" s="22">
        <v>6.28</v>
      </c>
      <c r="H2751" s="32">
        <f t="shared" si="47"/>
        <v>6.28</v>
      </c>
      <c r="I2751" s="8"/>
      <c r="J2751" s="8"/>
      <c r="K2751" s="8"/>
    </row>
    <row r="2752" spans="1:11" x14ac:dyDescent="0.2">
      <c r="A2752" s="30">
        <v>2164</v>
      </c>
      <c r="B2752" s="187"/>
      <c r="C2752" s="187"/>
      <c r="D2752" s="1" t="s">
        <v>384</v>
      </c>
      <c r="E2752" s="20" t="s">
        <v>1183</v>
      </c>
      <c r="F2752" s="21">
        <v>0</v>
      </c>
      <c r="G2752" s="22">
        <v>9.6199999999999992</v>
      </c>
      <c r="H2752" s="32">
        <f t="shared" si="47"/>
        <v>9.6199999999999992</v>
      </c>
      <c r="I2752" s="8"/>
      <c r="J2752" s="8"/>
      <c r="K2752" s="8"/>
    </row>
    <row r="2753" spans="1:11" x14ac:dyDescent="0.2">
      <c r="A2753" s="30">
        <v>2166</v>
      </c>
      <c r="B2753" s="187"/>
      <c r="C2753" s="187"/>
      <c r="D2753" s="1" t="s">
        <v>2089</v>
      </c>
      <c r="E2753" s="20" t="s">
        <v>1183</v>
      </c>
      <c r="F2753" s="21">
        <v>0</v>
      </c>
      <c r="G2753" s="22">
        <v>12.96</v>
      </c>
      <c r="H2753" s="32">
        <f t="shared" si="47"/>
        <v>12.96</v>
      </c>
      <c r="I2753" s="8"/>
      <c r="J2753" s="8"/>
      <c r="K2753" s="8"/>
    </row>
    <row r="2754" spans="1:11" x14ac:dyDescent="0.2">
      <c r="A2754" s="30">
        <v>2168</v>
      </c>
      <c r="B2754" s="187"/>
      <c r="C2754" s="187"/>
      <c r="D2754" s="1" t="s">
        <v>1962</v>
      </c>
      <c r="E2754" s="28" t="s">
        <v>1183</v>
      </c>
      <c r="F2754">
        <v>0</v>
      </c>
      <c r="G2754">
        <v>2.44</v>
      </c>
      <c r="H2754" s="32">
        <f t="shared" ref="H2754:H2815" si="48">G2754+F2754</f>
        <v>2.44</v>
      </c>
      <c r="I2754" s="8"/>
      <c r="J2754" s="8"/>
      <c r="K2754" s="8"/>
    </row>
    <row r="2755" spans="1:11" x14ac:dyDescent="0.2">
      <c r="A2755" s="30">
        <v>2170</v>
      </c>
      <c r="B2755" s="187"/>
      <c r="C2755" s="187"/>
      <c r="D2755" s="38" t="s">
        <v>1268</v>
      </c>
      <c r="E2755" s="20" t="s">
        <v>1183</v>
      </c>
      <c r="F2755" s="21">
        <v>0</v>
      </c>
      <c r="G2755" s="22">
        <v>2.44</v>
      </c>
      <c r="H2755" s="32">
        <f t="shared" si="48"/>
        <v>2.44</v>
      </c>
      <c r="I2755" s="8"/>
      <c r="J2755" s="8"/>
      <c r="K2755" s="8"/>
    </row>
    <row r="2756" spans="1:11" x14ac:dyDescent="0.2">
      <c r="A2756" s="30">
        <v>2172</v>
      </c>
      <c r="B2756" s="187"/>
      <c r="C2756" s="187"/>
      <c r="D2756" s="1" t="s">
        <v>1269</v>
      </c>
      <c r="E2756" s="20" t="s">
        <v>1183</v>
      </c>
      <c r="F2756" s="21">
        <v>0</v>
      </c>
      <c r="G2756" s="22">
        <v>2.44</v>
      </c>
      <c r="H2756" s="32">
        <f t="shared" si="48"/>
        <v>2.44</v>
      </c>
      <c r="I2756" s="8"/>
      <c r="J2756" s="8"/>
      <c r="K2756" s="8"/>
    </row>
    <row r="2757" spans="1:11" x14ac:dyDescent="0.2">
      <c r="A2757" s="30">
        <v>2174</v>
      </c>
      <c r="B2757" s="187"/>
      <c r="C2757" s="187"/>
      <c r="D2757" s="1" t="s">
        <v>2008</v>
      </c>
      <c r="E2757" s="20" t="s">
        <v>1183</v>
      </c>
      <c r="F2757" s="21">
        <v>0</v>
      </c>
      <c r="G2757" s="22">
        <v>2.4700000000000002</v>
      </c>
      <c r="H2757" s="32">
        <f t="shared" si="48"/>
        <v>2.4700000000000002</v>
      </c>
      <c r="I2757" s="8"/>
      <c r="J2757" s="8"/>
      <c r="K2757" s="8"/>
    </row>
    <row r="2758" spans="1:11" x14ac:dyDescent="0.2">
      <c r="A2758" s="30">
        <v>2176</v>
      </c>
      <c r="B2758" s="187"/>
      <c r="C2758" s="187"/>
      <c r="D2758" s="1" t="s">
        <v>216</v>
      </c>
      <c r="E2758" s="20" t="s">
        <v>1183</v>
      </c>
      <c r="F2758" s="21">
        <v>0</v>
      </c>
      <c r="G2758" s="22">
        <v>4.82</v>
      </c>
      <c r="H2758" s="32">
        <f t="shared" si="48"/>
        <v>4.82</v>
      </c>
      <c r="I2758" s="8"/>
      <c r="J2758" s="8"/>
      <c r="K2758" s="8"/>
    </row>
    <row r="2759" spans="1:11" x14ac:dyDescent="0.2">
      <c r="A2759" s="30">
        <v>2178</v>
      </c>
      <c r="B2759" s="187"/>
      <c r="C2759" s="187"/>
      <c r="D2759" s="1" t="s">
        <v>217</v>
      </c>
      <c r="E2759" s="20" t="s">
        <v>1183</v>
      </c>
      <c r="F2759" s="21">
        <v>0</v>
      </c>
      <c r="G2759" s="22">
        <v>7.4</v>
      </c>
      <c r="H2759" s="32">
        <f t="shared" si="48"/>
        <v>7.4</v>
      </c>
      <c r="I2759" s="8"/>
      <c r="J2759" s="8"/>
      <c r="K2759" s="8"/>
    </row>
    <row r="2760" spans="1:11" x14ac:dyDescent="0.2">
      <c r="A2760" s="30">
        <v>2180</v>
      </c>
      <c r="B2760" s="187"/>
      <c r="C2760" s="187"/>
      <c r="D2760" s="1" t="s">
        <v>1913</v>
      </c>
      <c r="E2760" s="20" t="s">
        <v>1183</v>
      </c>
      <c r="F2760" s="21">
        <v>0</v>
      </c>
      <c r="G2760" s="22">
        <v>7.39</v>
      </c>
      <c r="H2760" s="32">
        <f t="shared" si="48"/>
        <v>7.39</v>
      </c>
      <c r="I2760" s="8"/>
      <c r="J2760" s="8"/>
      <c r="K2760" s="8"/>
    </row>
    <row r="2761" spans="1:11" x14ac:dyDescent="0.2">
      <c r="A2761" s="30">
        <v>2182</v>
      </c>
      <c r="B2761" s="187"/>
      <c r="C2761" s="187"/>
      <c r="D2761" s="1" t="s">
        <v>256</v>
      </c>
      <c r="E2761" s="20" t="s">
        <v>1183</v>
      </c>
      <c r="F2761" s="21">
        <v>0</v>
      </c>
      <c r="G2761" s="22">
        <v>3.28</v>
      </c>
      <c r="H2761" s="32">
        <f t="shared" si="48"/>
        <v>3.28</v>
      </c>
      <c r="I2761" s="8"/>
      <c r="J2761" s="8"/>
      <c r="K2761" s="8"/>
    </row>
    <row r="2762" spans="1:11" x14ac:dyDescent="0.2">
      <c r="A2762" s="30">
        <v>2184</v>
      </c>
      <c r="B2762" s="187"/>
      <c r="C2762" s="187"/>
      <c r="D2762" s="1" t="s">
        <v>257</v>
      </c>
      <c r="E2762" s="20" t="s">
        <v>1183</v>
      </c>
      <c r="F2762" s="21">
        <v>0</v>
      </c>
      <c r="G2762" s="22">
        <v>32.78</v>
      </c>
      <c r="H2762" s="32">
        <f t="shared" si="48"/>
        <v>32.78</v>
      </c>
      <c r="I2762" s="8"/>
      <c r="J2762" s="8"/>
      <c r="K2762" s="8"/>
    </row>
    <row r="2763" spans="1:11" x14ac:dyDescent="0.2">
      <c r="B2763" s="187"/>
      <c r="C2763" s="187"/>
      <c r="H2763" s="32"/>
      <c r="I2763" s="8"/>
      <c r="J2763" s="8"/>
      <c r="K2763" s="8"/>
    </row>
    <row r="2764" spans="1:11" x14ac:dyDescent="0.2">
      <c r="B2764" s="187"/>
      <c r="C2764" s="187"/>
      <c r="D2764" s="48" t="s">
        <v>613</v>
      </c>
      <c r="H2764" s="32"/>
      <c r="I2764" s="8"/>
      <c r="J2764" s="8"/>
      <c r="K2764" s="8"/>
    </row>
    <row r="2765" spans="1:11" x14ac:dyDescent="0.2">
      <c r="A2765" s="30">
        <v>7100</v>
      </c>
      <c r="B2765" s="187" t="s">
        <v>3284</v>
      </c>
      <c r="C2765" s="187"/>
      <c r="D2765" s="1" t="s">
        <v>937</v>
      </c>
      <c r="E2765" s="20" t="s">
        <v>1857</v>
      </c>
      <c r="F2765" s="21">
        <v>2.2799999999999998</v>
      </c>
      <c r="G2765" s="22">
        <v>3.95</v>
      </c>
      <c r="H2765" s="32">
        <f t="shared" si="48"/>
        <v>6.23</v>
      </c>
      <c r="I2765" s="8"/>
      <c r="J2765" s="8"/>
      <c r="K2765" s="8"/>
    </row>
    <row r="2766" spans="1:11" x14ac:dyDescent="0.2">
      <c r="A2766" s="30">
        <v>7102</v>
      </c>
      <c r="B2766" s="187"/>
      <c r="C2766" s="187"/>
      <c r="D2766" s="1" t="s">
        <v>938</v>
      </c>
      <c r="E2766" s="20" t="s">
        <v>1857</v>
      </c>
      <c r="F2766" s="21">
        <v>8.6999999999999993</v>
      </c>
      <c r="G2766" s="22">
        <v>2.62</v>
      </c>
      <c r="H2766" s="32">
        <f t="shared" si="48"/>
        <v>11.32</v>
      </c>
      <c r="I2766" s="8"/>
      <c r="J2766" s="8"/>
      <c r="K2766" s="8"/>
    </row>
    <row r="2767" spans="1:11" x14ac:dyDescent="0.2">
      <c r="A2767" s="30">
        <v>7101</v>
      </c>
      <c r="B2767" s="187"/>
      <c r="C2767" s="187"/>
      <c r="D2767" s="1" t="s">
        <v>695</v>
      </c>
      <c r="E2767" s="20" t="s">
        <v>1857</v>
      </c>
      <c r="F2767" s="21">
        <v>15.2</v>
      </c>
      <c r="G2767" s="22">
        <v>2.62</v>
      </c>
      <c r="H2767" s="32">
        <f t="shared" si="48"/>
        <v>17.82</v>
      </c>
      <c r="I2767" s="8"/>
      <c r="J2767" s="8"/>
      <c r="K2767" s="8"/>
    </row>
    <row r="2768" spans="1:11" x14ac:dyDescent="0.2">
      <c r="A2768" s="30">
        <v>7114</v>
      </c>
      <c r="B2768" s="187" t="s">
        <v>3285</v>
      </c>
      <c r="C2768" s="187"/>
      <c r="D2768" s="1" t="s">
        <v>1064</v>
      </c>
      <c r="E2768" s="20" t="s">
        <v>1183</v>
      </c>
      <c r="F2768" s="21">
        <v>1.1499999999999999</v>
      </c>
      <c r="G2768" s="22">
        <v>3.95</v>
      </c>
      <c r="H2768" s="32">
        <f t="shared" si="48"/>
        <v>5.0999999999999996</v>
      </c>
      <c r="I2768" s="8"/>
      <c r="J2768" s="8"/>
      <c r="K2768" s="8"/>
    </row>
    <row r="2769" spans="1:11" x14ac:dyDescent="0.2">
      <c r="A2769" s="30">
        <v>7116</v>
      </c>
      <c r="B2769" s="187"/>
      <c r="C2769" s="187"/>
      <c r="D2769" s="1" t="s">
        <v>1693</v>
      </c>
      <c r="E2769" s="20" t="s">
        <v>1183</v>
      </c>
      <c r="F2769" s="21">
        <v>0.43</v>
      </c>
      <c r="H2769" s="32">
        <f t="shared" si="48"/>
        <v>0.43</v>
      </c>
      <c r="I2769" s="8"/>
      <c r="J2769" s="8"/>
      <c r="K2769" s="8"/>
    </row>
    <row r="2770" spans="1:11" x14ac:dyDescent="0.2">
      <c r="A2770" s="30">
        <v>7118</v>
      </c>
      <c r="B2770" s="187"/>
      <c r="C2770" s="187"/>
      <c r="D2770" s="1" t="s">
        <v>1694</v>
      </c>
      <c r="E2770" s="20" t="s">
        <v>1183</v>
      </c>
      <c r="F2770" s="21">
        <v>0.44</v>
      </c>
      <c r="H2770" s="32">
        <f t="shared" si="48"/>
        <v>0.44</v>
      </c>
      <c r="I2770" s="8"/>
      <c r="J2770" s="8"/>
      <c r="K2770" s="8"/>
    </row>
    <row r="2771" spans="1:11" x14ac:dyDescent="0.2">
      <c r="A2771" s="30">
        <v>7120</v>
      </c>
      <c r="B2771" s="187"/>
      <c r="C2771" s="187"/>
      <c r="D2771" s="1" t="s">
        <v>1774</v>
      </c>
      <c r="E2771" s="20" t="s">
        <v>1183</v>
      </c>
      <c r="F2771" s="21">
        <v>0.43</v>
      </c>
      <c r="H2771" s="32">
        <f t="shared" si="48"/>
        <v>0.43</v>
      </c>
      <c r="I2771" s="8"/>
      <c r="J2771" s="8"/>
      <c r="K2771" s="8"/>
    </row>
    <row r="2772" spans="1:11" x14ac:dyDescent="0.2">
      <c r="A2772" s="30">
        <v>7122</v>
      </c>
      <c r="B2772" s="187"/>
      <c r="C2772" s="187"/>
      <c r="D2772" s="1" t="s">
        <v>1775</v>
      </c>
      <c r="E2772" s="20" t="s">
        <v>1183</v>
      </c>
      <c r="F2772" s="21">
        <v>0.43</v>
      </c>
      <c r="H2772" s="32">
        <f t="shared" si="48"/>
        <v>0.43</v>
      </c>
      <c r="I2772" s="8"/>
      <c r="J2772" s="8"/>
      <c r="K2772" s="8"/>
    </row>
    <row r="2773" spans="1:11" x14ac:dyDescent="0.2">
      <c r="A2773" s="30">
        <v>7112</v>
      </c>
      <c r="B2773" s="187"/>
      <c r="C2773" s="187"/>
      <c r="D2773" s="1" t="s">
        <v>1776</v>
      </c>
      <c r="E2773" s="20" t="s">
        <v>1183</v>
      </c>
      <c r="F2773" s="21">
        <v>6.4</v>
      </c>
      <c r="H2773" s="32">
        <f t="shared" si="48"/>
        <v>6.4</v>
      </c>
      <c r="I2773" s="8"/>
      <c r="J2773" s="8"/>
      <c r="K2773" s="8"/>
    </row>
    <row r="2774" spans="1:11" ht="25.5" x14ac:dyDescent="0.2">
      <c r="A2774" s="30">
        <v>7113</v>
      </c>
      <c r="B2774" s="187"/>
      <c r="C2774" s="187"/>
      <c r="D2774" s="1" t="s">
        <v>1777</v>
      </c>
      <c r="E2774" s="20" t="s">
        <v>1183</v>
      </c>
      <c r="F2774" s="21">
        <v>1.75</v>
      </c>
      <c r="H2774" s="32">
        <f t="shared" si="48"/>
        <v>1.75</v>
      </c>
      <c r="I2774" s="8"/>
      <c r="J2774" s="8"/>
      <c r="K2774" s="8"/>
    </row>
    <row r="2775" spans="1:11" x14ac:dyDescent="0.2">
      <c r="A2775" s="30">
        <v>7115</v>
      </c>
      <c r="B2775" s="187"/>
      <c r="C2775" s="187"/>
      <c r="D2775" s="1" t="s">
        <v>1778</v>
      </c>
      <c r="E2775" s="20" t="s">
        <v>1183</v>
      </c>
      <c r="F2775" s="21">
        <v>2.19</v>
      </c>
      <c r="H2775" s="32">
        <f t="shared" si="48"/>
        <v>2.19</v>
      </c>
      <c r="I2775" s="8"/>
      <c r="J2775" s="8"/>
      <c r="K2775" s="8"/>
    </row>
    <row r="2776" spans="1:11" x14ac:dyDescent="0.2">
      <c r="A2776" s="30">
        <v>7117</v>
      </c>
      <c r="B2776" s="187"/>
      <c r="C2776" s="187"/>
      <c r="D2776" s="1" t="s">
        <v>1433</v>
      </c>
      <c r="E2776" s="20" t="s">
        <v>1183</v>
      </c>
      <c r="F2776" s="21">
        <v>2.27</v>
      </c>
      <c r="H2776" s="32">
        <f t="shared" si="48"/>
        <v>2.27</v>
      </c>
      <c r="I2776" s="8"/>
      <c r="J2776" s="8"/>
      <c r="K2776" s="8"/>
    </row>
    <row r="2777" spans="1:11" x14ac:dyDescent="0.2">
      <c r="A2777" s="30">
        <v>7119</v>
      </c>
      <c r="B2777" s="187"/>
      <c r="C2777" s="187"/>
      <c r="D2777" s="1" t="s">
        <v>1434</v>
      </c>
      <c r="E2777" s="20" t="s">
        <v>1183</v>
      </c>
      <c r="F2777" s="21">
        <v>6.4</v>
      </c>
      <c r="H2777" s="32">
        <f t="shared" si="48"/>
        <v>6.4</v>
      </c>
      <c r="I2777" s="8"/>
      <c r="J2777" s="8"/>
      <c r="K2777" s="8"/>
    </row>
    <row r="2778" spans="1:11" x14ac:dyDescent="0.2">
      <c r="A2778" s="30">
        <v>7121</v>
      </c>
      <c r="B2778" s="187"/>
      <c r="C2778" s="187"/>
      <c r="D2778" s="1" t="s">
        <v>1435</v>
      </c>
      <c r="E2778" s="20" t="s">
        <v>1183</v>
      </c>
      <c r="F2778" s="21">
        <v>1.64</v>
      </c>
      <c r="H2778" s="32">
        <f t="shared" si="48"/>
        <v>1.64</v>
      </c>
      <c r="I2778" s="8"/>
      <c r="J2778" s="8"/>
      <c r="K2778" s="8"/>
    </row>
    <row r="2779" spans="1:11" x14ac:dyDescent="0.2">
      <c r="B2779" s="187"/>
      <c r="C2779" s="187"/>
      <c r="H2779" s="32"/>
      <c r="I2779" s="8"/>
      <c r="J2779" s="8"/>
      <c r="K2779" s="8"/>
    </row>
    <row r="2780" spans="1:11" x14ac:dyDescent="0.2">
      <c r="A2780" s="30">
        <v>7110</v>
      </c>
      <c r="B2780" s="187"/>
      <c r="C2780" s="187"/>
      <c r="D2780" s="1" t="s">
        <v>414</v>
      </c>
      <c r="E2780" s="20" t="s">
        <v>1183</v>
      </c>
      <c r="F2780" s="21">
        <v>8.6</v>
      </c>
      <c r="H2780" s="32">
        <f t="shared" si="48"/>
        <v>8.6</v>
      </c>
      <c r="I2780" s="8"/>
      <c r="J2780" s="8"/>
      <c r="K2780" s="8"/>
    </row>
    <row r="2781" spans="1:11" ht="25.5" x14ac:dyDescent="0.2">
      <c r="A2781" s="31">
        <v>7027</v>
      </c>
      <c r="B2781" s="187"/>
      <c r="C2781" s="187"/>
      <c r="D2781" s="74" t="s">
        <v>415</v>
      </c>
      <c r="E2781" s="36" t="s">
        <v>1183</v>
      </c>
      <c r="F2781" s="21">
        <v>2.2999999999999998</v>
      </c>
      <c r="H2781" s="32">
        <f t="shared" si="48"/>
        <v>2.2999999999999998</v>
      </c>
      <c r="I2781" s="8"/>
      <c r="J2781" s="8"/>
      <c r="K2781" s="8"/>
    </row>
    <row r="2782" spans="1:11" x14ac:dyDescent="0.2">
      <c r="A2782" s="30">
        <v>7029</v>
      </c>
      <c r="B2782" s="187"/>
      <c r="C2782" s="187"/>
      <c r="D2782" s="1" t="s">
        <v>416</v>
      </c>
      <c r="E2782" s="20" t="s">
        <v>1183</v>
      </c>
      <c r="F2782" s="21">
        <v>2.25</v>
      </c>
      <c r="H2782" s="32">
        <f t="shared" si="48"/>
        <v>2.25</v>
      </c>
      <c r="I2782" s="8"/>
      <c r="J2782" s="8"/>
      <c r="K2782" s="8"/>
    </row>
    <row r="2783" spans="1:11" x14ac:dyDescent="0.2">
      <c r="A2783" s="30">
        <v>7033</v>
      </c>
      <c r="B2783" s="187"/>
      <c r="C2783" s="187"/>
      <c r="D2783" s="1" t="s">
        <v>417</v>
      </c>
      <c r="E2783" s="20" t="s">
        <v>1183</v>
      </c>
      <c r="F2783" s="21">
        <v>2.6</v>
      </c>
      <c r="H2783" s="32">
        <f t="shared" si="48"/>
        <v>2.6</v>
      </c>
      <c r="I2783" s="8"/>
      <c r="J2783" s="8"/>
      <c r="K2783" s="8"/>
    </row>
    <row r="2784" spans="1:11" x14ac:dyDescent="0.2">
      <c r="A2784" s="30">
        <v>7037</v>
      </c>
      <c r="B2784" s="187"/>
      <c r="C2784" s="187"/>
      <c r="D2784" s="1" t="s">
        <v>418</v>
      </c>
      <c r="E2784" s="20" t="s">
        <v>1183</v>
      </c>
      <c r="F2784" s="21">
        <v>8.6</v>
      </c>
      <c r="H2784" s="32">
        <f t="shared" si="48"/>
        <v>8.6</v>
      </c>
      <c r="I2784" s="8"/>
      <c r="J2784" s="8"/>
      <c r="K2784" s="8"/>
    </row>
    <row r="2785" spans="1:11" x14ac:dyDescent="0.2">
      <c r="A2785" s="30">
        <v>7039</v>
      </c>
      <c r="B2785" s="187"/>
      <c r="C2785" s="187"/>
      <c r="D2785" s="1" t="s">
        <v>419</v>
      </c>
      <c r="E2785" s="20" t="s">
        <v>1183</v>
      </c>
      <c r="F2785" s="21">
        <v>2.06</v>
      </c>
      <c r="H2785" s="32">
        <f t="shared" si="48"/>
        <v>2.06</v>
      </c>
      <c r="I2785" s="8"/>
      <c r="J2785" s="8"/>
      <c r="K2785" s="8"/>
    </row>
    <row r="2786" spans="1:11" x14ac:dyDescent="0.2">
      <c r="B2786" s="187"/>
      <c r="C2786" s="187"/>
      <c r="H2786" s="32"/>
      <c r="I2786" s="8"/>
      <c r="J2786" s="8"/>
      <c r="K2786" s="8"/>
    </row>
    <row r="2787" spans="1:11" ht="25.5" x14ac:dyDescent="0.2">
      <c r="A2787" s="30">
        <v>7023</v>
      </c>
      <c r="B2787" s="187"/>
      <c r="C2787" s="187"/>
      <c r="D2787" s="1" t="s">
        <v>1450</v>
      </c>
      <c r="E2787" s="20" t="s">
        <v>1183</v>
      </c>
      <c r="F2787" s="21">
        <v>1.85</v>
      </c>
      <c r="H2787" s="32">
        <f t="shared" si="48"/>
        <v>1.85</v>
      </c>
      <c r="I2787" s="8"/>
      <c r="J2787" s="8"/>
      <c r="K2787" s="8"/>
    </row>
    <row r="2788" spans="1:11" ht="25.5" x14ac:dyDescent="0.2">
      <c r="A2788" s="30">
        <v>7024</v>
      </c>
      <c r="B2788" s="187" t="s">
        <v>3286</v>
      </c>
      <c r="C2788" s="187"/>
      <c r="D2788" s="1" t="s">
        <v>1451</v>
      </c>
      <c r="E2788" s="20" t="s">
        <v>1183</v>
      </c>
      <c r="F2788" s="21">
        <v>6.18</v>
      </c>
      <c r="G2788" s="22">
        <v>3.95</v>
      </c>
      <c r="H2788" s="32">
        <f t="shared" si="48"/>
        <v>10.129999999999999</v>
      </c>
      <c r="I2788" s="8"/>
      <c r="J2788" s="8"/>
      <c r="K2788" s="8"/>
    </row>
    <row r="2789" spans="1:11" ht="25.5" x14ac:dyDescent="0.2">
      <c r="A2789" s="30">
        <v>7025</v>
      </c>
      <c r="B2789" s="187"/>
      <c r="C2789" s="187"/>
      <c r="D2789" s="1" t="s">
        <v>1452</v>
      </c>
      <c r="E2789" s="20" t="s">
        <v>1183</v>
      </c>
      <c r="F2789" s="21">
        <v>5.96</v>
      </c>
      <c r="H2789" s="32">
        <f t="shared" si="48"/>
        <v>5.96</v>
      </c>
      <c r="I2789" s="8"/>
      <c r="J2789" s="8"/>
      <c r="K2789" s="8"/>
    </row>
    <row r="2790" spans="1:11" x14ac:dyDescent="0.2">
      <c r="B2790" s="187"/>
      <c r="C2790" s="187"/>
      <c r="H2790" s="32"/>
      <c r="I2790" s="8"/>
      <c r="J2790" s="8"/>
      <c r="K2790" s="8"/>
    </row>
    <row r="2791" spans="1:11" s="5" customFormat="1" x14ac:dyDescent="0.2">
      <c r="A2791" s="30">
        <v>7026</v>
      </c>
      <c r="B2791" s="187" t="s">
        <v>3287</v>
      </c>
      <c r="C2791" s="187"/>
      <c r="D2791" s="1" t="s">
        <v>2018</v>
      </c>
      <c r="E2791" s="20" t="s">
        <v>1183</v>
      </c>
      <c r="F2791" s="21">
        <v>14.43</v>
      </c>
      <c r="G2791" s="22">
        <v>8.84</v>
      </c>
      <c r="H2791" s="32">
        <f t="shared" si="48"/>
        <v>23.27</v>
      </c>
      <c r="I2791" s="16"/>
      <c r="J2791" s="16"/>
      <c r="K2791" s="16"/>
    </row>
    <row r="2792" spans="1:11" s="5" customFormat="1" ht="25.5" x14ac:dyDescent="0.2">
      <c r="A2792" s="30">
        <v>7028</v>
      </c>
      <c r="B2792" s="187" t="s">
        <v>3288</v>
      </c>
      <c r="C2792" s="187"/>
      <c r="D2792" s="1" t="s">
        <v>2019</v>
      </c>
      <c r="E2792" s="20" t="s">
        <v>1183</v>
      </c>
      <c r="F2792" s="21">
        <v>22.5</v>
      </c>
      <c r="G2792" s="22">
        <v>8.84</v>
      </c>
      <c r="H2792" s="32">
        <f t="shared" si="48"/>
        <v>31.34</v>
      </c>
      <c r="I2792" s="16"/>
      <c r="J2792" s="16"/>
      <c r="K2792" s="16"/>
    </row>
    <row r="2793" spans="1:11" s="5" customFormat="1" x14ac:dyDescent="0.2">
      <c r="A2793" s="30">
        <v>7030</v>
      </c>
      <c r="B2793" s="187" t="s">
        <v>3289</v>
      </c>
      <c r="C2793" s="187"/>
      <c r="D2793" s="38" t="s">
        <v>2020</v>
      </c>
      <c r="E2793" s="20" t="s">
        <v>1183</v>
      </c>
      <c r="F2793" s="21">
        <v>12.9</v>
      </c>
      <c r="G2793" s="22">
        <v>8.84</v>
      </c>
      <c r="H2793" s="32">
        <f t="shared" si="48"/>
        <v>21.740000000000002</v>
      </c>
      <c r="I2793"/>
      <c r="J2793"/>
      <c r="K2793"/>
    </row>
    <row r="2794" spans="1:11" s="5" customFormat="1" x14ac:dyDescent="0.2">
      <c r="A2794" s="30">
        <v>7031</v>
      </c>
      <c r="B2794" s="187"/>
      <c r="C2794" s="187"/>
      <c r="D2794" s="1" t="s">
        <v>1878</v>
      </c>
      <c r="E2794" s="20" t="s">
        <v>1183</v>
      </c>
      <c r="F2794" s="21">
        <v>7.05</v>
      </c>
      <c r="G2794" s="22">
        <v>3.83</v>
      </c>
      <c r="H2794" s="32">
        <f t="shared" si="48"/>
        <v>10.879999999999999</v>
      </c>
      <c r="I2794"/>
      <c r="J2794"/>
      <c r="K2794"/>
    </row>
    <row r="2795" spans="1:11" s="5" customFormat="1" x14ac:dyDescent="0.2">
      <c r="A2795" s="30">
        <v>7019</v>
      </c>
      <c r="B2795" s="187"/>
      <c r="C2795" s="187"/>
      <c r="D2795" s="1" t="s">
        <v>2060</v>
      </c>
      <c r="E2795" s="20" t="s">
        <v>1183</v>
      </c>
      <c r="F2795" s="21"/>
      <c r="G2795" s="22"/>
      <c r="H2795" s="32">
        <f t="shared" si="48"/>
        <v>0</v>
      </c>
      <c r="I2795"/>
      <c r="J2795"/>
      <c r="K2795"/>
    </row>
    <row r="2796" spans="1:11" s="5" customFormat="1" ht="25.5" x14ac:dyDescent="0.2">
      <c r="A2796" s="30">
        <v>7104</v>
      </c>
      <c r="B2796" s="187"/>
      <c r="C2796" s="187"/>
      <c r="D2796" s="1" t="s">
        <v>620</v>
      </c>
      <c r="E2796" s="20" t="s">
        <v>1183</v>
      </c>
      <c r="F2796" s="21">
        <v>6.12</v>
      </c>
      <c r="G2796" s="22">
        <v>3.83</v>
      </c>
      <c r="H2796" s="32">
        <f t="shared" si="48"/>
        <v>9.9499999999999993</v>
      </c>
    </row>
    <row r="2797" spans="1:11" s="5" customFormat="1" ht="25.5" x14ac:dyDescent="0.2">
      <c r="A2797" s="30">
        <v>7032</v>
      </c>
      <c r="B2797" s="187" t="s">
        <v>3290</v>
      </c>
      <c r="C2797" s="187"/>
      <c r="D2797" s="1" t="s">
        <v>1410</v>
      </c>
      <c r="E2797" s="20" t="s">
        <v>1183</v>
      </c>
      <c r="F2797" s="21">
        <v>18.36</v>
      </c>
      <c r="G2797" s="22">
        <v>8.84</v>
      </c>
      <c r="H2797" s="32">
        <f t="shared" si="48"/>
        <v>27.2</v>
      </c>
      <c r="I2797" s="12"/>
      <c r="J2797" s="12"/>
      <c r="K2797" s="12"/>
    </row>
    <row r="2798" spans="1:11" s="5" customFormat="1" x14ac:dyDescent="0.2">
      <c r="A2798" s="30">
        <v>7108</v>
      </c>
      <c r="B2798" s="187"/>
      <c r="C2798" s="187"/>
      <c r="D2798" s="1" t="s">
        <v>1411</v>
      </c>
      <c r="E2798" s="20" t="s">
        <v>1183</v>
      </c>
      <c r="F2798" s="21">
        <v>20.399999999999999</v>
      </c>
      <c r="G2798" s="22">
        <v>3.83</v>
      </c>
      <c r="H2798" s="32">
        <f t="shared" si="48"/>
        <v>24.229999999999997</v>
      </c>
      <c r="I2798" s="12"/>
      <c r="J2798" s="12"/>
      <c r="K2798" s="12"/>
    </row>
    <row r="2799" spans="1:11" s="5" customFormat="1" x14ac:dyDescent="0.2">
      <c r="A2799" s="30">
        <v>7022</v>
      </c>
      <c r="B2799" s="187"/>
      <c r="C2799" s="187"/>
      <c r="D2799" s="1" t="s">
        <v>318</v>
      </c>
      <c r="E2799" s="20" t="s">
        <v>1183</v>
      </c>
      <c r="F2799" s="21">
        <v>1.95</v>
      </c>
      <c r="G2799" s="22">
        <v>0.35</v>
      </c>
      <c r="H2799" s="32">
        <f t="shared" si="48"/>
        <v>2.2999999999999998</v>
      </c>
      <c r="I2799" s="12"/>
      <c r="J2799" s="12"/>
      <c r="K2799" s="12"/>
    </row>
    <row r="2800" spans="1:11" s="5" customFormat="1" x14ac:dyDescent="0.2">
      <c r="A2800" s="30">
        <v>7106</v>
      </c>
      <c r="B2800" s="187"/>
      <c r="C2800" s="187"/>
      <c r="D2800" s="1" t="s">
        <v>1538</v>
      </c>
      <c r="E2800" s="20" t="s">
        <v>1183</v>
      </c>
      <c r="F2800" s="21">
        <v>1.1399999999999999</v>
      </c>
      <c r="G2800" s="22">
        <v>0.35</v>
      </c>
      <c r="H2800" s="32">
        <f t="shared" si="48"/>
        <v>1.4899999999999998</v>
      </c>
      <c r="I2800" s="12"/>
      <c r="J2800" s="12"/>
      <c r="K2800" s="12"/>
    </row>
    <row r="2801" spans="1:11" s="5" customFormat="1" x14ac:dyDescent="0.2">
      <c r="A2801" s="30"/>
      <c r="B2801" s="187"/>
      <c r="C2801" s="187"/>
      <c r="D2801" s="1"/>
      <c r="E2801" s="20"/>
      <c r="F2801" s="21"/>
      <c r="G2801" s="22"/>
      <c r="H2801" s="32"/>
      <c r="I2801" s="12"/>
      <c r="J2801" s="12"/>
      <c r="K2801" s="12"/>
    </row>
    <row r="2802" spans="1:11" s="5" customFormat="1" x14ac:dyDescent="0.2">
      <c r="A2802" s="30"/>
      <c r="B2802" s="187"/>
      <c r="C2802" s="187"/>
      <c r="D2802" s="48" t="s">
        <v>618</v>
      </c>
      <c r="E2802" s="20"/>
      <c r="F2802" s="21"/>
      <c r="G2802" s="22"/>
      <c r="H2802" s="32"/>
      <c r="I2802" s="12"/>
      <c r="J2802" s="12"/>
      <c r="K2802" s="12"/>
    </row>
    <row r="2803" spans="1:11" s="5" customFormat="1" x14ac:dyDescent="0.2">
      <c r="A2803" s="30">
        <v>7036</v>
      </c>
      <c r="B2803" s="187"/>
      <c r="C2803" s="187"/>
      <c r="D2803" s="1" t="s">
        <v>1355</v>
      </c>
      <c r="E2803" s="20" t="s">
        <v>1857</v>
      </c>
      <c r="F2803" s="21">
        <v>3.62</v>
      </c>
      <c r="G2803" s="22">
        <v>1.73</v>
      </c>
      <c r="H2803" s="32">
        <f t="shared" si="48"/>
        <v>5.35</v>
      </c>
      <c r="I2803" s="12"/>
      <c r="J2803" s="12"/>
      <c r="K2803" s="12"/>
    </row>
    <row r="2804" spans="1:11" s="5" customFormat="1" x14ac:dyDescent="0.2">
      <c r="A2804" s="30">
        <v>7038</v>
      </c>
      <c r="B2804" s="187"/>
      <c r="C2804" s="187"/>
      <c r="D2804" s="1" t="s">
        <v>1356</v>
      </c>
      <c r="E2804" s="20" t="s">
        <v>1857</v>
      </c>
      <c r="F2804" s="21">
        <v>4.71</v>
      </c>
      <c r="G2804" s="22">
        <v>1.94</v>
      </c>
      <c r="H2804" s="32">
        <f t="shared" si="48"/>
        <v>6.65</v>
      </c>
      <c r="I2804" s="12"/>
      <c r="J2804" s="12"/>
      <c r="K2804" s="12"/>
    </row>
    <row r="2805" spans="1:11" s="5" customFormat="1" x14ac:dyDescent="0.2">
      <c r="A2805" s="30">
        <v>7041</v>
      </c>
      <c r="B2805" s="187"/>
      <c r="C2805" s="187"/>
      <c r="D2805" s="1" t="s">
        <v>2013</v>
      </c>
      <c r="E2805" s="20" t="s">
        <v>1857</v>
      </c>
      <c r="F2805" s="21">
        <v>5.58</v>
      </c>
      <c r="G2805" s="22">
        <v>1.94</v>
      </c>
      <c r="H2805" s="32">
        <f t="shared" si="48"/>
        <v>7.52</v>
      </c>
      <c r="I2805" s="12"/>
      <c r="J2805" s="12"/>
      <c r="K2805" s="12"/>
    </row>
    <row r="2806" spans="1:11" s="5" customFormat="1" x14ac:dyDescent="0.2">
      <c r="A2806" s="30">
        <v>7043</v>
      </c>
      <c r="B2806" s="187"/>
      <c r="C2806" s="187"/>
      <c r="D2806" s="1" t="s">
        <v>155</v>
      </c>
      <c r="E2806" s="20" t="s">
        <v>1857</v>
      </c>
      <c r="F2806" s="21">
        <v>6.4</v>
      </c>
      <c r="G2806" s="22">
        <v>2.25</v>
      </c>
      <c r="H2806" s="32">
        <f t="shared" si="48"/>
        <v>8.65</v>
      </c>
      <c r="I2806" s="12"/>
      <c r="J2806" s="12"/>
      <c r="K2806" s="12"/>
    </row>
    <row r="2807" spans="1:11" x14ac:dyDescent="0.2">
      <c r="A2807" s="30">
        <v>7045</v>
      </c>
      <c r="B2807" s="187"/>
      <c r="C2807" s="187"/>
      <c r="D2807" s="1" t="s">
        <v>156</v>
      </c>
      <c r="E2807" s="20" t="s">
        <v>1857</v>
      </c>
      <c r="F2807" s="21">
        <v>9.68</v>
      </c>
      <c r="G2807" s="22">
        <v>2.84</v>
      </c>
      <c r="H2807" s="32">
        <f t="shared" si="48"/>
        <v>12.52</v>
      </c>
      <c r="I2807" s="12"/>
      <c r="J2807" s="12"/>
      <c r="K2807" s="12"/>
    </row>
    <row r="2808" spans="1:11" ht="15" x14ac:dyDescent="0.2">
      <c r="A2808" s="90">
        <v>7046</v>
      </c>
      <c r="B2808" s="187"/>
      <c r="C2808" s="187"/>
      <c r="D2808" s="38" t="s">
        <v>1383</v>
      </c>
      <c r="E2808" s="20" t="s">
        <v>1857</v>
      </c>
      <c r="F2808" s="80">
        <v>10.65</v>
      </c>
      <c r="G2808" s="22">
        <v>2.84</v>
      </c>
      <c r="H2808" s="32">
        <f t="shared" si="48"/>
        <v>13.49</v>
      </c>
      <c r="I2808" s="12"/>
      <c r="J2808" s="12"/>
      <c r="K2808" s="12"/>
    </row>
    <row r="2809" spans="1:11" x14ac:dyDescent="0.2">
      <c r="A2809" s="30">
        <v>7067</v>
      </c>
      <c r="B2809" s="187"/>
      <c r="C2809" s="187"/>
      <c r="D2809" s="1" t="s">
        <v>782</v>
      </c>
      <c r="E2809" s="20" t="s">
        <v>1857</v>
      </c>
      <c r="F2809" s="91">
        <v>17.3</v>
      </c>
      <c r="G2809" s="22">
        <v>3.4</v>
      </c>
      <c r="H2809" s="32">
        <f t="shared" si="48"/>
        <v>20.7</v>
      </c>
      <c r="I2809" s="12"/>
      <c r="J2809" s="12"/>
      <c r="K2809" s="12"/>
    </row>
    <row r="2810" spans="1:11" x14ac:dyDescent="0.2">
      <c r="B2810" s="187"/>
      <c r="C2810" s="187"/>
      <c r="F2810" s="68"/>
      <c r="H2810" s="32"/>
      <c r="I2810" s="12"/>
      <c r="J2810" s="12"/>
      <c r="K2810" s="12"/>
    </row>
    <row r="2811" spans="1:11" x14ac:dyDescent="0.2">
      <c r="A2811" s="30">
        <v>7081</v>
      </c>
      <c r="B2811" s="187"/>
      <c r="C2811" s="187"/>
      <c r="D2811" s="1" t="s">
        <v>614</v>
      </c>
      <c r="E2811" s="20" t="s">
        <v>1857</v>
      </c>
      <c r="F2811" s="91"/>
      <c r="H2811" s="32">
        <f t="shared" si="48"/>
        <v>0</v>
      </c>
      <c r="I2811" s="12"/>
      <c r="J2811" s="12"/>
      <c r="K2811" s="12"/>
    </row>
    <row r="2812" spans="1:11" x14ac:dyDescent="0.2">
      <c r="A2812" s="30">
        <v>7083</v>
      </c>
      <c r="B2812" s="187"/>
      <c r="C2812" s="187"/>
      <c r="D2812" s="1" t="s">
        <v>615</v>
      </c>
      <c r="E2812" s="20" t="s">
        <v>1857</v>
      </c>
      <c r="F2812" s="91"/>
      <c r="H2812" s="32">
        <f t="shared" si="48"/>
        <v>0</v>
      </c>
      <c r="I2812" s="5"/>
      <c r="J2812" s="5"/>
      <c r="K2812" s="5"/>
    </row>
    <row r="2813" spans="1:11" x14ac:dyDescent="0.2">
      <c r="A2813" s="30">
        <v>7092</v>
      </c>
      <c r="B2813" s="187"/>
      <c r="C2813" s="187"/>
      <c r="D2813" s="1" t="s">
        <v>616</v>
      </c>
      <c r="E2813" s="20" t="s">
        <v>1857</v>
      </c>
      <c r="F2813" s="91"/>
      <c r="H2813" s="32">
        <f t="shared" si="48"/>
        <v>0</v>
      </c>
      <c r="I2813" s="5"/>
      <c r="J2813" s="5"/>
      <c r="K2813" s="5"/>
    </row>
    <row r="2814" spans="1:11" x14ac:dyDescent="0.2">
      <c r="B2814" s="187"/>
      <c r="C2814" s="187"/>
      <c r="F2814" s="91"/>
      <c r="H2814" s="32"/>
      <c r="I2814" s="5"/>
      <c r="J2814" s="5"/>
      <c r="K2814" s="5"/>
    </row>
    <row r="2815" spans="1:11" x14ac:dyDescent="0.2">
      <c r="A2815" s="30">
        <v>7070</v>
      </c>
      <c r="B2815" s="187"/>
      <c r="C2815" s="187"/>
      <c r="D2815" s="1" t="s">
        <v>617</v>
      </c>
      <c r="E2815" s="20" t="s">
        <v>1183</v>
      </c>
      <c r="F2815" s="91"/>
      <c r="H2815" s="32">
        <f t="shared" si="48"/>
        <v>0</v>
      </c>
      <c r="I2815" s="5"/>
      <c r="J2815" s="5"/>
      <c r="K2815" s="5"/>
    </row>
    <row r="2816" spans="1:11" x14ac:dyDescent="0.2">
      <c r="B2816" s="187"/>
      <c r="C2816" s="187"/>
      <c r="F2816" s="91"/>
      <c r="H2816" s="32"/>
      <c r="I2816" s="5"/>
      <c r="J2816" s="5"/>
      <c r="K2816" s="5"/>
    </row>
    <row r="2817" spans="1:11" x14ac:dyDescent="0.2">
      <c r="B2817" s="187"/>
      <c r="C2817" s="187"/>
      <c r="D2817" s="48" t="s">
        <v>1311</v>
      </c>
      <c r="F2817" s="91"/>
      <c r="H2817" s="32"/>
      <c r="I2817" s="5"/>
      <c r="J2817" s="5"/>
      <c r="K2817" s="5"/>
    </row>
    <row r="2818" spans="1:11" x14ac:dyDescent="0.2">
      <c r="A2818" s="30">
        <v>7071</v>
      </c>
      <c r="B2818" s="187"/>
      <c r="C2818" s="187"/>
      <c r="D2818" s="1" t="s">
        <v>1698</v>
      </c>
      <c r="E2818" s="20" t="s">
        <v>1183</v>
      </c>
      <c r="F2818" s="80">
        <v>11</v>
      </c>
      <c r="G2818" s="22">
        <v>0.84</v>
      </c>
      <c r="H2818" s="32">
        <f t="shared" ref="H2818:H2899" si="49">G2818+F2818</f>
        <v>11.84</v>
      </c>
      <c r="I2818" s="5"/>
      <c r="J2818" s="5"/>
      <c r="K2818" s="5"/>
    </row>
    <row r="2819" spans="1:11" x14ac:dyDescent="0.2">
      <c r="A2819" s="30">
        <v>7072</v>
      </c>
      <c r="B2819" s="187"/>
      <c r="C2819" s="187"/>
      <c r="D2819" s="1" t="s">
        <v>78</v>
      </c>
      <c r="E2819" s="20" t="s">
        <v>1183</v>
      </c>
      <c r="F2819" s="80">
        <v>11</v>
      </c>
      <c r="G2819" s="22">
        <v>0.84</v>
      </c>
      <c r="H2819" s="32">
        <f t="shared" si="49"/>
        <v>11.84</v>
      </c>
      <c r="I2819" s="5"/>
      <c r="J2819" s="5"/>
      <c r="K2819" s="5"/>
    </row>
    <row r="2820" spans="1:11" x14ac:dyDescent="0.2">
      <c r="A2820" s="30">
        <v>7073</v>
      </c>
      <c r="B2820" s="187"/>
      <c r="C2820" s="187"/>
      <c r="D2820" s="1" t="s">
        <v>1699</v>
      </c>
      <c r="E2820" s="20" t="s">
        <v>1183</v>
      </c>
      <c r="F2820" s="80">
        <v>11</v>
      </c>
      <c r="G2820" s="22">
        <v>0.84</v>
      </c>
      <c r="H2820" s="32">
        <f t="shared" si="49"/>
        <v>11.84</v>
      </c>
      <c r="I2820" s="5"/>
      <c r="J2820" s="5"/>
      <c r="K2820" s="5"/>
    </row>
    <row r="2821" spans="1:11" x14ac:dyDescent="0.2">
      <c r="A2821" s="30">
        <v>7151</v>
      </c>
      <c r="B2821" s="187"/>
      <c r="C2821" s="187"/>
      <c r="D2821" s="1" t="s">
        <v>849</v>
      </c>
      <c r="E2821" s="20" t="s">
        <v>1183</v>
      </c>
      <c r="F2821" s="80">
        <v>11</v>
      </c>
      <c r="G2821" s="22">
        <v>0.84</v>
      </c>
      <c r="H2821" s="32">
        <f>G2821+F2821</f>
        <v>11.84</v>
      </c>
      <c r="I2821" s="5"/>
      <c r="J2821" s="5"/>
      <c r="K2821" s="5"/>
    </row>
    <row r="2822" spans="1:11" x14ac:dyDescent="0.2">
      <c r="A2822" s="30">
        <v>7152</v>
      </c>
      <c r="B2822" s="187"/>
      <c r="C2822" s="187"/>
      <c r="D2822" s="1" t="s">
        <v>848</v>
      </c>
      <c r="E2822" s="20" t="s">
        <v>1183</v>
      </c>
      <c r="F2822" s="80">
        <v>11</v>
      </c>
      <c r="G2822" s="22">
        <v>0.84</v>
      </c>
      <c r="H2822" s="32">
        <f>G2822+F2822</f>
        <v>11.84</v>
      </c>
      <c r="I2822" s="5"/>
      <c r="J2822" s="5"/>
      <c r="K2822" s="5"/>
    </row>
    <row r="2823" spans="1:11" x14ac:dyDescent="0.2">
      <c r="A2823" s="30">
        <v>7153</v>
      </c>
      <c r="B2823" s="187"/>
      <c r="C2823" s="187"/>
      <c r="D2823" s="1" t="s">
        <v>847</v>
      </c>
      <c r="E2823" s="20" t="s">
        <v>1183</v>
      </c>
      <c r="F2823" s="80">
        <v>11</v>
      </c>
      <c r="G2823" s="22">
        <v>0.84</v>
      </c>
      <c r="H2823" s="32">
        <f>G2823+F2823</f>
        <v>11.84</v>
      </c>
      <c r="I2823" s="5"/>
      <c r="J2823" s="5"/>
      <c r="K2823" s="5"/>
    </row>
    <row r="2824" spans="1:11" ht="15" x14ac:dyDescent="0.2">
      <c r="A2824" s="90">
        <v>7074</v>
      </c>
      <c r="B2824" s="187"/>
      <c r="C2824" s="187"/>
      <c r="D2824" s="1" t="s">
        <v>79</v>
      </c>
      <c r="E2824" s="20" t="s">
        <v>1183</v>
      </c>
      <c r="F2824" s="80">
        <v>4.66</v>
      </c>
      <c r="G2824" s="22">
        <v>3.28</v>
      </c>
      <c r="H2824" s="32">
        <f t="shared" si="49"/>
        <v>7.9399999999999995</v>
      </c>
    </row>
    <row r="2825" spans="1:11" x14ac:dyDescent="0.2">
      <c r="A2825" s="30">
        <v>7075</v>
      </c>
      <c r="B2825" s="187"/>
      <c r="C2825" s="187"/>
      <c r="D2825" s="1" t="s">
        <v>79</v>
      </c>
      <c r="E2825" s="20" t="s">
        <v>1183</v>
      </c>
      <c r="F2825" s="91">
        <v>4.66</v>
      </c>
      <c r="G2825" s="22">
        <v>3.28</v>
      </c>
      <c r="H2825" s="32">
        <f t="shared" si="49"/>
        <v>7.9399999999999995</v>
      </c>
      <c r="I2825" s="8"/>
      <c r="J2825" s="8"/>
      <c r="K2825" s="8"/>
    </row>
    <row r="2826" spans="1:11" x14ac:dyDescent="0.2">
      <c r="A2826" s="30">
        <v>7076</v>
      </c>
      <c r="B2826" s="187"/>
      <c r="C2826" s="187"/>
      <c r="D2826" s="5" t="s">
        <v>1456</v>
      </c>
      <c r="E2826" s="20" t="s">
        <v>1183</v>
      </c>
      <c r="F2826" s="91">
        <v>2.0499999999999998</v>
      </c>
      <c r="G2826" s="22">
        <v>0.42</v>
      </c>
      <c r="H2826" s="32">
        <f t="shared" si="49"/>
        <v>2.4699999999999998</v>
      </c>
      <c r="I2826" s="8"/>
      <c r="J2826" s="8"/>
      <c r="K2826" s="8"/>
    </row>
    <row r="2827" spans="1:11" x14ac:dyDescent="0.2">
      <c r="A2827" s="30">
        <v>7077</v>
      </c>
      <c r="B2827" s="187"/>
      <c r="C2827" s="187"/>
      <c r="D2827" s="5" t="s">
        <v>1455</v>
      </c>
      <c r="E2827" s="20" t="s">
        <v>1183</v>
      </c>
      <c r="F2827" s="91">
        <v>2.0499999999999998</v>
      </c>
      <c r="G2827" s="22">
        <v>0.42</v>
      </c>
      <c r="H2827" s="32">
        <f t="shared" si="49"/>
        <v>2.4699999999999998</v>
      </c>
      <c r="I2827" s="8"/>
      <c r="J2827" s="8"/>
      <c r="K2827" s="8"/>
    </row>
    <row r="2828" spans="1:11" x14ac:dyDescent="0.2">
      <c r="A2828" s="30">
        <v>7078</v>
      </c>
      <c r="B2828" s="187"/>
      <c r="C2828" s="187"/>
      <c r="D2828" s="5" t="s">
        <v>1457</v>
      </c>
      <c r="E2828" s="20" t="s">
        <v>1183</v>
      </c>
      <c r="F2828" s="91">
        <v>170</v>
      </c>
      <c r="G2828" s="22">
        <v>16.89</v>
      </c>
      <c r="H2828" s="32">
        <f t="shared" si="49"/>
        <v>186.89</v>
      </c>
      <c r="I2828" s="8"/>
      <c r="J2828" s="8"/>
      <c r="K2828" s="8"/>
    </row>
    <row r="2829" spans="1:11" x14ac:dyDescent="0.2">
      <c r="A2829" s="30">
        <v>7079</v>
      </c>
      <c r="B2829" s="187"/>
      <c r="C2829" s="187"/>
      <c r="D2829" s="5" t="s">
        <v>23</v>
      </c>
      <c r="E2829" s="20" t="s">
        <v>1183</v>
      </c>
      <c r="F2829" s="91">
        <v>14.4</v>
      </c>
      <c r="G2829" s="22">
        <v>2.2999999999999998</v>
      </c>
      <c r="H2829" s="32">
        <f t="shared" si="49"/>
        <v>16.7</v>
      </c>
      <c r="I2829" s="5"/>
      <c r="J2829" s="5"/>
      <c r="K2829" s="5"/>
    </row>
    <row r="2830" spans="1:11" x14ac:dyDescent="0.2">
      <c r="A2830" s="30">
        <v>7096</v>
      </c>
      <c r="B2830" s="187"/>
      <c r="C2830" s="187"/>
      <c r="D2830" s="5" t="s">
        <v>24</v>
      </c>
      <c r="E2830" s="20" t="s">
        <v>1183</v>
      </c>
      <c r="F2830" s="91"/>
      <c r="H2830" s="32">
        <f t="shared" si="49"/>
        <v>0</v>
      </c>
      <c r="I2830" s="8"/>
      <c r="J2830" s="8"/>
      <c r="K2830" s="8"/>
    </row>
    <row r="2831" spans="1:11" x14ac:dyDescent="0.2">
      <c r="A2831" s="30">
        <v>7097</v>
      </c>
      <c r="B2831" s="187"/>
      <c r="C2831" s="187"/>
      <c r="D2831" s="5" t="s">
        <v>25</v>
      </c>
      <c r="E2831" s="20" t="s">
        <v>1183</v>
      </c>
      <c r="F2831" s="91"/>
      <c r="H2831" s="32">
        <f t="shared" si="49"/>
        <v>0</v>
      </c>
      <c r="I2831" s="8"/>
      <c r="J2831" s="8"/>
      <c r="K2831" s="8"/>
    </row>
    <row r="2832" spans="1:11" x14ac:dyDescent="0.2">
      <c r="A2832" s="30">
        <v>7098</v>
      </c>
      <c r="B2832" s="187"/>
      <c r="C2832" s="187"/>
      <c r="D2832" s="5" t="s">
        <v>1140</v>
      </c>
      <c r="E2832" s="20" t="s">
        <v>1183</v>
      </c>
      <c r="F2832" s="91"/>
      <c r="H2832" s="32">
        <f t="shared" si="49"/>
        <v>0</v>
      </c>
      <c r="I2832" s="8"/>
      <c r="J2832" s="8"/>
      <c r="K2832" s="8"/>
    </row>
    <row r="2833" spans="1:11" x14ac:dyDescent="0.2">
      <c r="A2833" s="30">
        <v>7140</v>
      </c>
      <c r="B2833" s="187"/>
      <c r="C2833" s="187"/>
      <c r="D2833" s="5" t="s">
        <v>26</v>
      </c>
      <c r="E2833" s="20" t="s">
        <v>1183</v>
      </c>
      <c r="F2833" s="91"/>
      <c r="H2833" s="32"/>
      <c r="I2833" s="8"/>
      <c r="J2833" s="8"/>
      <c r="K2833" s="8"/>
    </row>
    <row r="2834" spans="1:11" x14ac:dyDescent="0.2">
      <c r="B2834" s="187"/>
      <c r="C2834" s="187"/>
      <c r="D2834" s="5"/>
      <c r="F2834" s="91"/>
      <c r="H2834" s="32"/>
      <c r="I2834" s="8"/>
      <c r="J2834" s="8"/>
      <c r="K2834" s="8"/>
    </row>
    <row r="2835" spans="1:11" x14ac:dyDescent="0.2">
      <c r="B2835" s="187"/>
      <c r="C2835" s="187"/>
      <c r="D2835" s="48" t="s">
        <v>1312</v>
      </c>
      <c r="F2835" s="91"/>
      <c r="H2835" s="32"/>
      <c r="I2835" s="8"/>
      <c r="J2835" s="8"/>
      <c r="K2835" s="8"/>
    </row>
    <row r="2836" spans="1:11" x14ac:dyDescent="0.2">
      <c r="A2836" s="30">
        <v>7103</v>
      </c>
      <c r="B2836" s="187"/>
      <c r="C2836" s="187"/>
      <c r="D2836" s="5" t="s">
        <v>1127</v>
      </c>
      <c r="E2836" s="20" t="s">
        <v>1857</v>
      </c>
      <c r="F2836" s="91">
        <v>8.3699999999999992</v>
      </c>
      <c r="G2836" s="22">
        <v>5.2</v>
      </c>
      <c r="H2836" s="32">
        <f t="shared" si="49"/>
        <v>13.57</v>
      </c>
      <c r="I2836" s="8"/>
      <c r="J2836" s="8"/>
      <c r="K2836" s="8"/>
    </row>
    <row r="2837" spans="1:11" x14ac:dyDescent="0.2">
      <c r="A2837" s="30">
        <v>7105</v>
      </c>
      <c r="B2837" s="187"/>
      <c r="C2837" s="187"/>
      <c r="D2837" s="1" t="s">
        <v>301</v>
      </c>
      <c r="E2837" s="20" t="s">
        <v>1857</v>
      </c>
      <c r="F2837" s="21">
        <v>5.4</v>
      </c>
      <c r="G2837" s="22">
        <v>2.2999999999999998</v>
      </c>
      <c r="H2837" s="32">
        <f t="shared" si="49"/>
        <v>7.7</v>
      </c>
      <c r="I2837" s="8"/>
      <c r="J2837" s="8"/>
      <c r="K2837" s="8"/>
    </row>
    <row r="2838" spans="1:11" x14ac:dyDescent="0.2">
      <c r="A2838" s="30">
        <v>7107</v>
      </c>
      <c r="B2838" s="187"/>
      <c r="C2838" s="187"/>
      <c r="D2838" s="1" t="s">
        <v>1494</v>
      </c>
      <c r="E2838" s="20" t="s">
        <v>1183</v>
      </c>
      <c r="F2838" s="21">
        <v>10.24</v>
      </c>
      <c r="G2838" s="22">
        <v>1.5</v>
      </c>
      <c r="H2838" s="32">
        <f t="shared" si="49"/>
        <v>11.74</v>
      </c>
      <c r="I2838" s="8"/>
      <c r="J2838" s="8"/>
      <c r="K2838" s="8"/>
    </row>
    <row r="2839" spans="1:11" x14ac:dyDescent="0.2">
      <c r="A2839" s="30">
        <v>7109</v>
      </c>
      <c r="B2839" s="187"/>
      <c r="C2839" s="187"/>
      <c r="D2839" s="1" t="s">
        <v>315</v>
      </c>
      <c r="E2839" s="20" t="s">
        <v>1183</v>
      </c>
      <c r="F2839" s="21">
        <v>1.38</v>
      </c>
      <c r="G2839" s="22">
        <v>1.1000000000000001</v>
      </c>
      <c r="H2839" s="32">
        <f t="shared" si="49"/>
        <v>2.48</v>
      </c>
      <c r="I2839" s="8"/>
      <c r="J2839" s="8"/>
      <c r="K2839" s="8"/>
    </row>
    <row r="2840" spans="1:11" ht="25.5" x14ac:dyDescent="0.2">
      <c r="A2840" s="30">
        <v>7111</v>
      </c>
      <c r="B2840" s="187"/>
      <c r="C2840" s="187"/>
      <c r="D2840" s="1" t="s">
        <v>316</v>
      </c>
      <c r="E2840" s="20" t="s">
        <v>1183</v>
      </c>
      <c r="F2840" s="21">
        <v>6.32</v>
      </c>
      <c r="G2840" s="22">
        <v>1.1000000000000001</v>
      </c>
      <c r="H2840" s="32">
        <f t="shared" si="49"/>
        <v>7.42</v>
      </c>
      <c r="I2840" s="8"/>
      <c r="J2840" s="8"/>
      <c r="K2840" s="8"/>
    </row>
    <row r="2841" spans="1:11" ht="25.5" x14ac:dyDescent="0.2">
      <c r="A2841" s="30">
        <v>7139</v>
      </c>
      <c r="B2841" s="187"/>
      <c r="C2841" s="187"/>
      <c r="D2841" s="1" t="s">
        <v>1313</v>
      </c>
      <c r="E2841" s="20" t="s">
        <v>1183</v>
      </c>
      <c r="F2841" s="91"/>
      <c r="H2841" s="32">
        <f t="shared" si="49"/>
        <v>0</v>
      </c>
      <c r="I2841" s="8"/>
      <c r="J2841" s="8"/>
      <c r="K2841" s="8"/>
    </row>
    <row r="2842" spans="1:11" x14ac:dyDescent="0.2">
      <c r="A2842" s="30">
        <v>7124</v>
      </c>
      <c r="B2842" s="187"/>
      <c r="C2842" s="187"/>
      <c r="D2842" s="1" t="s">
        <v>317</v>
      </c>
      <c r="E2842" s="28" t="s">
        <v>1183</v>
      </c>
      <c r="F2842">
        <v>13.9</v>
      </c>
      <c r="G2842">
        <v>1.1000000000000001</v>
      </c>
      <c r="H2842" s="32">
        <f t="shared" si="49"/>
        <v>15</v>
      </c>
      <c r="I2842" s="8"/>
      <c r="J2842" s="8"/>
      <c r="K2842" s="8"/>
    </row>
    <row r="2843" spans="1:11" x14ac:dyDescent="0.2">
      <c r="A2843" s="30">
        <v>7126</v>
      </c>
      <c r="B2843" s="187"/>
      <c r="C2843" s="187"/>
      <c r="D2843" s="38" t="s">
        <v>2068</v>
      </c>
      <c r="E2843" s="20" t="s">
        <v>1183</v>
      </c>
      <c r="F2843" s="21">
        <v>7.34</v>
      </c>
      <c r="G2843" s="22">
        <v>1.1000000000000001</v>
      </c>
      <c r="H2843" s="32">
        <f t="shared" si="49"/>
        <v>8.44</v>
      </c>
      <c r="I2843" s="8"/>
      <c r="J2843" s="8"/>
      <c r="K2843" s="8"/>
    </row>
    <row r="2844" spans="1:11" x14ac:dyDescent="0.2">
      <c r="A2844" s="30">
        <v>7129</v>
      </c>
      <c r="B2844" s="187"/>
      <c r="C2844" s="187"/>
      <c r="D2844" s="38" t="s">
        <v>2069</v>
      </c>
      <c r="E2844" s="20" t="s">
        <v>1183</v>
      </c>
      <c r="F2844" s="21">
        <v>9.6</v>
      </c>
      <c r="G2844" s="22">
        <v>1.1000000000000001</v>
      </c>
      <c r="H2844" s="32">
        <f t="shared" si="49"/>
        <v>10.7</v>
      </c>
      <c r="I2844" s="8"/>
      <c r="J2844" s="8"/>
      <c r="K2844" s="8"/>
    </row>
    <row r="2845" spans="1:11" ht="25.5" x14ac:dyDescent="0.2">
      <c r="A2845" s="30">
        <v>7127</v>
      </c>
      <c r="B2845" s="187"/>
      <c r="C2845" s="187"/>
      <c r="D2845" s="1" t="s">
        <v>1464</v>
      </c>
      <c r="E2845" s="20" t="s">
        <v>1183</v>
      </c>
      <c r="F2845" s="21">
        <v>11</v>
      </c>
      <c r="G2845" s="22">
        <v>1.1000000000000001</v>
      </c>
      <c r="H2845" s="32">
        <f t="shared" si="49"/>
        <v>12.1</v>
      </c>
      <c r="I2845" s="8"/>
      <c r="J2845" s="8"/>
      <c r="K2845" s="8"/>
    </row>
    <row r="2846" spans="1:11" ht="25.5" x14ac:dyDescent="0.2">
      <c r="A2846" s="30">
        <v>7128</v>
      </c>
      <c r="B2846" s="187"/>
      <c r="C2846" s="187"/>
      <c r="D2846" s="1" t="s">
        <v>693</v>
      </c>
      <c r="E2846" s="20" t="s">
        <v>1183</v>
      </c>
      <c r="F2846" s="21">
        <v>7.34</v>
      </c>
      <c r="G2846" s="22">
        <v>1.1000000000000001</v>
      </c>
      <c r="H2846" s="32">
        <f t="shared" si="49"/>
        <v>8.44</v>
      </c>
      <c r="I2846" s="8"/>
      <c r="J2846" s="8"/>
      <c r="K2846" s="8"/>
    </row>
    <row r="2847" spans="1:11" x14ac:dyDescent="0.2">
      <c r="A2847" s="30">
        <v>7130</v>
      </c>
      <c r="B2847" s="187"/>
      <c r="C2847" s="187"/>
      <c r="D2847" s="1" t="s">
        <v>808</v>
      </c>
      <c r="E2847" s="20" t="s">
        <v>1183</v>
      </c>
      <c r="F2847" s="21">
        <v>10.78</v>
      </c>
      <c r="G2847" s="22">
        <v>1.1000000000000001</v>
      </c>
      <c r="H2847" s="32">
        <f t="shared" si="49"/>
        <v>11.879999999999999</v>
      </c>
      <c r="I2847" s="8"/>
      <c r="J2847" s="8"/>
      <c r="K2847" s="8"/>
    </row>
    <row r="2848" spans="1:11" x14ac:dyDescent="0.2">
      <c r="A2848" s="30">
        <v>7131</v>
      </c>
      <c r="B2848" s="187"/>
      <c r="C2848" s="187"/>
      <c r="D2848" s="1" t="s">
        <v>807</v>
      </c>
      <c r="E2848" s="20" t="s">
        <v>1183</v>
      </c>
      <c r="H2848" s="32">
        <f t="shared" si="49"/>
        <v>0</v>
      </c>
      <c r="I2848" s="8"/>
      <c r="J2848" s="8"/>
      <c r="K2848" s="8"/>
    </row>
    <row r="2849" spans="1:11" x14ac:dyDescent="0.2">
      <c r="A2849" s="30">
        <v>7136</v>
      </c>
      <c r="B2849" s="187"/>
      <c r="C2849" s="187"/>
      <c r="D2849" s="38" t="s">
        <v>806</v>
      </c>
      <c r="E2849" s="20" t="s">
        <v>1183</v>
      </c>
      <c r="H2849" s="32">
        <f t="shared" si="49"/>
        <v>0</v>
      </c>
      <c r="I2849" s="8"/>
      <c r="J2849" s="8"/>
      <c r="K2849" s="8"/>
    </row>
    <row r="2850" spans="1:11" ht="25.5" x14ac:dyDescent="0.2">
      <c r="A2850" s="30">
        <v>7138</v>
      </c>
      <c r="B2850" s="187"/>
      <c r="C2850" s="187"/>
      <c r="D2850" s="38" t="s">
        <v>805</v>
      </c>
      <c r="E2850" s="20" t="s">
        <v>1857</v>
      </c>
      <c r="H2850" s="32">
        <f t="shared" si="49"/>
        <v>0</v>
      </c>
      <c r="I2850" s="8"/>
      <c r="J2850" s="8"/>
      <c r="K2850" s="8"/>
    </row>
    <row r="2851" spans="1:11" x14ac:dyDescent="0.2">
      <c r="B2851" s="187"/>
      <c r="C2851" s="187"/>
      <c r="D2851" s="38"/>
      <c r="H2851" s="32"/>
      <c r="I2851" s="8"/>
      <c r="J2851" s="8"/>
      <c r="K2851" s="8"/>
    </row>
    <row r="2852" spans="1:11" ht="15.75" x14ac:dyDescent="0.2">
      <c r="B2852" s="187"/>
      <c r="C2852" s="187"/>
      <c r="D2852" s="92" t="s">
        <v>468</v>
      </c>
      <c r="H2852" s="32"/>
      <c r="I2852" s="8"/>
      <c r="J2852" s="8"/>
      <c r="K2852" s="8"/>
    </row>
    <row r="2853" spans="1:11" x14ac:dyDescent="0.2">
      <c r="B2853" s="187"/>
      <c r="C2853" s="187"/>
      <c r="D2853" s="48"/>
      <c r="H2853" s="32"/>
      <c r="I2853" s="8"/>
      <c r="J2853" s="8"/>
      <c r="K2853" s="8"/>
    </row>
    <row r="2854" spans="1:11" x14ac:dyDescent="0.2">
      <c r="B2854" s="187"/>
      <c r="C2854" s="187"/>
      <c r="D2854" s="48" t="s">
        <v>483</v>
      </c>
      <c r="H2854" s="32"/>
      <c r="I2854" s="8"/>
      <c r="J2854" s="8"/>
      <c r="K2854" s="8"/>
    </row>
    <row r="2855" spans="1:11" x14ac:dyDescent="0.2">
      <c r="A2855" s="30">
        <v>2585</v>
      </c>
      <c r="B2855" s="187"/>
      <c r="C2855" s="187"/>
      <c r="D2855" s="118" t="s">
        <v>2665</v>
      </c>
      <c r="E2855" s="20" t="s">
        <v>1857</v>
      </c>
      <c r="H2855" s="32"/>
      <c r="I2855" s="8"/>
      <c r="J2855" s="8"/>
      <c r="K2855" s="8"/>
    </row>
    <row r="2856" spans="1:11" x14ac:dyDescent="0.2">
      <c r="A2856" s="30">
        <v>2587</v>
      </c>
      <c r="B2856" s="187"/>
      <c r="C2856" s="187"/>
      <c r="D2856" s="118" t="s">
        <v>2666</v>
      </c>
      <c r="E2856" s="20" t="s">
        <v>1857</v>
      </c>
      <c r="H2856" s="32"/>
      <c r="I2856" s="8"/>
      <c r="J2856" s="8"/>
      <c r="K2856" s="8"/>
    </row>
    <row r="2857" spans="1:11" x14ac:dyDescent="0.2">
      <c r="A2857" s="30">
        <v>2534</v>
      </c>
      <c r="B2857" s="187"/>
      <c r="C2857" s="187"/>
      <c r="D2857" s="1" t="s">
        <v>1106</v>
      </c>
      <c r="E2857" s="20" t="s">
        <v>1857</v>
      </c>
      <c r="F2857" s="21">
        <v>5.0999999999999996</v>
      </c>
      <c r="G2857" s="22">
        <v>9.91</v>
      </c>
      <c r="H2857" s="32">
        <f t="shared" si="49"/>
        <v>15.01</v>
      </c>
      <c r="I2857" s="8"/>
      <c r="J2857" s="8"/>
      <c r="K2857" s="8"/>
    </row>
    <row r="2858" spans="1:11" x14ac:dyDescent="0.2">
      <c r="A2858" s="30">
        <v>2536</v>
      </c>
      <c r="B2858" s="187"/>
      <c r="C2858" s="187"/>
      <c r="D2858" s="1" t="s">
        <v>916</v>
      </c>
      <c r="E2858" s="20" t="s">
        <v>1857</v>
      </c>
      <c r="F2858" s="21">
        <v>5.89</v>
      </c>
      <c r="G2858" s="22">
        <v>9.91</v>
      </c>
      <c r="H2858" s="32">
        <f t="shared" si="49"/>
        <v>15.8</v>
      </c>
      <c r="I2858" s="8"/>
      <c r="J2858" s="8"/>
      <c r="K2858" s="8"/>
    </row>
    <row r="2859" spans="1:11" x14ac:dyDescent="0.2">
      <c r="A2859" s="30">
        <v>2538</v>
      </c>
      <c r="B2859" s="187"/>
      <c r="C2859" s="187"/>
      <c r="D2859" s="1" t="s">
        <v>917</v>
      </c>
      <c r="E2859" s="20" t="s">
        <v>1857</v>
      </c>
      <c r="F2859" s="21">
        <v>6.42</v>
      </c>
      <c r="G2859" s="22">
        <v>9.91</v>
      </c>
      <c r="H2859" s="32">
        <f t="shared" si="49"/>
        <v>16.329999999999998</v>
      </c>
      <c r="I2859" s="8"/>
      <c r="J2859" s="8"/>
      <c r="K2859" s="8"/>
    </row>
    <row r="2860" spans="1:11" x14ac:dyDescent="0.2">
      <c r="A2860" s="30">
        <v>2539</v>
      </c>
      <c r="B2860" s="187"/>
      <c r="C2860" s="187"/>
      <c r="D2860" s="1" t="s">
        <v>1199</v>
      </c>
      <c r="E2860" s="20" t="s">
        <v>1857</v>
      </c>
      <c r="F2860" s="21">
        <v>8.84</v>
      </c>
      <c r="G2860" s="22">
        <v>9.91</v>
      </c>
      <c r="H2860" s="32">
        <f t="shared" si="49"/>
        <v>18.75</v>
      </c>
      <c r="I2860" s="8"/>
      <c r="J2860" s="8"/>
      <c r="K2860" s="8"/>
    </row>
    <row r="2861" spans="1:11" x14ac:dyDescent="0.2">
      <c r="A2861" s="30">
        <v>2540</v>
      </c>
      <c r="B2861" s="187"/>
      <c r="C2861" s="187"/>
      <c r="D2861" s="1" t="s">
        <v>918</v>
      </c>
      <c r="E2861" s="20" t="s">
        <v>1857</v>
      </c>
      <c r="F2861" s="21">
        <v>11.8</v>
      </c>
      <c r="G2861" s="22">
        <v>11.45</v>
      </c>
      <c r="H2861" s="32">
        <f t="shared" si="49"/>
        <v>23.25</v>
      </c>
      <c r="I2861" s="8"/>
      <c r="J2861" s="8"/>
      <c r="K2861" s="8"/>
    </row>
    <row r="2862" spans="1:11" x14ac:dyDescent="0.2">
      <c r="A2862" s="30">
        <v>2541</v>
      </c>
      <c r="B2862" s="187"/>
      <c r="C2862" s="187"/>
      <c r="D2862" s="1" t="s">
        <v>919</v>
      </c>
      <c r="E2862" s="20" t="s">
        <v>1857</v>
      </c>
      <c r="F2862" s="21">
        <v>12.8</v>
      </c>
      <c r="G2862" s="22">
        <v>11.45</v>
      </c>
      <c r="H2862" s="32">
        <f t="shared" si="49"/>
        <v>24.25</v>
      </c>
      <c r="I2862" s="8"/>
      <c r="J2862" s="8"/>
      <c r="K2862" s="8"/>
    </row>
    <row r="2863" spans="1:11" x14ac:dyDescent="0.2">
      <c r="A2863" s="30">
        <v>2548</v>
      </c>
      <c r="B2863" s="187"/>
      <c r="C2863" s="187"/>
      <c r="D2863" s="1" t="s">
        <v>820</v>
      </c>
      <c r="E2863" s="20" t="s">
        <v>1857</v>
      </c>
      <c r="F2863" s="21">
        <v>12</v>
      </c>
      <c r="G2863" s="22">
        <v>11.45</v>
      </c>
      <c r="H2863" s="32">
        <f t="shared" si="49"/>
        <v>23.45</v>
      </c>
      <c r="I2863" s="8"/>
      <c r="J2863" s="8"/>
      <c r="K2863" s="8"/>
    </row>
    <row r="2864" spans="1:11" x14ac:dyDescent="0.2">
      <c r="A2864" s="30">
        <v>2542</v>
      </c>
      <c r="B2864" s="187"/>
      <c r="C2864" s="187"/>
      <c r="D2864" s="1" t="s">
        <v>920</v>
      </c>
      <c r="E2864" s="20" t="s">
        <v>1857</v>
      </c>
      <c r="F2864" s="21">
        <v>13.15</v>
      </c>
      <c r="G2864" s="22">
        <v>11.45</v>
      </c>
      <c r="H2864" s="32">
        <f t="shared" si="49"/>
        <v>24.6</v>
      </c>
      <c r="I2864" s="8"/>
      <c r="J2864" s="8"/>
      <c r="K2864" s="8"/>
    </row>
    <row r="2865" spans="1:11" x14ac:dyDescent="0.2">
      <c r="A2865" s="30">
        <v>2543</v>
      </c>
      <c r="B2865" s="187"/>
      <c r="C2865" s="187"/>
      <c r="D2865" s="1" t="s">
        <v>921</v>
      </c>
      <c r="E2865" s="20" t="s">
        <v>1857</v>
      </c>
      <c r="F2865" s="21">
        <v>11.07</v>
      </c>
      <c r="G2865" s="22">
        <v>12.84</v>
      </c>
      <c r="H2865" s="32">
        <f t="shared" si="49"/>
        <v>23.91</v>
      </c>
      <c r="I2865" s="8"/>
      <c r="J2865" s="8"/>
      <c r="K2865" s="8"/>
    </row>
    <row r="2866" spans="1:11" x14ac:dyDescent="0.2">
      <c r="A2866" s="30">
        <v>2544</v>
      </c>
      <c r="B2866" s="187"/>
      <c r="C2866" s="187"/>
      <c r="D2866" s="1" t="s">
        <v>1292</v>
      </c>
      <c r="E2866" s="20" t="s">
        <v>1857</v>
      </c>
      <c r="F2866" s="21">
        <v>15.89</v>
      </c>
      <c r="G2866" s="22">
        <v>12.84</v>
      </c>
      <c r="H2866" s="32">
        <f t="shared" si="49"/>
        <v>28.73</v>
      </c>
      <c r="I2866" s="8"/>
      <c r="J2866" s="8"/>
      <c r="K2866" s="8"/>
    </row>
    <row r="2867" spans="1:11" x14ac:dyDescent="0.2">
      <c r="A2867" s="30">
        <v>2545</v>
      </c>
      <c r="B2867" s="187"/>
      <c r="C2867" s="187"/>
      <c r="D2867" s="1" t="s">
        <v>38</v>
      </c>
      <c r="E2867" s="20" t="s">
        <v>1857</v>
      </c>
      <c r="F2867" s="21">
        <v>19.920000000000002</v>
      </c>
      <c r="G2867" s="22">
        <v>12.84</v>
      </c>
      <c r="H2867" s="32">
        <f t="shared" si="49"/>
        <v>32.760000000000005</v>
      </c>
      <c r="I2867" s="8"/>
      <c r="J2867" s="8"/>
      <c r="K2867" s="8"/>
    </row>
    <row r="2868" spans="1:11" x14ac:dyDescent="0.2">
      <c r="A2868" s="30">
        <v>2546</v>
      </c>
      <c r="B2868" s="187"/>
      <c r="C2868" s="187"/>
      <c r="D2868" s="1" t="s">
        <v>827</v>
      </c>
      <c r="E2868" s="20" t="s">
        <v>1857</v>
      </c>
      <c r="F2868" s="21">
        <v>35.4</v>
      </c>
      <c r="G2868" s="22">
        <v>13.78</v>
      </c>
      <c r="H2868" s="32">
        <f t="shared" si="49"/>
        <v>49.18</v>
      </c>
      <c r="I2868" s="8"/>
      <c r="J2868" s="8"/>
      <c r="K2868" s="8"/>
    </row>
    <row r="2869" spans="1:11" x14ac:dyDescent="0.2">
      <c r="A2869" s="30">
        <v>2549</v>
      </c>
      <c r="B2869" s="187"/>
      <c r="C2869" s="187"/>
      <c r="D2869" s="1" t="s">
        <v>1381</v>
      </c>
      <c r="E2869" s="20" t="s">
        <v>1857</v>
      </c>
      <c r="F2869" s="21">
        <v>41.5</v>
      </c>
      <c r="G2869" s="22">
        <v>13.78</v>
      </c>
      <c r="H2869" s="32">
        <f t="shared" si="49"/>
        <v>55.28</v>
      </c>
      <c r="I2869" s="8"/>
      <c r="J2869" s="8"/>
      <c r="K2869" s="8"/>
    </row>
    <row r="2870" spans="1:11" x14ac:dyDescent="0.2">
      <c r="B2870" s="187"/>
      <c r="C2870" s="187"/>
      <c r="H2870" s="32"/>
      <c r="I2870" s="8"/>
      <c r="J2870" s="8"/>
      <c r="K2870" s="8"/>
    </row>
    <row r="2871" spans="1:11" x14ac:dyDescent="0.2">
      <c r="A2871" s="30">
        <v>2560</v>
      </c>
      <c r="B2871" s="187"/>
      <c r="C2871" s="187"/>
      <c r="D2871" s="118" t="s">
        <v>2540</v>
      </c>
      <c r="E2871" s="119" t="s">
        <v>1857</v>
      </c>
      <c r="H2871" s="32"/>
      <c r="I2871" s="8"/>
      <c r="J2871" s="8"/>
      <c r="K2871" s="8"/>
    </row>
    <row r="2872" spans="1:11" x14ac:dyDescent="0.2">
      <c r="A2872" s="30">
        <v>2550</v>
      </c>
      <c r="B2872" s="187"/>
      <c r="C2872" s="187"/>
      <c r="D2872" s="118" t="s">
        <v>2541</v>
      </c>
      <c r="E2872" s="119" t="s">
        <v>1857</v>
      </c>
      <c r="H2872" s="32"/>
      <c r="I2872" s="8"/>
      <c r="J2872" s="8"/>
      <c r="K2872" s="8"/>
    </row>
    <row r="2873" spans="1:11" x14ac:dyDescent="0.2">
      <c r="A2873" s="30">
        <v>2561</v>
      </c>
      <c r="B2873" s="187"/>
      <c r="C2873" s="187"/>
      <c r="D2873" s="118" t="s">
        <v>2542</v>
      </c>
      <c r="E2873" s="119" t="s">
        <v>1857</v>
      </c>
      <c r="H2873" s="32"/>
      <c r="I2873" s="8"/>
      <c r="J2873" s="8"/>
      <c r="K2873" s="8"/>
    </row>
    <row r="2874" spans="1:11" x14ac:dyDescent="0.2">
      <c r="A2874" s="30">
        <v>2563</v>
      </c>
      <c r="B2874" s="187"/>
      <c r="C2874" s="187"/>
      <c r="D2874" s="118" t="s">
        <v>2543</v>
      </c>
      <c r="E2874" s="119" t="s">
        <v>1857</v>
      </c>
      <c r="H2874" s="32"/>
      <c r="I2874" s="8"/>
      <c r="J2874" s="8"/>
      <c r="K2874" s="8"/>
    </row>
    <row r="2875" spans="1:11" x14ac:dyDescent="0.2">
      <c r="A2875" s="30">
        <v>2571</v>
      </c>
      <c r="B2875" s="187"/>
      <c r="C2875" s="187"/>
      <c r="D2875" s="118" t="s">
        <v>2544</v>
      </c>
      <c r="E2875" s="119" t="s">
        <v>1857</v>
      </c>
      <c r="H2875" s="32"/>
      <c r="I2875" s="8"/>
      <c r="J2875" s="8"/>
      <c r="K2875" s="8"/>
    </row>
    <row r="2876" spans="1:11" x14ac:dyDescent="0.2">
      <c r="A2876" s="30">
        <v>2556</v>
      </c>
      <c r="B2876" s="187"/>
      <c r="C2876" s="187"/>
      <c r="D2876" s="118" t="s">
        <v>2545</v>
      </c>
      <c r="E2876" s="119" t="s">
        <v>1857</v>
      </c>
      <c r="H2876" s="32"/>
      <c r="I2876" s="8"/>
      <c r="J2876" s="8"/>
      <c r="K2876" s="8"/>
    </row>
    <row r="2877" spans="1:11" x14ac:dyDescent="0.2">
      <c r="A2877" s="30">
        <v>2582</v>
      </c>
      <c r="B2877" s="187"/>
      <c r="C2877" s="187"/>
      <c r="D2877" s="118" t="s">
        <v>2546</v>
      </c>
      <c r="E2877" s="119" t="s">
        <v>1857</v>
      </c>
      <c r="H2877" s="32"/>
      <c r="I2877" s="8"/>
      <c r="J2877" s="8"/>
      <c r="K2877" s="8"/>
    </row>
    <row r="2878" spans="1:11" x14ac:dyDescent="0.2">
      <c r="A2878" s="30">
        <v>2584</v>
      </c>
      <c r="B2878" s="187"/>
      <c r="C2878" s="187"/>
      <c r="D2878" s="118" t="s">
        <v>2547</v>
      </c>
      <c r="E2878" s="119" t="s">
        <v>1857</v>
      </c>
      <c r="H2878" s="32"/>
      <c r="I2878" s="8"/>
      <c r="J2878" s="8"/>
      <c r="K2878" s="8"/>
    </row>
    <row r="2879" spans="1:11" x14ac:dyDescent="0.2">
      <c r="B2879" s="187"/>
      <c r="C2879" s="187"/>
      <c r="D2879" s="118"/>
      <c r="E2879" s="119"/>
      <c r="H2879" s="32"/>
      <c r="I2879" s="8"/>
      <c r="J2879" s="8"/>
      <c r="K2879" s="8"/>
    </row>
    <row r="2880" spans="1:11" x14ac:dyDescent="0.2">
      <c r="A2880" s="30">
        <v>2573</v>
      </c>
      <c r="B2880" s="187"/>
      <c r="C2880" s="187"/>
      <c r="D2880" s="1" t="s">
        <v>1808</v>
      </c>
      <c r="E2880" s="20" t="s">
        <v>1183</v>
      </c>
      <c r="F2880" s="21">
        <v>9.36</v>
      </c>
      <c r="G2880" s="22">
        <v>2.2000000000000002</v>
      </c>
      <c r="H2880" s="32">
        <f t="shared" si="49"/>
        <v>11.559999999999999</v>
      </c>
      <c r="I2880" s="8"/>
      <c r="J2880" s="8"/>
      <c r="K2880" s="8"/>
    </row>
    <row r="2881" spans="1:11" x14ac:dyDescent="0.2">
      <c r="A2881" s="30">
        <v>2562</v>
      </c>
      <c r="B2881" s="187"/>
      <c r="C2881" s="187"/>
      <c r="D2881" s="1" t="s">
        <v>1293</v>
      </c>
      <c r="E2881" s="20" t="s">
        <v>1183</v>
      </c>
      <c r="F2881" s="21">
        <v>11.16</v>
      </c>
      <c r="G2881" s="22">
        <v>2.2000000000000002</v>
      </c>
      <c r="H2881" s="32">
        <f t="shared" si="49"/>
        <v>13.36</v>
      </c>
      <c r="I2881" s="8"/>
      <c r="J2881" s="8"/>
      <c r="K2881" s="8"/>
    </row>
    <row r="2882" spans="1:11" x14ac:dyDescent="0.2">
      <c r="A2882" s="30">
        <v>2564</v>
      </c>
      <c r="B2882" s="187"/>
      <c r="C2882" s="187"/>
      <c r="D2882" s="1" t="s">
        <v>697</v>
      </c>
      <c r="E2882" s="20" t="s">
        <v>1183</v>
      </c>
      <c r="F2882" s="21">
        <v>46.85</v>
      </c>
      <c r="G2882" s="22">
        <v>2.5</v>
      </c>
      <c r="H2882" s="32">
        <f t="shared" si="49"/>
        <v>49.35</v>
      </c>
      <c r="I2882" s="8"/>
      <c r="J2882" s="8"/>
      <c r="K2882" s="8"/>
    </row>
    <row r="2883" spans="1:11" x14ac:dyDescent="0.2">
      <c r="A2883" s="30">
        <v>2565</v>
      </c>
      <c r="B2883" s="187"/>
      <c r="C2883" s="187"/>
      <c r="D2883" s="1" t="s">
        <v>698</v>
      </c>
      <c r="E2883" s="20" t="s">
        <v>1183</v>
      </c>
      <c r="F2883" s="21">
        <v>13.45</v>
      </c>
      <c r="G2883" s="22">
        <v>2.2000000000000002</v>
      </c>
      <c r="H2883" s="32">
        <f t="shared" si="49"/>
        <v>15.649999999999999</v>
      </c>
      <c r="I2883" s="8"/>
      <c r="J2883" s="8"/>
      <c r="K2883" s="8"/>
    </row>
    <row r="2884" spans="1:11" x14ac:dyDescent="0.2">
      <c r="A2884" s="30">
        <v>2566</v>
      </c>
      <c r="B2884" s="187"/>
      <c r="C2884" s="187"/>
      <c r="D2884" s="1" t="s">
        <v>699</v>
      </c>
      <c r="E2884" s="20" t="s">
        <v>1183</v>
      </c>
      <c r="F2884" s="21">
        <v>15.95</v>
      </c>
      <c r="G2884" s="22">
        <v>2.2000000000000002</v>
      </c>
      <c r="H2884" s="32">
        <f t="shared" si="49"/>
        <v>18.149999999999999</v>
      </c>
      <c r="I2884" s="8"/>
      <c r="J2884" s="8"/>
      <c r="K2884" s="8"/>
    </row>
    <row r="2885" spans="1:11" x14ac:dyDescent="0.2">
      <c r="A2885" s="30">
        <v>2567</v>
      </c>
      <c r="B2885" s="187"/>
      <c r="C2885" s="187"/>
      <c r="D2885" s="1" t="s">
        <v>2097</v>
      </c>
      <c r="E2885" s="20" t="s">
        <v>1183</v>
      </c>
      <c r="F2885" s="21">
        <v>13.45</v>
      </c>
      <c r="G2885" s="22">
        <v>2.2000000000000002</v>
      </c>
      <c r="H2885" s="32">
        <f t="shared" si="49"/>
        <v>15.649999999999999</v>
      </c>
      <c r="I2885" s="8"/>
      <c r="J2885" s="8"/>
      <c r="K2885" s="8"/>
    </row>
    <row r="2886" spans="1:11" x14ac:dyDescent="0.2">
      <c r="A2886" s="30">
        <v>2568</v>
      </c>
      <c r="B2886" s="187"/>
      <c r="C2886" s="187"/>
      <c r="D2886" s="1" t="s">
        <v>700</v>
      </c>
      <c r="E2886" s="20" t="s">
        <v>1183</v>
      </c>
      <c r="F2886" s="21">
        <v>27.65</v>
      </c>
      <c r="G2886" s="22">
        <v>2.5</v>
      </c>
      <c r="H2886" s="32">
        <f t="shared" si="49"/>
        <v>30.15</v>
      </c>
      <c r="I2886" s="8"/>
      <c r="J2886" s="8"/>
      <c r="K2886" s="8"/>
    </row>
    <row r="2887" spans="1:11" x14ac:dyDescent="0.2">
      <c r="A2887" s="30">
        <v>2570</v>
      </c>
      <c r="B2887" s="187"/>
      <c r="C2887" s="187"/>
      <c r="D2887" s="1" t="s">
        <v>1809</v>
      </c>
      <c r="E2887" s="20" t="s">
        <v>1183</v>
      </c>
      <c r="F2887" s="21">
        <v>36.96</v>
      </c>
      <c r="G2887" s="22">
        <v>2.5</v>
      </c>
      <c r="H2887" s="32">
        <f t="shared" si="49"/>
        <v>39.46</v>
      </c>
      <c r="I2887" s="8"/>
      <c r="J2887" s="8"/>
      <c r="K2887" s="8"/>
    </row>
    <row r="2888" spans="1:11" x14ac:dyDescent="0.2">
      <c r="A2888" s="30">
        <v>2572</v>
      </c>
      <c r="B2888" s="187"/>
      <c r="C2888" s="187"/>
      <c r="D2888" s="1" t="s">
        <v>1382</v>
      </c>
      <c r="E2888" s="20" t="s">
        <v>1183</v>
      </c>
      <c r="F2888" s="21">
        <v>63.37</v>
      </c>
      <c r="G2888" s="22">
        <v>2.5</v>
      </c>
      <c r="H2888" s="32">
        <f t="shared" si="49"/>
        <v>65.87</v>
      </c>
      <c r="I2888" s="8"/>
      <c r="J2888" s="8"/>
      <c r="K2888" s="8"/>
    </row>
    <row r="2889" spans="1:11" x14ac:dyDescent="0.2">
      <c r="B2889" s="187"/>
      <c r="C2889" s="187"/>
      <c r="H2889" s="32"/>
      <c r="I2889" s="8"/>
      <c r="J2889" s="8"/>
      <c r="K2889" s="8"/>
    </row>
    <row r="2890" spans="1:11" x14ac:dyDescent="0.2">
      <c r="A2890" s="30">
        <v>2569</v>
      </c>
      <c r="B2890" s="187"/>
      <c r="C2890" s="187"/>
      <c r="D2890" s="1" t="s">
        <v>701</v>
      </c>
      <c r="E2890" s="20" t="s">
        <v>1183</v>
      </c>
      <c r="H2890" s="32">
        <f t="shared" si="49"/>
        <v>0</v>
      </c>
      <c r="I2890" s="8"/>
      <c r="J2890" s="8"/>
      <c r="K2890" s="8"/>
    </row>
    <row r="2891" spans="1:11" x14ac:dyDescent="0.2">
      <c r="B2891" s="187"/>
      <c r="C2891" s="187"/>
      <c r="H2891" s="32"/>
      <c r="I2891" s="8"/>
      <c r="J2891" s="8"/>
      <c r="K2891" s="8"/>
    </row>
    <row r="2892" spans="1:11" x14ac:dyDescent="0.2">
      <c r="A2892" s="30">
        <v>2574</v>
      </c>
      <c r="B2892" s="187"/>
      <c r="C2892" s="187"/>
      <c r="D2892" s="1" t="s">
        <v>702</v>
      </c>
      <c r="E2892" s="20" t="s">
        <v>1183</v>
      </c>
      <c r="H2892" s="32">
        <f t="shared" si="49"/>
        <v>0</v>
      </c>
      <c r="I2892" s="8"/>
      <c r="J2892" s="8"/>
      <c r="K2892" s="8"/>
    </row>
    <row r="2893" spans="1:11" x14ac:dyDescent="0.2">
      <c r="A2893" s="30">
        <v>2576</v>
      </c>
      <c r="B2893" s="187"/>
      <c r="C2893" s="187"/>
      <c r="D2893" s="1" t="s">
        <v>703</v>
      </c>
      <c r="E2893" s="20" t="s">
        <v>1183</v>
      </c>
      <c r="H2893" s="32">
        <f t="shared" si="49"/>
        <v>0</v>
      </c>
      <c r="I2893" s="8"/>
      <c r="J2893" s="8"/>
      <c r="K2893" s="8"/>
    </row>
    <row r="2894" spans="1:11" x14ac:dyDescent="0.2">
      <c r="A2894" s="30">
        <v>2578</v>
      </c>
      <c r="B2894" s="187"/>
      <c r="C2894" s="187"/>
      <c r="D2894" s="1" t="s">
        <v>704</v>
      </c>
      <c r="E2894" s="20" t="s">
        <v>1183</v>
      </c>
      <c r="H2894" s="32">
        <f t="shared" si="49"/>
        <v>0</v>
      </c>
      <c r="I2894" s="8"/>
      <c r="J2894" s="8"/>
      <c r="K2894" s="8"/>
    </row>
    <row r="2895" spans="1:11" x14ac:dyDescent="0.2">
      <c r="A2895" s="30">
        <v>2580</v>
      </c>
      <c r="B2895" s="187"/>
      <c r="C2895" s="187"/>
      <c r="D2895" s="1" t="s">
        <v>705</v>
      </c>
      <c r="E2895" s="20" t="s">
        <v>1183</v>
      </c>
      <c r="H2895" s="32">
        <f t="shared" si="49"/>
        <v>0</v>
      </c>
      <c r="I2895" s="8"/>
      <c r="J2895" s="8"/>
      <c r="K2895" s="8"/>
    </row>
    <row r="2896" spans="1:11" x14ac:dyDescent="0.2">
      <c r="B2896" s="187"/>
      <c r="C2896" s="187"/>
      <c r="H2896" s="32"/>
      <c r="I2896" s="8"/>
      <c r="J2896" s="8"/>
      <c r="K2896" s="8"/>
    </row>
    <row r="2897" spans="1:11" x14ac:dyDescent="0.2">
      <c r="A2897" s="30">
        <v>2507</v>
      </c>
      <c r="B2897" s="187"/>
      <c r="C2897" s="187"/>
      <c r="D2897" s="1" t="s">
        <v>2094</v>
      </c>
      <c r="E2897" s="20" t="s">
        <v>1183</v>
      </c>
      <c r="F2897" s="21">
        <v>6.15</v>
      </c>
      <c r="G2897" s="22">
        <v>2.2000000000000002</v>
      </c>
      <c r="H2897" s="32">
        <f t="shared" si="49"/>
        <v>8.3500000000000014</v>
      </c>
      <c r="I2897" s="8"/>
      <c r="J2897" s="8"/>
      <c r="K2897" s="8"/>
    </row>
    <row r="2898" spans="1:11" x14ac:dyDescent="0.2">
      <c r="A2898" s="30">
        <v>2505</v>
      </c>
      <c r="B2898" s="187"/>
      <c r="C2898" s="187"/>
      <c r="D2898" s="1" t="s">
        <v>2095</v>
      </c>
      <c r="E2898" s="20" t="s">
        <v>1183</v>
      </c>
      <c r="F2898" s="21">
        <v>7.42</v>
      </c>
      <c r="G2898" s="22">
        <v>2.2000000000000002</v>
      </c>
      <c r="H2898" s="32">
        <f t="shared" si="49"/>
        <v>9.620000000000001</v>
      </c>
      <c r="I2898" s="8"/>
      <c r="J2898" s="8"/>
      <c r="K2898" s="8"/>
    </row>
    <row r="2899" spans="1:11" x14ac:dyDescent="0.2">
      <c r="A2899" s="30">
        <v>2509</v>
      </c>
      <c r="B2899" s="187"/>
      <c r="C2899" s="187"/>
      <c r="D2899" s="1" t="s">
        <v>2096</v>
      </c>
      <c r="E2899" s="20" t="s">
        <v>1183</v>
      </c>
      <c r="F2899" s="21">
        <v>10.18</v>
      </c>
      <c r="G2899" s="22">
        <v>2.2000000000000002</v>
      </c>
      <c r="H2899" s="32">
        <f t="shared" si="49"/>
        <v>12.379999999999999</v>
      </c>
      <c r="I2899" s="8"/>
      <c r="J2899" s="8"/>
      <c r="K2899" s="8"/>
    </row>
    <row r="2900" spans="1:11" x14ac:dyDescent="0.2">
      <c r="A2900" s="30">
        <v>2513</v>
      </c>
      <c r="B2900" s="187"/>
      <c r="C2900" s="187"/>
      <c r="D2900" s="1" t="s">
        <v>265</v>
      </c>
      <c r="E2900" s="20" t="s">
        <v>1183</v>
      </c>
      <c r="F2900" s="21">
        <v>13.79</v>
      </c>
      <c r="G2900" s="22">
        <v>2.2000000000000002</v>
      </c>
      <c r="H2900" s="32">
        <f t="shared" ref="H2900:H2995" si="50">G2900+F2900</f>
        <v>15.989999999999998</v>
      </c>
      <c r="I2900" s="8"/>
      <c r="J2900" s="8"/>
      <c r="K2900" s="8"/>
    </row>
    <row r="2901" spans="1:11" x14ac:dyDescent="0.2">
      <c r="A2901" s="30">
        <v>2523</v>
      </c>
      <c r="B2901" s="187"/>
      <c r="C2901" s="187"/>
      <c r="D2901" s="1" t="s">
        <v>266</v>
      </c>
      <c r="E2901" s="20" t="s">
        <v>1183</v>
      </c>
      <c r="F2901" s="21">
        <v>20.94</v>
      </c>
      <c r="G2901" s="22">
        <v>2.85</v>
      </c>
      <c r="H2901" s="32">
        <f t="shared" si="50"/>
        <v>23.790000000000003</v>
      </c>
      <c r="I2901" s="8"/>
      <c r="J2901" s="8"/>
      <c r="K2901" s="8"/>
    </row>
    <row r="2902" spans="1:11" x14ac:dyDescent="0.2">
      <c r="A2902" s="30">
        <v>2524</v>
      </c>
      <c r="B2902" s="187"/>
      <c r="C2902" s="187"/>
      <c r="D2902" s="1" t="s">
        <v>267</v>
      </c>
      <c r="E2902" s="20" t="s">
        <v>1183</v>
      </c>
      <c r="F2902" s="21">
        <v>28.19</v>
      </c>
      <c r="G2902" s="22">
        <v>2.85</v>
      </c>
      <c r="H2902" s="32">
        <f t="shared" si="50"/>
        <v>31.040000000000003</v>
      </c>
      <c r="I2902" s="8"/>
      <c r="J2902" s="8"/>
      <c r="K2902" s="8"/>
    </row>
    <row r="2903" spans="1:11" x14ac:dyDescent="0.2">
      <c r="B2903" s="187"/>
      <c r="C2903" s="187"/>
      <c r="H2903" s="32"/>
      <c r="I2903" s="8"/>
      <c r="J2903" s="8"/>
      <c r="K2903" s="8"/>
    </row>
    <row r="2904" spans="1:11" x14ac:dyDescent="0.2">
      <c r="A2904" s="30">
        <v>2589</v>
      </c>
      <c r="B2904" s="187"/>
      <c r="C2904" s="187"/>
      <c r="D2904" s="118" t="s">
        <v>2667</v>
      </c>
      <c r="E2904" s="20" t="s">
        <v>1183</v>
      </c>
      <c r="H2904" s="32"/>
      <c r="I2904" s="8"/>
      <c r="J2904" s="8"/>
      <c r="K2904" s="8"/>
    </row>
    <row r="2905" spans="1:11" x14ac:dyDescent="0.2">
      <c r="A2905" s="30">
        <v>2586</v>
      </c>
      <c r="B2905" s="187"/>
      <c r="C2905" s="187"/>
      <c r="D2905" s="1" t="s">
        <v>2080</v>
      </c>
      <c r="E2905" s="20" t="s">
        <v>1183</v>
      </c>
      <c r="H2905" s="32">
        <f t="shared" si="50"/>
        <v>0</v>
      </c>
      <c r="I2905" s="8"/>
      <c r="J2905" s="8"/>
      <c r="K2905" s="8"/>
    </row>
    <row r="2906" spans="1:11" x14ac:dyDescent="0.2">
      <c r="A2906" s="30">
        <v>2499</v>
      </c>
      <c r="B2906" s="187"/>
      <c r="C2906" s="187"/>
      <c r="D2906" s="118" t="s">
        <v>2773</v>
      </c>
      <c r="E2906" s="20" t="s">
        <v>1183</v>
      </c>
      <c r="H2906" s="32">
        <f>G2906+F2906</f>
        <v>0</v>
      </c>
      <c r="I2906" s="8"/>
      <c r="J2906" s="8"/>
      <c r="K2906" s="8"/>
    </row>
    <row r="2907" spans="1:11" x14ac:dyDescent="0.2">
      <c r="A2907" s="30">
        <v>2588</v>
      </c>
      <c r="B2907" s="187"/>
      <c r="C2907" s="187"/>
      <c r="D2907" s="1" t="s">
        <v>1475</v>
      </c>
      <c r="E2907" s="20" t="s">
        <v>1183</v>
      </c>
      <c r="H2907" s="32">
        <f t="shared" si="50"/>
        <v>0</v>
      </c>
      <c r="I2907" s="8"/>
      <c r="J2907" s="8"/>
      <c r="K2907" s="8"/>
    </row>
    <row r="2908" spans="1:11" x14ac:dyDescent="0.2">
      <c r="A2908" s="30">
        <v>2590</v>
      </c>
      <c r="B2908" s="187"/>
      <c r="C2908" s="187"/>
      <c r="D2908" s="1" t="s">
        <v>1476</v>
      </c>
      <c r="E2908" s="20" t="s">
        <v>1183</v>
      </c>
      <c r="H2908" s="32">
        <f t="shared" si="50"/>
        <v>0</v>
      </c>
      <c r="I2908" s="8"/>
      <c r="J2908" s="8"/>
      <c r="K2908" s="8"/>
    </row>
    <row r="2909" spans="1:11" x14ac:dyDescent="0.2">
      <c r="A2909" s="30">
        <v>2591</v>
      </c>
      <c r="B2909" s="187"/>
      <c r="C2909" s="187"/>
      <c r="D2909" s="1" t="s">
        <v>1378</v>
      </c>
      <c r="E2909" s="20" t="s">
        <v>1183</v>
      </c>
      <c r="H2909" s="32">
        <f t="shared" si="50"/>
        <v>0</v>
      </c>
      <c r="I2909" s="8"/>
      <c r="J2909" s="8"/>
      <c r="K2909" s="8"/>
    </row>
    <row r="2910" spans="1:11" x14ac:dyDescent="0.2">
      <c r="A2910" s="30">
        <v>2592</v>
      </c>
      <c r="B2910" s="187"/>
      <c r="C2910" s="187"/>
      <c r="D2910" s="1" t="s">
        <v>831</v>
      </c>
      <c r="E2910" s="20" t="s">
        <v>1183</v>
      </c>
      <c r="H2910" s="32">
        <f t="shared" si="50"/>
        <v>0</v>
      </c>
      <c r="I2910" s="8"/>
      <c r="J2910" s="8"/>
      <c r="K2910" s="8"/>
    </row>
    <row r="2911" spans="1:11" x14ac:dyDescent="0.2">
      <c r="B2911" s="187"/>
      <c r="C2911" s="187"/>
      <c r="H2911" s="32"/>
      <c r="I2911" s="8"/>
      <c r="J2911" s="8"/>
      <c r="K2911" s="8"/>
    </row>
    <row r="2912" spans="1:11" x14ac:dyDescent="0.2">
      <c r="A2912" s="30">
        <v>2593</v>
      </c>
      <c r="B2912" s="187"/>
      <c r="C2912" s="187"/>
      <c r="D2912" s="1" t="s">
        <v>817</v>
      </c>
      <c r="E2912" s="20" t="s">
        <v>1183</v>
      </c>
      <c r="H2912" s="32">
        <f t="shared" si="50"/>
        <v>0</v>
      </c>
      <c r="I2912" s="8"/>
      <c r="J2912" s="8"/>
      <c r="K2912" s="8"/>
    </row>
    <row r="2913" spans="1:11" x14ac:dyDescent="0.2">
      <c r="B2913" s="187"/>
      <c r="C2913" s="187"/>
      <c r="H2913" s="32"/>
      <c r="I2913" s="8"/>
      <c r="J2913" s="8"/>
      <c r="K2913" s="8"/>
    </row>
    <row r="2914" spans="1:11" x14ac:dyDescent="0.2">
      <c r="A2914" s="30">
        <v>2521</v>
      </c>
      <c r="B2914" s="187"/>
      <c r="C2914" s="187"/>
      <c r="D2914" s="1" t="s">
        <v>537</v>
      </c>
      <c r="E2914" s="20" t="s">
        <v>1183</v>
      </c>
      <c r="H2914" s="32">
        <f>G2914+F2914</f>
        <v>0</v>
      </c>
      <c r="I2914" s="8"/>
      <c r="J2914" s="8"/>
      <c r="K2914" s="8"/>
    </row>
    <row r="2915" spans="1:11" x14ac:dyDescent="0.2">
      <c r="A2915" s="30">
        <v>2525</v>
      </c>
      <c r="B2915" s="187"/>
      <c r="C2915" s="187"/>
      <c r="D2915" s="1" t="s">
        <v>1957</v>
      </c>
      <c r="E2915" s="20" t="s">
        <v>1183</v>
      </c>
      <c r="H2915" s="32">
        <f t="shared" si="50"/>
        <v>0</v>
      </c>
      <c r="I2915" s="8"/>
      <c r="J2915" s="8"/>
      <c r="K2915" s="8"/>
    </row>
    <row r="2916" spans="1:11" x14ac:dyDescent="0.2">
      <c r="A2916" s="30">
        <v>2511</v>
      </c>
      <c r="B2916" s="187"/>
      <c r="C2916" s="187"/>
      <c r="D2916" s="1" t="s">
        <v>2098</v>
      </c>
      <c r="E2916" s="20" t="s">
        <v>1183</v>
      </c>
      <c r="H2916" s="32">
        <f t="shared" si="50"/>
        <v>0</v>
      </c>
      <c r="I2916" s="8"/>
      <c r="J2916" s="8"/>
      <c r="K2916" s="8"/>
    </row>
    <row r="2917" spans="1:11" x14ac:dyDescent="0.2">
      <c r="A2917" s="30">
        <v>2526</v>
      </c>
      <c r="B2917" s="187"/>
      <c r="C2917" s="187"/>
      <c r="D2917" s="1" t="s">
        <v>1958</v>
      </c>
      <c r="E2917" s="20" t="s">
        <v>1183</v>
      </c>
      <c r="H2917" s="32">
        <f t="shared" si="50"/>
        <v>0</v>
      </c>
      <c r="I2917" s="8"/>
      <c r="J2917" s="8"/>
      <c r="K2917" s="8"/>
    </row>
    <row r="2918" spans="1:11" x14ac:dyDescent="0.2">
      <c r="B2918" s="187"/>
      <c r="C2918" s="187"/>
      <c r="H2918" s="32"/>
      <c r="I2918" s="8"/>
      <c r="J2918" s="8"/>
      <c r="K2918" s="8"/>
    </row>
    <row r="2919" spans="1:11" x14ac:dyDescent="0.2">
      <c r="A2919" s="30">
        <v>2575</v>
      </c>
      <c r="B2919" s="187"/>
      <c r="C2919" s="187"/>
      <c r="D2919" s="1" t="s">
        <v>327</v>
      </c>
      <c r="E2919" s="20" t="s">
        <v>1183</v>
      </c>
      <c r="F2919" s="21">
        <v>7.34</v>
      </c>
      <c r="G2919" s="22">
        <v>2.2000000000000002</v>
      </c>
      <c r="H2919" s="32">
        <f t="shared" si="50"/>
        <v>9.5399999999999991</v>
      </c>
      <c r="I2919" s="8"/>
      <c r="J2919" s="8"/>
      <c r="K2919" s="8"/>
    </row>
    <row r="2920" spans="1:11" x14ac:dyDescent="0.2">
      <c r="A2920" s="30">
        <v>2577</v>
      </c>
      <c r="B2920" s="187"/>
      <c r="C2920" s="187"/>
      <c r="D2920" s="1" t="s">
        <v>328</v>
      </c>
      <c r="E2920" s="20" t="s">
        <v>1183</v>
      </c>
      <c r="F2920" s="21">
        <v>7.89</v>
      </c>
      <c r="G2920" s="22">
        <v>2.2000000000000002</v>
      </c>
      <c r="H2920" s="32">
        <f t="shared" si="50"/>
        <v>10.09</v>
      </c>
      <c r="I2920" s="8"/>
      <c r="J2920" s="8"/>
      <c r="K2920" s="8"/>
    </row>
    <row r="2921" spans="1:11" x14ac:dyDescent="0.2">
      <c r="A2921" s="30">
        <v>2594</v>
      </c>
      <c r="B2921" s="187"/>
      <c r="C2921" s="187"/>
      <c r="D2921" s="118" t="s">
        <v>2730</v>
      </c>
      <c r="E2921" s="20" t="s">
        <v>1183</v>
      </c>
      <c r="H2921" s="32"/>
      <c r="I2921" s="8"/>
      <c r="J2921" s="8"/>
      <c r="K2921" s="8"/>
    </row>
    <row r="2922" spans="1:11" x14ac:dyDescent="0.2">
      <c r="A2922" s="30">
        <v>2583</v>
      </c>
      <c r="B2922" s="187"/>
      <c r="C2922" s="187"/>
      <c r="D2922" s="1" t="s">
        <v>1481</v>
      </c>
      <c r="E2922" s="20" t="s">
        <v>1183</v>
      </c>
      <c r="F2922" s="21">
        <v>23.52</v>
      </c>
      <c r="G2922" s="22">
        <v>2.2000000000000002</v>
      </c>
      <c r="H2922" s="32">
        <f t="shared" si="50"/>
        <v>25.72</v>
      </c>
      <c r="I2922" s="8"/>
      <c r="J2922" s="8"/>
      <c r="K2922" s="8"/>
    </row>
    <row r="2923" spans="1:11" x14ac:dyDescent="0.2">
      <c r="A2923" s="30">
        <v>2579</v>
      </c>
      <c r="B2923" s="187"/>
      <c r="C2923" s="187"/>
      <c r="D2923" s="1" t="s">
        <v>329</v>
      </c>
      <c r="E2923" s="20" t="s">
        <v>1183</v>
      </c>
      <c r="F2923" s="21">
        <v>22.25</v>
      </c>
      <c r="G2923" s="22">
        <v>2.85</v>
      </c>
      <c r="H2923" s="32">
        <f t="shared" si="50"/>
        <v>25.1</v>
      </c>
      <c r="I2923" s="8"/>
      <c r="J2923" s="8"/>
      <c r="K2923" s="8"/>
    </row>
    <row r="2924" spans="1:11" x14ac:dyDescent="0.2">
      <c r="A2924" s="30">
        <v>2581</v>
      </c>
      <c r="B2924" s="187"/>
      <c r="C2924" s="187"/>
      <c r="D2924" s="1" t="s">
        <v>330</v>
      </c>
      <c r="E2924" s="20" t="s">
        <v>1183</v>
      </c>
      <c r="F2924" s="21">
        <v>30.83</v>
      </c>
      <c r="G2924" s="22">
        <v>2.85</v>
      </c>
      <c r="H2924" s="32">
        <f t="shared" si="50"/>
        <v>33.68</v>
      </c>
      <c r="I2924" s="8"/>
      <c r="J2924" s="8"/>
      <c r="K2924" s="8"/>
    </row>
    <row r="2925" spans="1:11" x14ac:dyDescent="0.2">
      <c r="B2925" s="187"/>
      <c r="C2925" s="187"/>
      <c r="H2925" s="32"/>
      <c r="I2925" s="8"/>
      <c r="J2925" s="8"/>
      <c r="K2925" s="8"/>
    </row>
    <row r="2926" spans="1:11" x14ac:dyDescent="0.2">
      <c r="A2926" s="30">
        <v>2598</v>
      </c>
      <c r="B2926" s="187"/>
      <c r="C2926" s="187"/>
      <c r="D2926" s="1" t="s">
        <v>1523</v>
      </c>
      <c r="E2926" s="20" t="s">
        <v>1183</v>
      </c>
      <c r="H2926" s="32">
        <f t="shared" si="50"/>
        <v>0</v>
      </c>
      <c r="I2926" s="8"/>
      <c r="J2926" s="8"/>
      <c r="K2926" s="8"/>
    </row>
    <row r="2927" spans="1:11" x14ac:dyDescent="0.2">
      <c r="A2927" s="30">
        <v>2600</v>
      </c>
      <c r="B2927" s="187"/>
      <c r="C2927" s="187"/>
      <c r="D2927" s="1" t="s">
        <v>1522</v>
      </c>
      <c r="E2927" s="20" t="s">
        <v>1183</v>
      </c>
      <c r="H2927" s="32">
        <f t="shared" si="50"/>
        <v>0</v>
      </c>
      <c r="I2927" s="8"/>
      <c r="J2927" s="8"/>
      <c r="K2927" s="8"/>
    </row>
    <row r="2928" spans="1:11" x14ac:dyDescent="0.2">
      <c r="A2928" s="30">
        <v>2602</v>
      </c>
      <c r="B2928" s="187"/>
      <c r="C2928" s="187"/>
      <c r="D2928" s="1" t="s">
        <v>661</v>
      </c>
      <c r="E2928" s="20" t="s">
        <v>1183</v>
      </c>
      <c r="H2928" s="32">
        <f t="shared" si="50"/>
        <v>0</v>
      </c>
      <c r="I2928" s="8"/>
      <c r="J2928" s="8"/>
      <c r="K2928" s="8"/>
    </row>
    <row r="2929" spans="1:11" x14ac:dyDescent="0.2">
      <c r="A2929" s="30">
        <v>2604</v>
      </c>
      <c r="B2929" s="187"/>
      <c r="C2929" s="187"/>
      <c r="D2929" s="1" t="s">
        <v>660</v>
      </c>
      <c r="E2929" s="20" t="s">
        <v>1183</v>
      </c>
      <c r="H2929" s="32">
        <f t="shared" si="50"/>
        <v>0</v>
      </c>
      <c r="I2929" s="8"/>
      <c r="J2929" s="8"/>
      <c r="K2929" s="8"/>
    </row>
    <row r="2930" spans="1:11" x14ac:dyDescent="0.2">
      <c r="B2930" s="187"/>
      <c r="C2930" s="187"/>
      <c r="H2930" s="32"/>
      <c r="I2930" s="8"/>
      <c r="J2930" s="8"/>
      <c r="K2930" s="8"/>
    </row>
    <row r="2931" spans="1:11" x14ac:dyDescent="0.2">
      <c r="A2931" s="30">
        <v>2610</v>
      </c>
      <c r="B2931" s="187"/>
      <c r="C2931" s="187"/>
      <c r="D2931" s="1" t="s">
        <v>781</v>
      </c>
      <c r="E2931" s="20" t="s">
        <v>1183</v>
      </c>
      <c r="H2931" s="32">
        <f t="shared" si="50"/>
        <v>0</v>
      </c>
      <c r="I2931" s="8"/>
      <c r="J2931" s="8"/>
      <c r="K2931" s="8"/>
    </row>
    <row r="2932" spans="1:11" x14ac:dyDescent="0.2">
      <c r="A2932" s="30">
        <v>2612</v>
      </c>
      <c r="B2932" s="187"/>
      <c r="C2932" s="187"/>
      <c r="D2932" s="1" t="s">
        <v>2052</v>
      </c>
      <c r="E2932" s="20" t="s">
        <v>1183</v>
      </c>
      <c r="H2932" s="32">
        <f t="shared" si="50"/>
        <v>0</v>
      </c>
      <c r="I2932" s="8"/>
      <c r="J2932" s="8"/>
      <c r="K2932" s="8"/>
    </row>
    <row r="2933" spans="1:11" x14ac:dyDescent="0.2">
      <c r="A2933" s="30">
        <v>2614</v>
      </c>
      <c r="B2933" s="187"/>
      <c r="C2933" s="187"/>
      <c r="D2933" s="1" t="s">
        <v>2053</v>
      </c>
      <c r="E2933" s="20" t="s">
        <v>1183</v>
      </c>
      <c r="H2933" s="32">
        <f t="shared" si="50"/>
        <v>0</v>
      </c>
      <c r="I2933" s="8"/>
      <c r="J2933" s="8"/>
      <c r="K2933" s="8"/>
    </row>
    <row r="2934" spans="1:11" x14ac:dyDescent="0.2">
      <c r="A2934" s="30">
        <v>2616</v>
      </c>
      <c r="B2934" s="187"/>
      <c r="C2934" s="187"/>
      <c r="D2934" s="1" t="s">
        <v>502</v>
      </c>
      <c r="E2934" s="20" t="s">
        <v>1183</v>
      </c>
      <c r="H2934" s="32">
        <f t="shared" si="50"/>
        <v>0</v>
      </c>
      <c r="I2934" s="8"/>
      <c r="J2934" s="8"/>
      <c r="K2934" s="8"/>
    </row>
    <row r="2935" spans="1:11" x14ac:dyDescent="0.2">
      <c r="B2935" s="187"/>
      <c r="C2935" s="187"/>
      <c r="H2935" s="32"/>
      <c r="I2935" s="8"/>
      <c r="J2935" s="8"/>
      <c r="K2935" s="8"/>
    </row>
    <row r="2936" spans="1:11" x14ac:dyDescent="0.2">
      <c r="A2936" s="30">
        <v>2622</v>
      </c>
      <c r="B2936" s="187"/>
      <c r="C2936" s="187"/>
      <c r="D2936" s="1" t="s">
        <v>42</v>
      </c>
      <c r="E2936" s="20" t="s">
        <v>1183</v>
      </c>
      <c r="H2936" s="32">
        <f t="shared" si="50"/>
        <v>0</v>
      </c>
      <c r="I2936" s="8"/>
      <c r="J2936" s="8"/>
      <c r="K2936" s="8"/>
    </row>
    <row r="2937" spans="1:11" x14ac:dyDescent="0.2">
      <c r="A2937" s="30">
        <v>2624</v>
      </c>
      <c r="B2937" s="187"/>
      <c r="C2937" s="187"/>
      <c r="D2937" s="1" t="s">
        <v>1810</v>
      </c>
      <c r="E2937" s="20" t="s">
        <v>1183</v>
      </c>
      <c r="H2937" s="32">
        <f t="shared" si="50"/>
        <v>0</v>
      </c>
      <c r="I2937" s="8"/>
      <c r="J2937" s="8"/>
      <c r="K2937" s="8"/>
    </row>
    <row r="2938" spans="1:11" x14ac:dyDescent="0.2">
      <c r="A2938" s="30">
        <v>2626</v>
      </c>
      <c r="B2938" s="187"/>
      <c r="C2938" s="187"/>
      <c r="D2938" s="1" t="s">
        <v>1811</v>
      </c>
      <c r="E2938" s="20" t="s">
        <v>1183</v>
      </c>
      <c r="H2938" s="32">
        <f t="shared" si="50"/>
        <v>0</v>
      </c>
      <c r="I2938" s="8"/>
      <c r="J2938" s="8"/>
      <c r="K2938" s="8"/>
    </row>
    <row r="2939" spans="1:11" x14ac:dyDescent="0.2">
      <c r="A2939" s="30">
        <v>2628</v>
      </c>
      <c r="B2939" s="187"/>
      <c r="C2939" s="187"/>
      <c r="D2939" s="1" t="s">
        <v>1812</v>
      </c>
      <c r="E2939" s="20" t="s">
        <v>1183</v>
      </c>
      <c r="H2939" s="32">
        <f t="shared" si="50"/>
        <v>0</v>
      </c>
      <c r="I2939" s="8"/>
      <c r="J2939" s="8"/>
      <c r="K2939" s="8"/>
    </row>
    <row r="2940" spans="1:11" x14ac:dyDescent="0.2">
      <c r="B2940" s="187"/>
      <c r="C2940" s="187"/>
      <c r="H2940" s="32"/>
      <c r="I2940" s="8"/>
      <c r="J2940" s="8"/>
      <c r="K2940" s="8"/>
    </row>
    <row r="2941" spans="1:11" x14ac:dyDescent="0.2">
      <c r="A2941" s="30">
        <v>2630</v>
      </c>
      <c r="B2941" s="187"/>
      <c r="C2941" s="187"/>
      <c r="D2941" s="118" t="s">
        <v>2726</v>
      </c>
      <c r="E2941" s="20" t="s">
        <v>1183</v>
      </c>
      <c r="H2941" s="32"/>
      <c r="I2941" s="8"/>
      <c r="J2941" s="8"/>
      <c r="K2941" s="8"/>
    </row>
    <row r="2942" spans="1:11" x14ac:dyDescent="0.2">
      <c r="A2942" s="30">
        <v>2634</v>
      </c>
      <c r="B2942" s="187"/>
      <c r="C2942" s="187"/>
      <c r="D2942" s="1" t="s">
        <v>1813</v>
      </c>
      <c r="E2942" s="20" t="s">
        <v>1183</v>
      </c>
      <c r="H2942" s="32">
        <f t="shared" si="50"/>
        <v>0</v>
      </c>
      <c r="I2942" s="8"/>
      <c r="J2942" s="8"/>
      <c r="K2942" s="8"/>
    </row>
    <row r="2943" spans="1:11" x14ac:dyDescent="0.2">
      <c r="A2943" s="30">
        <v>2636</v>
      </c>
      <c r="B2943" s="187"/>
      <c r="C2943" s="187"/>
      <c r="D2943" s="38" t="s">
        <v>453</v>
      </c>
      <c r="E2943" s="20" t="s">
        <v>1183</v>
      </c>
      <c r="H2943" s="32">
        <f t="shared" si="50"/>
        <v>0</v>
      </c>
      <c r="I2943" s="8"/>
      <c r="J2943" s="8"/>
      <c r="K2943" s="8"/>
    </row>
    <row r="2944" spans="1:11" x14ac:dyDescent="0.2">
      <c r="A2944" s="30">
        <v>2635</v>
      </c>
      <c r="B2944" s="187"/>
      <c r="C2944" s="187"/>
      <c r="D2944" s="38" t="s">
        <v>2130</v>
      </c>
      <c r="E2944" s="20" t="s">
        <v>1183</v>
      </c>
      <c r="H2944" s="32">
        <f>G2944+F2944</f>
        <v>0</v>
      </c>
      <c r="I2944" s="8"/>
      <c r="J2944" s="8"/>
      <c r="K2944" s="8"/>
    </row>
    <row r="2945" spans="1:11" x14ac:dyDescent="0.2">
      <c r="A2945" s="30">
        <v>2638</v>
      </c>
      <c r="B2945" s="187"/>
      <c r="C2945" s="187"/>
      <c r="D2945" s="1" t="s">
        <v>1207</v>
      </c>
      <c r="E2945" s="20" t="s">
        <v>1183</v>
      </c>
      <c r="F2945" s="21">
        <v>23.52</v>
      </c>
      <c r="G2945" s="22">
        <v>3.25</v>
      </c>
      <c r="H2945" s="32">
        <f t="shared" si="50"/>
        <v>26.77</v>
      </c>
      <c r="I2945" s="8"/>
      <c r="J2945" s="8"/>
      <c r="K2945" s="8"/>
    </row>
    <row r="2946" spans="1:11" x14ac:dyDescent="0.2">
      <c r="A2946" s="30">
        <v>2640</v>
      </c>
      <c r="B2946" s="187"/>
      <c r="C2946" s="187"/>
      <c r="D2946" s="38" t="s">
        <v>1852</v>
      </c>
      <c r="E2946" s="20" t="s">
        <v>1183</v>
      </c>
      <c r="F2946" s="21">
        <v>33.130000000000003</v>
      </c>
      <c r="G2946" s="22">
        <v>3.85</v>
      </c>
      <c r="H2946" s="32">
        <f t="shared" si="50"/>
        <v>36.980000000000004</v>
      </c>
      <c r="I2946" s="8"/>
      <c r="J2946" s="8"/>
      <c r="K2946" s="8"/>
    </row>
    <row r="2947" spans="1:11" x14ac:dyDescent="0.2">
      <c r="A2947" s="30">
        <v>2642</v>
      </c>
      <c r="B2947" s="187"/>
      <c r="C2947" s="187"/>
      <c r="D2947" s="1" t="s">
        <v>1853</v>
      </c>
      <c r="E2947" s="20" t="s">
        <v>1183</v>
      </c>
      <c r="F2947" s="21">
        <v>44.5</v>
      </c>
      <c r="G2947" s="22">
        <v>3.85</v>
      </c>
      <c r="H2947" s="32">
        <f t="shared" si="50"/>
        <v>48.35</v>
      </c>
      <c r="I2947" s="8"/>
      <c r="J2947" s="8"/>
      <c r="K2947" s="8"/>
    </row>
    <row r="2948" spans="1:11" x14ac:dyDescent="0.2">
      <c r="A2948" s="30">
        <v>2644</v>
      </c>
      <c r="B2948" s="187"/>
      <c r="C2948" s="187"/>
      <c r="D2948" s="1" t="s">
        <v>1854</v>
      </c>
      <c r="E2948" s="20" t="s">
        <v>1183</v>
      </c>
      <c r="F2948" s="21">
        <v>69.099999999999994</v>
      </c>
      <c r="G2948" s="22">
        <v>3.85</v>
      </c>
      <c r="H2948" s="32">
        <f t="shared" si="50"/>
        <v>72.949999999999989</v>
      </c>
      <c r="I2948" s="8"/>
      <c r="J2948" s="8"/>
      <c r="K2948" s="8"/>
    </row>
    <row r="2949" spans="1:11" x14ac:dyDescent="0.2">
      <c r="B2949" s="187"/>
      <c r="C2949" s="187"/>
      <c r="H2949" s="32"/>
      <c r="I2949" s="8"/>
      <c r="J2949" s="8"/>
      <c r="K2949" s="8"/>
    </row>
    <row r="2950" spans="1:11" x14ac:dyDescent="0.2">
      <c r="A2950" s="30">
        <v>2646</v>
      </c>
      <c r="B2950" s="187"/>
      <c r="C2950" s="187"/>
      <c r="D2950" s="1" t="s">
        <v>748</v>
      </c>
      <c r="E2950" s="20" t="s">
        <v>1183</v>
      </c>
      <c r="H2950" s="32">
        <f t="shared" si="50"/>
        <v>0</v>
      </c>
      <c r="I2950" s="8"/>
      <c r="J2950" s="8"/>
      <c r="K2950" s="8"/>
    </row>
    <row r="2951" spans="1:11" x14ac:dyDescent="0.2">
      <c r="A2951" s="30">
        <v>2648</v>
      </c>
      <c r="B2951" s="187"/>
      <c r="C2951" s="187"/>
      <c r="D2951" s="1" t="s">
        <v>749</v>
      </c>
      <c r="E2951" s="20" t="s">
        <v>1183</v>
      </c>
      <c r="H2951" s="32">
        <f t="shared" si="50"/>
        <v>0</v>
      </c>
      <c r="I2951" s="8"/>
      <c r="J2951" s="8"/>
      <c r="K2951" s="8"/>
    </row>
    <row r="2952" spans="1:11" x14ac:dyDescent="0.2">
      <c r="A2952" s="30">
        <v>2650</v>
      </c>
      <c r="B2952" s="187"/>
      <c r="C2952" s="187"/>
      <c r="D2952" s="1" t="s">
        <v>750</v>
      </c>
      <c r="E2952" s="20" t="s">
        <v>1183</v>
      </c>
      <c r="H2952" s="32">
        <f t="shared" si="50"/>
        <v>0</v>
      </c>
      <c r="I2952" s="8"/>
      <c r="J2952" s="8"/>
      <c r="K2952" s="8"/>
    </row>
    <row r="2953" spans="1:11" x14ac:dyDescent="0.2">
      <c r="A2953" s="30">
        <v>2652</v>
      </c>
      <c r="B2953" s="187"/>
      <c r="C2953" s="187"/>
      <c r="D2953" s="1" t="s">
        <v>882</v>
      </c>
      <c r="E2953" s="20" t="s">
        <v>1183</v>
      </c>
      <c r="H2953" s="32">
        <f t="shared" si="50"/>
        <v>0</v>
      </c>
      <c r="I2953" s="8"/>
      <c r="J2953" s="8"/>
      <c r="K2953" s="8"/>
    </row>
    <row r="2954" spans="1:11" x14ac:dyDescent="0.2">
      <c r="B2954" s="187"/>
      <c r="C2954" s="187"/>
      <c r="H2954" s="32"/>
      <c r="I2954" s="8"/>
      <c r="J2954" s="8"/>
      <c r="K2954" s="8"/>
    </row>
    <row r="2955" spans="1:11" x14ac:dyDescent="0.2">
      <c r="A2955" s="30">
        <v>2659</v>
      </c>
      <c r="B2955" s="187"/>
      <c r="C2955" s="187"/>
      <c r="D2955" s="118" t="s">
        <v>2664</v>
      </c>
      <c r="E2955" s="20" t="s">
        <v>1183</v>
      </c>
      <c r="H2955" s="32"/>
      <c r="I2955" s="8"/>
      <c r="J2955" s="8"/>
      <c r="K2955" s="8"/>
    </row>
    <row r="2956" spans="1:11" x14ac:dyDescent="0.2">
      <c r="A2956" s="30">
        <v>2658</v>
      </c>
      <c r="B2956" s="187"/>
      <c r="C2956" s="187"/>
      <c r="D2956" s="1" t="s">
        <v>883</v>
      </c>
      <c r="E2956" s="20" t="s">
        <v>1183</v>
      </c>
      <c r="F2956" s="21">
        <v>10.41</v>
      </c>
      <c r="G2956" s="22">
        <v>4.38</v>
      </c>
      <c r="H2956" s="32">
        <f t="shared" si="50"/>
        <v>14.79</v>
      </c>
      <c r="I2956" s="8"/>
      <c r="J2956" s="8"/>
      <c r="K2956" s="8"/>
    </row>
    <row r="2957" spans="1:11" x14ac:dyDescent="0.2">
      <c r="A2957" s="30">
        <v>2660</v>
      </c>
      <c r="B2957" s="187"/>
      <c r="C2957" s="187"/>
      <c r="D2957" s="1" t="s">
        <v>780</v>
      </c>
      <c r="E2957" s="20" t="s">
        <v>1183</v>
      </c>
      <c r="H2957" s="32">
        <f t="shared" si="50"/>
        <v>0</v>
      </c>
      <c r="I2957" s="8"/>
      <c r="J2957" s="8"/>
      <c r="K2957" s="8"/>
    </row>
    <row r="2958" spans="1:11" x14ac:dyDescent="0.2">
      <c r="A2958" s="30">
        <v>2663</v>
      </c>
      <c r="B2958" s="187"/>
      <c r="C2958" s="187"/>
      <c r="D2958" s="1" t="s">
        <v>915</v>
      </c>
      <c r="E2958" s="20" t="s">
        <v>1183</v>
      </c>
      <c r="H2958" s="32">
        <f t="shared" si="50"/>
        <v>0</v>
      </c>
      <c r="I2958" s="8"/>
      <c r="J2958" s="8"/>
      <c r="K2958" s="8"/>
    </row>
    <row r="2959" spans="1:11" x14ac:dyDescent="0.2">
      <c r="A2959" s="30">
        <v>2661</v>
      </c>
      <c r="B2959" s="187"/>
      <c r="C2959" s="187"/>
      <c r="D2959" s="1" t="s">
        <v>1294</v>
      </c>
      <c r="E2959" s="20" t="s">
        <v>1183</v>
      </c>
      <c r="H2959" s="32">
        <f t="shared" si="50"/>
        <v>0</v>
      </c>
      <c r="I2959" s="8"/>
      <c r="J2959" s="8"/>
      <c r="K2959" s="8"/>
    </row>
    <row r="2960" spans="1:11" x14ac:dyDescent="0.2">
      <c r="A2960" s="30">
        <v>2662</v>
      </c>
      <c r="B2960" s="187"/>
      <c r="C2960" s="187"/>
      <c r="D2960" s="1" t="s">
        <v>1295</v>
      </c>
      <c r="E2960" s="20" t="s">
        <v>1183</v>
      </c>
      <c r="H2960" s="32">
        <f t="shared" si="50"/>
        <v>0</v>
      </c>
      <c r="I2960" s="8"/>
      <c r="J2960" s="8"/>
      <c r="K2960" s="8"/>
    </row>
    <row r="2961" spans="1:11" x14ac:dyDescent="0.2">
      <c r="A2961" s="30">
        <v>2664</v>
      </c>
      <c r="B2961" s="187"/>
      <c r="C2961" s="187"/>
      <c r="D2961" s="1" t="s">
        <v>185</v>
      </c>
      <c r="E2961" s="20" t="s">
        <v>1183</v>
      </c>
      <c r="H2961" s="32">
        <f t="shared" si="50"/>
        <v>0</v>
      </c>
      <c r="I2961" s="8"/>
      <c r="J2961" s="8"/>
      <c r="K2961" s="8"/>
    </row>
    <row r="2962" spans="1:11" x14ac:dyDescent="0.2">
      <c r="B2962" s="187"/>
      <c r="C2962" s="187"/>
      <c r="H2962" s="32"/>
      <c r="I2962" s="8"/>
      <c r="J2962" s="8"/>
      <c r="K2962" s="8"/>
    </row>
    <row r="2963" spans="1:11" x14ac:dyDescent="0.2">
      <c r="A2963" s="30">
        <v>2595</v>
      </c>
      <c r="B2963" s="187"/>
      <c r="C2963" s="187"/>
      <c r="D2963" s="118" t="s">
        <v>2668</v>
      </c>
      <c r="E2963" s="119" t="s">
        <v>1183</v>
      </c>
      <c r="H2963" s="32"/>
      <c r="I2963" s="8"/>
      <c r="J2963" s="8"/>
      <c r="K2963" s="8"/>
    </row>
    <row r="2964" spans="1:11" x14ac:dyDescent="0.2">
      <c r="A2964" s="30">
        <v>2591</v>
      </c>
      <c r="B2964" s="187"/>
      <c r="C2964" s="187"/>
      <c r="D2964" s="118" t="s">
        <v>2670</v>
      </c>
      <c r="E2964" s="119" t="s">
        <v>1183</v>
      </c>
      <c r="H2964" s="32"/>
      <c r="I2964" s="8"/>
      <c r="J2964" s="8"/>
      <c r="K2964" s="8"/>
    </row>
    <row r="2965" spans="1:11" x14ac:dyDescent="0.2">
      <c r="A2965" s="30">
        <v>2597</v>
      </c>
      <c r="B2965" s="187"/>
      <c r="C2965" s="187"/>
      <c r="D2965" s="118" t="s">
        <v>2669</v>
      </c>
      <c r="E2965" s="119" t="s">
        <v>1183</v>
      </c>
      <c r="H2965" s="32"/>
      <c r="I2965" s="8"/>
      <c r="J2965" s="8"/>
      <c r="K2965" s="8"/>
    </row>
    <row r="2966" spans="1:11" x14ac:dyDescent="0.2">
      <c r="A2966" s="30">
        <v>2599</v>
      </c>
      <c r="B2966" s="187"/>
      <c r="C2966" s="187"/>
      <c r="D2966" s="118" t="s">
        <v>2671</v>
      </c>
      <c r="E2966" s="119" t="s">
        <v>1183</v>
      </c>
      <c r="H2966" s="32"/>
      <c r="I2966" s="8"/>
      <c r="J2966" s="8"/>
      <c r="K2966" s="8"/>
    </row>
    <row r="2967" spans="1:11" x14ac:dyDescent="0.2">
      <c r="B2967" s="187"/>
      <c r="C2967" s="187"/>
      <c r="H2967" s="32"/>
      <c r="I2967" s="8"/>
      <c r="J2967" s="8"/>
      <c r="K2967" s="8"/>
    </row>
    <row r="2968" spans="1:11" x14ac:dyDescent="0.2">
      <c r="A2968" s="30">
        <v>2601</v>
      </c>
      <c r="B2968" s="187"/>
      <c r="C2968" s="187"/>
      <c r="D2968" s="118" t="s">
        <v>2672</v>
      </c>
      <c r="E2968" s="119" t="s">
        <v>1183</v>
      </c>
      <c r="H2968" s="32"/>
      <c r="I2968" s="8"/>
      <c r="J2968" s="8"/>
      <c r="K2968" s="8"/>
    </row>
    <row r="2969" spans="1:11" x14ac:dyDescent="0.2">
      <c r="A2969" s="133">
        <v>2603</v>
      </c>
      <c r="B2969" s="187"/>
      <c r="C2969" s="187"/>
      <c r="D2969" s="118" t="s">
        <v>2673</v>
      </c>
      <c r="E2969" s="119" t="s">
        <v>1183</v>
      </c>
      <c r="H2969" s="32"/>
      <c r="I2969" s="8"/>
      <c r="J2969" s="8"/>
      <c r="K2969" s="8"/>
    </row>
    <row r="2970" spans="1:11" x14ac:dyDescent="0.2">
      <c r="A2970" s="30">
        <v>2605</v>
      </c>
      <c r="B2970" s="187"/>
      <c r="C2970" s="187"/>
      <c r="D2970" s="118" t="s">
        <v>2674</v>
      </c>
      <c r="E2970" s="119" t="s">
        <v>1183</v>
      </c>
      <c r="H2970" s="32"/>
      <c r="I2970" s="8"/>
      <c r="J2970" s="8"/>
      <c r="K2970" s="8"/>
    </row>
    <row r="2971" spans="1:11" x14ac:dyDescent="0.2">
      <c r="A2971" s="30">
        <v>2607</v>
      </c>
      <c r="B2971" s="187"/>
      <c r="C2971" s="187"/>
      <c r="D2971" s="118" t="s">
        <v>2675</v>
      </c>
      <c r="E2971" s="119" t="s">
        <v>1183</v>
      </c>
      <c r="H2971" s="32"/>
      <c r="I2971" s="8"/>
      <c r="J2971" s="8"/>
      <c r="K2971" s="8"/>
    </row>
    <row r="2972" spans="1:11" x14ac:dyDescent="0.2">
      <c r="B2972" s="187"/>
      <c r="C2972" s="187"/>
      <c r="H2972" s="32"/>
      <c r="I2972" s="8"/>
      <c r="J2972" s="8"/>
      <c r="K2972" s="8"/>
    </row>
    <row r="2973" spans="1:11" x14ac:dyDescent="0.2">
      <c r="A2973" s="30">
        <v>2670</v>
      </c>
      <c r="B2973" s="187"/>
      <c r="C2973" s="187"/>
      <c r="D2973" s="1" t="s">
        <v>186</v>
      </c>
      <c r="E2973" s="20" t="s">
        <v>1183</v>
      </c>
      <c r="H2973" s="32">
        <f t="shared" si="50"/>
        <v>0</v>
      </c>
      <c r="I2973" s="8"/>
      <c r="J2973" s="8"/>
      <c r="K2973" s="8"/>
    </row>
    <row r="2974" spans="1:11" x14ac:dyDescent="0.2">
      <c r="A2974" s="30">
        <v>2672</v>
      </c>
      <c r="B2974" s="187"/>
      <c r="C2974" s="187"/>
      <c r="D2974" s="1" t="s">
        <v>187</v>
      </c>
      <c r="E2974" s="20" t="s">
        <v>1183</v>
      </c>
      <c r="H2974" s="32">
        <f t="shared" si="50"/>
        <v>0</v>
      </c>
      <c r="I2974" s="8"/>
      <c r="J2974" s="8"/>
      <c r="K2974" s="8"/>
    </row>
    <row r="2975" spans="1:11" x14ac:dyDescent="0.2">
      <c r="A2975" s="30">
        <v>2674</v>
      </c>
      <c r="B2975" s="187"/>
      <c r="C2975" s="187"/>
      <c r="D2975" s="1" t="s">
        <v>488</v>
      </c>
      <c r="E2975" s="20" t="s">
        <v>1183</v>
      </c>
      <c r="H2975" s="32">
        <f t="shared" si="50"/>
        <v>0</v>
      </c>
      <c r="I2975" s="8"/>
      <c r="J2975" s="8"/>
      <c r="K2975" s="8"/>
    </row>
    <row r="2976" spans="1:11" x14ac:dyDescent="0.2">
      <c r="A2976" s="30">
        <v>2676</v>
      </c>
      <c r="B2976" s="187"/>
      <c r="C2976" s="187"/>
      <c r="D2976" s="1" t="s">
        <v>1519</v>
      </c>
      <c r="E2976" s="20" t="s">
        <v>1183</v>
      </c>
      <c r="H2976" s="32">
        <f t="shared" si="50"/>
        <v>0</v>
      </c>
      <c r="I2976" s="8"/>
      <c r="J2976" s="8"/>
      <c r="K2976" s="8"/>
    </row>
    <row r="2977" spans="1:11" x14ac:dyDescent="0.2">
      <c r="B2977" s="187"/>
      <c r="C2977" s="187"/>
      <c r="H2977" s="32"/>
      <c r="I2977" s="8"/>
      <c r="J2977" s="8"/>
      <c r="K2977" s="8"/>
    </row>
    <row r="2978" spans="1:11" x14ac:dyDescent="0.2">
      <c r="A2978" s="30">
        <v>2682</v>
      </c>
      <c r="B2978" s="187"/>
      <c r="C2978" s="187"/>
      <c r="D2978" s="1" t="s">
        <v>1520</v>
      </c>
      <c r="E2978" s="20" t="s">
        <v>1183</v>
      </c>
      <c r="F2978" s="21">
        <v>13.01</v>
      </c>
      <c r="G2978" s="22">
        <v>4.38</v>
      </c>
      <c r="H2978" s="32">
        <f t="shared" si="50"/>
        <v>17.39</v>
      </c>
      <c r="I2978" s="8"/>
      <c r="J2978" s="8"/>
      <c r="K2978" s="8"/>
    </row>
    <row r="2979" spans="1:11" x14ac:dyDescent="0.2">
      <c r="A2979" s="30">
        <v>2684</v>
      </c>
      <c r="B2979" s="187"/>
      <c r="C2979" s="187"/>
      <c r="D2979" s="1" t="s">
        <v>1521</v>
      </c>
      <c r="E2979" s="20" t="s">
        <v>1183</v>
      </c>
      <c r="H2979" s="32">
        <f t="shared" si="50"/>
        <v>0</v>
      </c>
      <c r="I2979" s="8"/>
      <c r="J2979" s="8"/>
      <c r="K2979" s="8"/>
    </row>
    <row r="2980" spans="1:11" x14ac:dyDescent="0.2">
      <c r="A2980" s="30">
        <v>2686</v>
      </c>
      <c r="B2980" s="187"/>
      <c r="C2980" s="187"/>
      <c r="D2980" s="1" t="s">
        <v>275</v>
      </c>
      <c r="E2980" s="20" t="s">
        <v>1183</v>
      </c>
      <c r="H2980" s="32">
        <f t="shared" si="50"/>
        <v>0</v>
      </c>
      <c r="I2980" s="8"/>
      <c r="J2980" s="8"/>
      <c r="K2980" s="8"/>
    </row>
    <row r="2981" spans="1:11" x14ac:dyDescent="0.2">
      <c r="A2981" s="30">
        <v>2688</v>
      </c>
      <c r="B2981" s="187"/>
      <c r="C2981" s="187"/>
      <c r="D2981" s="1" t="s">
        <v>276</v>
      </c>
      <c r="E2981" s="20" t="s">
        <v>1183</v>
      </c>
      <c r="H2981" s="32">
        <f t="shared" si="50"/>
        <v>0</v>
      </c>
      <c r="I2981" s="8"/>
      <c r="J2981" s="8"/>
      <c r="K2981" s="8"/>
    </row>
    <row r="2982" spans="1:11" x14ac:dyDescent="0.2">
      <c r="B2982" s="187"/>
      <c r="C2982" s="187"/>
      <c r="H2982" s="32"/>
      <c r="I2982" s="8"/>
      <c r="J2982" s="8"/>
      <c r="K2982" s="8"/>
    </row>
    <row r="2983" spans="1:11" x14ac:dyDescent="0.2">
      <c r="A2983" s="30">
        <v>2694</v>
      </c>
      <c r="B2983" s="187"/>
      <c r="C2983" s="187"/>
      <c r="D2983" s="1" t="s">
        <v>277</v>
      </c>
      <c r="E2983" s="20" t="s">
        <v>1183</v>
      </c>
      <c r="H2983" s="32">
        <f t="shared" si="50"/>
        <v>0</v>
      </c>
      <c r="I2983" s="8"/>
      <c r="J2983" s="8"/>
      <c r="K2983" s="8"/>
    </row>
    <row r="2984" spans="1:11" x14ac:dyDescent="0.2">
      <c r="A2984" s="30">
        <v>2696</v>
      </c>
      <c r="B2984" s="187"/>
      <c r="C2984" s="187"/>
      <c r="D2984" s="1" t="s">
        <v>278</v>
      </c>
      <c r="E2984" s="20" t="s">
        <v>1183</v>
      </c>
      <c r="H2984" s="32">
        <f t="shared" si="50"/>
        <v>0</v>
      </c>
      <c r="I2984" s="8"/>
      <c r="J2984" s="8"/>
      <c r="K2984" s="8"/>
    </row>
    <row r="2985" spans="1:11" x14ac:dyDescent="0.2">
      <c r="A2985" s="30">
        <v>2698</v>
      </c>
      <c r="B2985" s="187"/>
      <c r="C2985" s="187"/>
      <c r="D2985" s="1" t="s">
        <v>279</v>
      </c>
      <c r="E2985" s="20" t="s">
        <v>1183</v>
      </c>
      <c r="H2985" s="32">
        <f t="shared" si="50"/>
        <v>0</v>
      </c>
      <c r="I2985" s="8"/>
      <c r="J2985" s="8"/>
      <c r="K2985" s="8"/>
    </row>
    <row r="2986" spans="1:11" x14ac:dyDescent="0.2">
      <c r="A2986" s="30">
        <v>2700</v>
      </c>
      <c r="B2986" s="187"/>
      <c r="C2986" s="187"/>
      <c r="D2986" s="1" t="s">
        <v>280</v>
      </c>
      <c r="E2986" s="20" t="s">
        <v>1183</v>
      </c>
      <c r="H2986" s="32">
        <f t="shared" si="50"/>
        <v>0</v>
      </c>
      <c r="I2986" s="8"/>
      <c r="J2986" s="8"/>
      <c r="K2986" s="8"/>
    </row>
    <row r="2987" spans="1:11" x14ac:dyDescent="0.2">
      <c r="B2987" s="187"/>
      <c r="C2987" s="187"/>
      <c r="H2987" s="32"/>
      <c r="I2987" s="8"/>
      <c r="J2987" s="8"/>
      <c r="K2987" s="8"/>
    </row>
    <row r="2988" spans="1:11" x14ac:dyDescent="0.2">
      <c r="A2988" s="30">
        <v>2706</v>
      </c>
      <c r="B2988" s="187"/>
      <c r="C2988" s="187"/>
      <c r="D2988" s="1" t="s">
        <v>281</v>
      </c>
      <c r="E2988" s="20" t="s">
        <v>1183</v>
      </c>
      <c r="H2988" s="32">
        <f t="shared" si="50"/>
        <v>0</v>
      </c>
      <c r="I2988" s="8"/>
      <c r="J2988" s="8"/>
      <c r="K2988" s="8"/>
    </row>
    <row r="2989" spans="1:11" x14ac:dyDescent="0.2">
      <c r="A2989" s="30">
        <v>2708</v>
      </c>
      <c r="B2989" s="187"/>
      <c r="C2989" s="187"/>
      <c r="D2989" s="1" t="s">
        <v>282</v>
      </c>
      <c r="E2989" s="20" t="s">
        <v>1183</v>
      </c>
      <c r="H2989" s="32">
        <f t="shared" si="50"/>
        <v>0</v>
      </c>
      <c r="I2989" s="8"/>
      <c r="J2989" s="8"/>
      <c r="K2989" s="8"/>
    </row>
    <row r="2990" spans="1:11" x14ac:dyDescent="0.2">
      <c r="A2990" s="30">
        <v>2710</v>
      </c>
      <c r="B2990" s="187"/>
      <c r="C2990" s="187"/>
      <c r="D2990" s="1" t="s">
        <v>283</v>
      </c>
      <c r="E2990" s="20" t="s">
        <v>1183</v>
      </c>
      <c r="H2990" s="32">
        <f t="shared" si="50"/>
        <v>0</v>
      </c>
      <c r="I2990" s="8"/>
      <c r="J2990" s="8"/>
      <c r="K2990" s="8"/>
    </row>
    <row r="2991" spans="1:11" x14ac:dyDescent="0.2">
      <c r="A2991" s="30">
        <v>2712</v>
      </c>
      <c r="B2991" s="187"/>
      <c r="C2991" s="187"/>
      <c r="D2991" s="1" t="s">
        <v>1911</v>
      </c>
      <c r="E2991" s="20" t="s">
        <v>1183</v>
      </c>
      <c r="H2991" s="32">
        <f t="shared" si="50"/>
        <v>0</v>
      </c>
      <c r="I2991" s="8"/>
      <c r="J2991" s="8"/>
      <c r="K2991" s="8"/>
    </row>
    <row r="2992" spans="1:11" x14ac:dyDescent="0.2">
      <c r="B2992" s="187"/>
      <c r="C2992" s="187"/>
      <c r="H2992" s="32"/>
      <c r="I2992" s="8"/>
      <c r="J2992" s="8"/>
      <c r="K2992" s="8"/>
    </row>
    <row r="2993" spans="1:11" x14ac:dyDescent="0.2">
      <c r="A2993" s="30">
        <v>2718</v>
      </c>
      <c r="B2993" s="187"/>
      <c r="C2993" s="187"/>
      <c r="D2993" s="1" t="s">
        <v>1912</v>
      </c>
      <c r="E2993" s="20" t="s">
        <v>1183</v>
      </c>
      <c r="H2993" s="32">
        <f t="shared" si="50"/>
        <v>0</v>
      </c>
      <c r="I2993" s="8"/>
      <c r="J2993" s="8"/>
      <c r="K2993" s="8"/>
    </row>
    <row r="2994" spans="1:11" x14ac:dyDescent="0.2">
      <c r="A2994" s="30">
        <v>2720</v>
      </c>
      <c r="B2994" s="187"/>
      <c r="C2994" s="187"/>
      <c r="D2994" s="1" t="s">
        <v>1147</v>
      </c>
      <c r="E2994" s="20" t="s">
        <v>1183</v>
      </c>
      <c r="H2994" s="32">
        <f t="shared" si="50"/>
        <v>0</v>
      </c>
      <c r="I2994" s="8"/>
      <c r="J2994" s="8"/>
      <c r="K2994" s="8"/>
    </row>
    <row r="2995" spans="1:11" x14ac:dyDescent="0.2">
      <c r="A2995" s="30">
        <v>2722</v>
      </c>
      <c r="B2995" s="187"/>
      <c r="C2995" s="187"/>
      <c r="D2995" s="1" t="s">
        <v>1148</v>
      </c>
      <c r="E2995" s="20" t="s">
        <v>1183</v>
      </c>
      <c r="H2995" s="32">
        <f t="shared" si="50"/>
        <v>0</v>
      </c>
      <c r="I2995" s="8"/>
      <c r="J2995" s="8"/>
      <c r="K2995" s="8"/>
    </row>
    <row r="2996" spans="1:11" x14ac:dyDescent="0.2">
      <c r="A2996" s="30">
        <v>2724</v>
      </c>
      <c r="B2996" s="187"/>
      <c r="C2996" s="187"/>
      <c r="D2996" s="1" t="s">
        <v>1185</v>
      </c>
      <c r="E2996" s="20" t="s">
        <v>1183</v>
      </c>
      <c r="H2996" s="32">
        <f>G2996+F2996</f>
        <v>0</v>
      </c>
      <c r="I2996" s="8"/>
      <c r="J2996" s="8"/>
      <c r="K2996" s="8"/>
    </row>
    <row r="2997" spans="1:11" x14ac:dyDescent="0.2">
      <c r="B2997" s="187"/>
      <c r="C2997" s="187"/>
      <c r="H2997" s="32"/>
      <c r="I2997" s="8"/>
      <c r="J2997" s="8"/>
      <c r="K2997" s="8"/>
    </row>
    <row r="2998" spans="1:11" ht="25.5" x14ac:dyDescent="0.2">
      <c r="A2998" s="30">
        <v>2740</v>
      </c>
      <c r="B2998" s="187"/>
      <c r="C2998" s="187"/>
      <c r="D2998" s="118" t="s">
        <v>2549</v>
      </c>
      <c r="E2998" s="20" t="s">
        <v>1183</v>
      </c>
      <c r="H2998" s="32">
        <f>G2998+F2998</f>
        <v>0</v>
      </c>
      <c r="I2998" s="8"/>
      <c r="J2998" s="8"/>
      <c r="K2998" s="8"/>
    </row>
    <row r="2999" spans="1:11" x14ac:dyDescent="0.2">
      <c r="A2999" s="30">
        <v>2742</v>
      </c>
      <c r="B2999" s="187"/>
      <c r="C2999" s="187"/>
      <c r="D2999" s="118" t="s">
        <v>2550</v>
      </c>
      <c r="E2999" s="20" t="s">
        <v>1183</v>
      </c>
      <c r="H2999" s="32">
        <f>G2999+F2999</f>
        <v>0</v>
      </c>
      <c r="I2999" s="8"/>
      <c r="J2999" s="8"/>
      <c r="K2999" s="8"/>
    </row>
    <row r="3000" spans="1:11" x14ac:dyDescent="0.2">
      <c r="A3000" s="30">
        <v>2744</v>
      </c>
      <c r="B3000" s="187"/>
      <c r="C3000" s="187"/>
      <c r="D3000" s="118" t="s">
        <v>2551</v>
      </c>
      <c r="E3000" s="20" t="s">
        <v>1183</v>
      </c>
      <c r="H3000" s="32">
        <f>G3000+F3000</f>
        <v>0</v>
      </c>
      <c r="I3000" s="8"/>
      <c r="J3000" s="8"/>
      <c r="K3000" s="8"/>
    </row>
    <row r="3001" spans="1:11" x14ac:dyDescent="0.2">
      <c r="B3001" s="187"/>
      <c r="C3001" s="187"/>
      <c r="D3001" s="118"/>
      <c r="H3001" s="32"/>
      <c r="I3001" s="8"/>
      <c r="J3001" s="8"/>
      <c r="K3001" s="8"/>
    </row>
    <row r="3002" spans="1:11" x14ac:dyDescent="0.2">
      <c r="A3002" s="30">
        <v>2755</v>
      </c>
      <c r="B3002" s="187"/>
      <c r="C3002" s="187"/>
      <c r="D3002" s="118" t="s">
        <v>2662</v>
      </c>
      <c r="E3002" s="20" t="s">
        <v>1183</v>
      </c>
      <c r="H3002" s="32"/>
      <c r="I3002" s="8"/>
      <c r="J3002" s="8"/>
      <c r="K3002" s="8"/>
    </row>
    <row r="3003" spans="1:11" x14ac:dyDescent="0.2">
      <c r="A3003" s="30">
        <v>2750</v>
      </c>
      <c r="B3003" s="187"/>
      <c r="C3003" s="187"/>
      <c r="D3003" s="118" t="s">
        <v>2548</v>
      </c>
      <c r="E3003" s="20" t="s">
        <v>1183</v>
      </c>
      <c r="F3003" s="21">
        <v>1.3</v>
      </c>
      <c r="G3003" s="22">
        <v>2.0499999999999998</v>
      </c>
      <c r="H3003" s="32">
        <f>G3003+F3003</f>
        <v>3.3499999999999996</v>
      </c>
      <c r="I3003" s="8"/>
      <c r="J3003" s="8"/>
      <c r="K3003" s="8"/>
    </row>
    <row r="3004" spans="1:11" x14ac:dyDescent="0.2">
      <c r="A3004" s="30">
        <v>2752</v>
      </c>
      <c r="B3004" s="187"/>
      <c r="C3004" s="187"/>
      <c r="D3004" s="118" t="s">
        <v>2663</v>
      </c>
      <c r="E3004" s="20" t="s">
        <v>1183</v>
      </c>
      <c r="H3004" s="32">
        <f>G3004+F3004</f>
        <v>0</v>
      </c>
      <c r="I3004" s="8"/>
      <c r="J3004" s="8"/>
      <c r="K3004" s="8"/>
    </row>
    <row r="3005" spans="1:11" x14ac:dyDescent="0.2">
      <c r="A3005" s="30">
        <v>2754</v>
      </c>
      <c r="B3005" s="187"/>
      <c r="C3005" s="187"/>
      <c r="D3005" s="118" t="s">
        <v>2552</v>
      </c>
      <c r="E3005" s="20" t="s">
        <v>1183</v>
      </c>
      <c r="H3005" s="32">
        <f>G3005+F3005</f>
        <v>0</v>
      </c>
      <c r="I3005" s="8"/>
      <c r="J3005" s="8"/>
      <c r="K3005" s="8"/>
    </row>
    <row r="3006" spans="1:11" x14ac:dyDescent="0.2">
      <c r="A3006" s="30">
        <v>2756</v>
      </c>
      <c r="B3006" s="187"/>
      <c r="C3006" s="187"/>
      <c r="D3006" s="118" t="s">
        <v>2553</v>
      </c>
      <c r="E3006" s="20" t="s">
        <v>1183</v>
      </c>
      <c r="H3006" s="32">
        <f>G3006+F3006</f>
        <v>0</v>
      </c>
      <c r="I3006" s="8"/>
      <c r="J3006" s="8"/>
      <c r="K3006" s="8"/>
    </row>
    <row r="3007" spans="1:11" x14ac:dyDescent="0.2">
      <c r="B3007" s="187"/>
      <c r="C3007" s="187"/>
      <c r="D3007" s="118"/>
      <c r="H3007" s="32"/>
      <c r="I3007" s="8"/>
      <c r="J3007" s="8"/>
      <c r="K3007" s="8"/>
    </row>
    <row r="3008" spans="1:11" x14ac:dyDescent="0.2">
      <c r="A3008" s="30">
        <v>2618</v>
      </c>
      <c r="B3008" s="187"/>
      <c r="C3008" s="187"/>
      <c r="D3008" s="118" t="s">
        <v>2676</v>
      </c>
      <c r="E3008" s="119" t="s">
        <v>1183</v>
      </c>
      <c r="H3008" s="32"/>
      <c r="I3008" s="8"/>
      <c r="J3008" s="8"/>
      <c r="K3008" s="8"/>
    </row>
    <row r="3009" spans="1:11" x14ac:dyDescent="0.2">
      <c r="A3009" s="30">
        <v>2619</v>
      </c>
      <c r="B3009" s="187"/>
      <c r="C3009" s="187"/>
      <c r="D3009" s="118" t="s">
        <v>2677</v>
      </c>
      <c r="E3009" s="119" t="s">
        <v>1183</v>
      </c>
      <c r="H3009" s="32"/>
      <c r="I3009" s="8"/>
      <c r="J3009" s="8"/>
      <c r="K3009" s="8"/>
    </row>
    <row r="3010" spans="1:11" x14ac:dyDescent="0.2">
      <c r="A3010" s="30">
        <v>2620</v>
      </c>
      <c r="B3010" s="187"/>
      <c r="C3010" s="187"/>
      <c r="D3010" s="118" t="s">
        <v>2678</v>
      </c>
      <c r="E3010" s="119" t="s">
        <v>1183</v>
      </c>
      <c r="H3010" s="32"/>
      <c r="I3010" s="8"/>
      <c r="J3010" s="8"/>
      <c r="K3010" s="8"/>
    </row>
    <row r="3011" spans="1:11" x14ac:dyDescent="0.2">
      <c r="A3011" s="30">
        <v>2621</v>
      </c>
      <c r="B3011" s="187"/>
      <c r="C3011" s="187"/>
      <c r="D3011" s="118" t="s">
        <v>2679</v>
      </c>
      <c r="E3011" s="119" t="s">
        <v>1183</v>
      </c>
      <c r="H3011" s="32"/>
      <c r="I3011" s="8"/>
      <c r="J3011" s="8"/>
      <c r="K3011" s="8"/>
    </row>
    <row r="3012" spans="1:11" x14ac:dyDescent="0.2">
      <c r="B3012" s="187"/>
      <c r="C3012" s="187"/>
      <c r="D3012" s="118"/>
      <c r="H3012" s="32"/>
      <c r="I3012" s="8"/>
      <c r="J3012" s="8"/>
      <c r="K3012" s="8"/>
    </row>
    <row r="3013" spans="1:11" x14ac:dyDescent="0.2">
      <c r="A3013" s="30">
        <v>2631</v>
      </c>
      <c r="B3013" s="187"/>
      <c r="C3013" s="187"/>
      <c r="D3013" s="118" t="s">
        <v>2680</v>
      </c>
      <c r="E3013" s="119" t="s">
        <v>1183</v>
      </c>
      <c r="H3013" s="32"/>
      <c r="I3013" s="8"/>
      <c r="J3013" s="8"/>
      <c r="K3013" s="8"/>
    </row>
    <row r="3014" spans="1:11" x14ac:dyDescent="0.2">
      <c r="A3014" s="30">
        <v>2632</v>
      </c>
      <c r="B3014" s="187"/>
      <c r="C3014" s="187"/>
      <c r="D3014" s="118" t="s">
        <v>2681</v>
      </c>
      <c r="E3014" s="119" t="s">
        <v>1183</v>
      </c>
      <c r="H3014" s="32"/>
      <c r="I3014" s="8"/>
      <c r="J3014" s="8"/>
      <c r="K3014" s="8"/>
    </row>
    <row r="3015" spans="1:11" x14ac:dyDescent="0.2">
      <c r="A3015" s="30">
        <v>2633</v>
      </c>
      <c r="B3015" s="187"/>
      <c r="C3015" s="187"/>
      <c r="D3015" s="118" t="s">
        <v>2682</v>
      </c>
      <c r="E3015" s="119" t="s">
        <v>1183</v>
      </c>
      <c r="H3015" s="32"/>
      <c r="I3015" s="8"/>
      <c r="J3015" s="8"/>
      <c r="K3015" s="8"/>
    </row>
    <row r="3016" spans="1:11" x14ac:dyDescent="0.2">
      <c r="A3016" s="30">
        <v>2635</v>
      </c>
      <c r="B3016" s="187"/>
      <c r="C3016" s="187"/>
      <c r="D3016" s="118" t="s">
        <v>2683</v>
      </c>
      <c r="E3016" s="119" t="s">
        <v>1183</v>
      </c>
      <c r="H3016" s="32"/>
      <c r="I3016" s="8"/>
      <c r="J3016" s="8"/>
      <c r="K3016" s="8"/>
    </row>
    <row r="3017" spans="1:11" s="152" customFormat="1" x14ac:dyDescent="0.2">
      <c r="A3017" s="30"/>
      <c r="B3017" s="187"/>
      <c r="C3017" s="187"/>
      <c r="D3017" s="118"/>
      <c r="E3017" s="20"/>
      <c r="F3017" s="21"/>
      <c r="G3017" s="22"/>
      <c r="H3017" s="32"/>
      <c r="I3017" s="151"/>
      <c r="J3017" s="151"/>
      <c r="K3017" s="151"/>
    </row>
    <row r="3018" spans="1:11" s="152" customFormat="1" x14ac:dyDescent="0.2">
      <c r="A3018" s="145">
        <v>2762</v>
      </c>
      <c r="B3018" s="187"/>
      <c r="C3018" s="187"/>
      <c r="D3018" s="146" t="s">
        <v>913</v>
      </c>
      <c r="E3018" s="147" t="s">
        <v>1183</v>
      </c>
      <c r="F3018" s="148">
        <v>1.3</v>
      </c>
      <c r="G3018" s="149">
        <v>2.0499999999999998</v>
      </c>
      <c r="H3018" s="150">
        <f>G3018+F3018</f>
        <v>3.3499999999999996</v>
      </c>
      <c r="I3018" s="151"/>
      <c r="J3018" s="151"/>
      <c r="K3018" s="151"/>
    </row>
    <row r="3019" spans="1:11" x14ac:dyDescent="0.2">
      <c r="A3019" s="145">
        <v>2764</v>
      </c>
      <c r="B3019" s="187"/>
      <c r="C3019" s="187"/>
      <c r="D3019" s="153" t="s">
        <v>2554</v>
      </c>
      <c r="E3019" s="147" t="s">
        <v>1183</v>
      </c>
      <c r="F3019" s="148">
        <v>1.3</v>
      </c>
      <c r="G3019" s="149">
        <v>2.0499999999999998</v>
      </c>
      <c r="H3019" s="150">
        <f>G3019+F3019</f>
        <v>3.3499999999999996</v>
      </c>
      <c r="I3019" s="8"/>
      <c r="J3019" s="8"/>
      <c r="K3019" s="8"/>
    </row>
    <row r="3020" spans="1:11" s="152" customFormat="1" x14ac:dyDescent="0.2">
      <c r="A3020" s="30"/>
      <c r="B3020" s="187"/>
      <c r="C3020" s="187"/>
      <c r="D3020" s="118"/>
      <c r="E3020" s="20"/>
      <c r="F3020" s="21"/>
      <c r="G3020" s="22"/>
      <c r="H3020" s="32"/>
      <c r="I3020" s="151"/>
      <c r="J3020" s="151"/>
      <c r="K3020" s="151"/>
    </row>
    <row r="3021" spans="1:11" s="152" customFormat="1" x14ac:dyDescent="0.2">
      <c r="A3021" s="145">
        <v>2770</v>
      </c>
      <c r="B3021" s="187"/>
      <c r="C3021" s="187"/>
      <c r="D3021" s="153" t="s">
        <v>2555</v>
      </c>
      <c r="E3021" s="147" t="s">
        <v>1183</v>
      </c>
      <c r="F3021" s="148">
        <v>1.03</v>
      </c>
      <c r="G3021" s="149"/>
      <c r="H3021" s="150">
        <f>G3021+F3021</f>
        <v>1.03</v>
      </c>
      <c r="I3021" s="151"/>
      <c r="J3021" s="151"/>
      <c r="K3021" s="151"/>
    </row>
    <row r="3022" spans="1:11" s="152" customFormat="1" x14ac:dyDescent="0.2">
      <c r="A3022" s="145">
        <v>2772</v>
      </c>
      <c r="B3022" s="187"/>
      <c r="C3022" s="187"/>
      <c r="D3022" s="153" t="s">
        <v>2556</v>
      </c>
      <c r="E3022" s="147" t="s">
        <v>1183</v>
      </c>
      <c r="F3022" s="148">
        <v>1.03</v>
      </c>
      <c r="G3022" s="149"/>
      <c r="H3022" s="150">
        <f>G3022+F3022</f>
        <v>1.03</v>
      </c>
      <c r="I3022" s="151"/>
      <c r="J3022" s="151"/>
      <c r="K3022" s="151"/>
    </row>
    <row r="3023" spans="1:11" s="152" customFormat="1" x14ac:dyDescent="0.2">
      <c r="A3023" s="145">
        <v>2774</v>
      </c>
      <c r="B3023" s="187"/>
      <c r="C3023" s="187"/>
      <c r="D3023" s="153" t="s">
        <v>2557</v>
      </c>
      <c r="E3023" s="147" t="s">
        <v>1183</v>
      </c>
      <c r="F3023" s="148"/>
      <c r="G3023" s="149"/>
      <c r="H3023" s="150">
        <f>G3023+F3023</f>
        <v>0</v>
      </c>
      <c r="I3023" s="151"/>
      <c r="J3023" s="151"/>
      <c r="K3023" s="151"/>
    </row>
    <row r="3024" spans="1:11" x14ac:dyDescent="0.2">
      <c r="A3024" s="145">
        <v>2776</v>
      </c>
      <c r="B3024" s="187"/>
      <c r="C3024" s="187"/>
      <c r="D3024" s="153" t="s">
        <v>2558</v>
      </c>
      <c r="E3024" s="147" t="s">
        <v>1183</v>
      </c>
      <c r="F3024" s="148"/>
      <c r="G3024" s="149"/>
      <c r="H3024" s="150">
        <f>G3024+F3024</f>
        <v>0</v>
      </c>
      <c r="I3024" s="8"/>
      <c r="J3024" s="8"/>
      <c r="K3024" s="8"/>
    </row>
    <row r="3025" spans="1:11" x14ac:dyDescent="0.2">
      <c r="B3025" s="187"/>
      <c r="C3025" s="187"/>
      <c r="D3025" s="118"/>
      <c r="H3025" s="32"/>
      <c r="I3025" s="8"/>
      <c r="J3025" s="8"/>
      <c r="K3025" s="8"/>
    </row>
    <row r="3026" spans="1:11" x14ac:dyDescent="0.2">
      <c r="A3026" s="31">
        <v>2796</v>
      </c>
      <c r="B3026" s="187"/>
      <c r="C3026" s="187"/>
      <c r="D3026" s="60" t="s">
        <v>1868</v>
      </c>
      <c r="E3026" s="36" t="s">
        <v>1183</v>
      </c>
      <c r="H3026" s="32">
        <f>G3026+F3026</f>
        <v>0</v>
      </c>
      <c r="I3026" s="8"/>
      <c r="J3026" s="8"/>
      <c r="K3026" s="8"/>
    </row>
    <row r="3027" spans="1:11" x14ac:dyDescent="0.2">
      <c r="A3027" s="31"/>
      <c r="B3027" s="187"/>
      <c r="C3027" s="187"/>
      <c r="D3027" s="60"/>
      <c r="E3027" s="36"/>
      <c r="H3027" s="32"/>
    </row>
    <row r="3028" spans="1:11" x14ac:dyDescent="0.2">
      <c r="A3028" s="30">
        <v>2701</v>
      </c>
      <c r="B3028" s="187"/>
      <c r="C3028" s="187"/>
      <c r="D3028" s="118" t="s">
        <v>2706</v>
      </c>
      <c r="E3028" s="119" t="s">
        <v>1183</v>
      </c>
      <c r="I3028" s="8"/>
      <c r="J3028" s="8"/>
      <c r="K3028" s="8"/>
    </row>
    <row r="3029" spans="1:11" x14ac:dyDescent="0.2">
      <c r="A3029" s="30">
        <v>2702</v>
      </c>
      <c r="B3029" s="187"/>
      <c r="C3029" s="187"/>
      <c r="D3029" s="118" t="s">
        <v>2707</v>
      </c>
      <c r="E3029" s="119" t="s">
        <v>1183</v>
      </c>
      <c r="H3029" s="32"/>
      <c r="I3029" s="8"/>
      <c r="J3029" s="8"/>
      <c r="K3029" s="8"/>
    </row>
    <row r="3030" spans="1:11" x14ac:dyDescent="0.2">
      <c r="A3030" s="30">
        <v>2703</v>
      </c>
      <c r="B3030" s="187"/>
      <c r="C3030" s="187"/>
      <c r="D3030" s="118" t="s">
        <v>2708</v>
      </c>
      <c r="E3030" s="119" t="s">
        <v>1183</v>
      </c>
      <c r="H3030" s="32"/>
      <c r="I3030" s="8"/>
      <c r="J3030" s="8"/>
      <c r="K3030" s="8"/>
    </row>
    <row r="3031" spans="1:11" x14ac:dyDescent="0.2">
      <c r="B3031" s="187"/>
      <c r="C3031" s="187"/>
      <c r="D3031" s="118"/>
      <c r="E3031" s="119"/>
      <c r="H3031" s="32"/>
      <c r="I3031" s="8"/>
      <c r="J3031" s="8"/>
      <c r="K3031" s="8"/>
    </row>
    <row r="3032" spans="1:11" x14ac:dyDescent="0.2">
      <c r="A3032" s="30">
        <v>2709</v>
      </c>
      <c r="B3032" s="187"/>
      <c r="C3032" s="187"/>
      <c r="D3032" s="118" t="s">
        <v>2712</v>
      </c>
      <c r="E3032" s="119" t="s">
        <v>1183</v>
      </c>
      <c r="H3032" s="32"/>
      <c r="I3032" s="8"/>
      <c r="J3032" s="8"/>
      <c r="K3032" s="8"/>
    </row>
    <row r="3033" spans="1:11" x14ac:dyDescent="0.2">
      <c r="A3033" s="30">
        <v>2711</v>
      </c>
      <c r="B3033" s="187"/>
      <c r="C3033" s="187"/>
      <c r="D3033" s="118" t="s">
        <v>2713</v>
      </c>
      <c r="E3033" s="119" t="s">
        <v>1183</v>
      </c>
      <c r="H3033" s="32"/>
      <c r="I3033" s="8"/>
      <c r="J3033" s="8"/>
      <c r="K3033" s="8"/>
    </row>
    <row r="3034" spans="1:11" x14ac:dyDescent="0.2">
      <c r="A3034" s="30">
        <v>2713</v>
      </c>
      <c r="B3034" s="187"/>
      <c r="C3034" s="187"/>
      <c r="D3034" s="118" t="s">
        <v>2714</v>
      </c>
      <c r="E3034" s="119" t="s">
        <v>1183</v>
      </c>
      <c r="H3034" s="32"/>
      <c r="I3034" s="8"/>
      <c r="J3034" s="8"/>
      <c r="K3034" s="8"/>
    </row>
    <row r="3035" spans="1:11" x14ac:dyDescent="0.2">
      <c r="B3035" s="187"/>
      <c r="C3035" s="187"/>
      <c r="D3035" s="118"/>
      <c r="E3035" s="119"/>
      <c r="H3035" s="32"/>
      <c r="I3035" s="8"/>
      <c r="J3035" s="8"/>
      <c r="K3035" s="8"/>
    </row>
    <row r="3036" spans="1:11" x14ac:dyDescent="0.2">
      <c r="A3036" s="30">
        <v>2717</v>
      </c>
      <c r="B3036" s="187"/>
      <c r="C3036" s="187"/>
      <c r="D3036" s="118" t="s">
        <v>2709</v>
      </c>
      <c r="E3036" s="119" t="s">
        <v>1183</v>
      </c>
      <c r="H3036" s="32"/>
      <c r="I3036" s="8"/>
      <c r="J3036" s="8"/>
      <c r="K3036" s="8"/>
    </row>
    <row r="3037" spans="1:11" x14ac:dyDescent="0.2">
      <c r="A3037" s="30">
        <v>2719</v>
      </c>
      <c r="B3037" s="187"/>
      <c r="C3037" s="187"/>
      <c r="D3037" s="118" t="s">
        <v>2710</v>
      </c>
      <c r="E3037" s="119" t="s">
        <v>1183</v>
      </c>
      <c r="H3037" s="32"/>
      <c r="I3037" s="8"/>
      <c r="J3037" s="8"/>
      <c r="K3037" s="8"/>
    </row>
    <row r="3038" spans="1:11" x14ac:dyDescent="0.2">
      <c r="A3038" s="30">
        <v>2721</v>
      </c>
      <c r="B3038" s="187"/>
      <c r="C3038" s="187"/>
      <c r="D3038" s="118" t="s">
        <v>2711</v>
      </c>
      <c r="E3038" s="119" t="s">
        <v>1183</v>
      </c>
      <c r="H3038" s="32"/>
      <c r="I3038" s="8"/>
      <c r="J3038" s="8"/>
      <c r="K3038" s="8"/>
    </row>
    <row r="3039" spans="1:11" x14ac:dyDescent="0.2">
      <c r="B3039" s="187"/>
      <c r="C3039" s="187"/>
      <c r="D3039" s="118"/>
      <c r="E3039" s="119"/>
      <c r="H3039" s="32"/>
      <c r="I3039" s="8"/>
      <c r="J3039" s="8"/>
      <c r="K3039" s="8"/>
    </row>
    <row r="3040" spans="1:11" x14ac:dyDescent="0.2">
      <c r="A3040" s="30">
        <v>2797</v>
      </c>
      <c r="B3040" s="187"/>
      <c r="C3040" s="187"/>
      <c r="D3040" s="118" t="s">
        <v>2715</v>
      </c>
      <c r="E3040" s="20" t="s">
        <v>1183</v>
      </c>
      <c r="H3040" s="32"/>
      <c r="I3040" s="8"/>
      <c r="J3040" s="8"/>
      <c r="K3040" s="8"/>
    </row>
    <row r="3041" spans="1:11" x14ac:dyDescent="0.2">
      <c r="A3041" s="30">
        <v>2798</v>
      </c>
      <c r="B3041" s="187"/>
      <c r="C3041" s="187"/>
      <c r="D3041" s="1" t="s">
        <v>2081</v>
      </c>
      <c r="E3041" s="20" t="s">
        <v>1183</v>
      </c>
      <c r="F3041" s="21">
        <v>7.25</v>
      </c>
      <c r="H3041" s="32">
        <f>G3041+F3041</f>
        <v>7.25</v>
      </c>
      <c r="I3041" s="8"/>
      <c r="J3041" s="8"/>
      <c r="K3041" s="8"/>
    </row>
    <row r="3042" spans="1:11" x14ac:dyDescent="0.2">
      <c r="B3042" s="187"/>
      <c r="C3042" s="187"/>
      <c r="H3042" s="32"/>
      <c r="I3042" s="8"/>
      <c r="J3042" s="8"/>
      <c r="K3042" s="8"/>
    </row>
    <row r="3043" spans="1:11" x14ac:dyDescent="0.2">
      <c r="A3043" s="30">
        <v>2959</v>
      </c>
      <c r="B3043" s="187"/>
      <c r="C3043" s="187"/>
      <c r="D3043" s="1" t="s">
        <v>116</v>
      </c>
      <c r="E3043" s="20" t="s">
        <v>1183</v>
      </c>
      <c r="H3043" s="32"/>
      <c r="I3043" s="8"/>
      <c r="J3043" s="8"/>
      <c r="K3043" s="8"/>
    </row>
    <row r="3044" spans="1:11" x14ac:dyDescent="0.2">
      <c r="A3044" s="30">
        <v>2960</v>
      </c>
      <c r="B3044" s="187"/>
      <c r="C3044" s="187"/>
      <c r="D3044" s="1" t="s">
        <v>117</v>
      </c>
      <c r="E3044" s="20" t="s">
        <v>1183</v>
      </c>
      <c r="H3044" s="32"/>
      <c r="I3044" s="8"/>
      <c r="J3044" s="8"/>
      <c r="K3044" s="8"/>
    </row>
    <row r="3045" spans="1:11" x14ac:dyDescent="0.2">
      <c r="B3045" s="187"/>
      <c r="C3045" s="187"/>
      <c r="H3045" s="32"/>
      <c r="I3045" s="8"/>
      <c r="J3045" s="8"/>
      <c r="K3045" s="8"/>
    </row>
    <row r="3046" spans="1:11" x14ac:dyDescent="0.2">
      <c r="A3046" s="30">
        <v>3101</v>
      </c>
      <c r="B3046" s="187"/>
      <c r="C3046" s="187"/>
      <c r="D3046" s="118" t="s">
        <v>2750</v>
      </c>
      <c r="E3046" s="20" t="s">
        <v>1183</v>
      </c>
      <c r="F3046" s="21">
        <v>2.2999999999999998</v>
      </c>
      <c r="H3046" s="32">
        <f>G3046+F3046</f>
        <v>2.2999999999999998</v>
      </c>
      <c r="I3046" s="8"/>
      <c r="J3046" s="8"/>
      <c r="K3046" s="8"/>
    </row>
    <row r="3047" spans="1:11" x14ac:dyDescent="0.2">
      <c r="A3047" s="30">
        <v>3106</v>
      </c>
      <c r="B3047" s="187"/>
      <c r="C3047" s="187"/>
      <c r="D3047" s="118" t="s">
        <v>2751</v>
      </c>
      <c r="E3047" s="20" t="s">
        <v>1183</v>
      </c>
      <c r="F3047" s="21">
        <v>2.7</v>
      </c>
      <c r="H3047" s="32">
        <f>G3047+F3047</f>
        <v>2.7</v>
      </c>
      <c r="I3047" s="8"/>
      <c r="J3047" s="8"/>
      <c r="K3047" s="8"/>
    </row>
    <row r="3048" spans="1:11" x14ac:dyDescent="0.2">
      <c r="A3048" s="30">
        <v>3111</v>
      </c>
      <c r="B3048" s="187"/>
      <c r="C3048" s="187"/>
      <c r="D3048" s="118" t="s">
        <v>2752</v>
      </c>
      <c r="E3048" s="20" t="s">
        <v>1183</v>
      </c>
      <c r="F3048" s="21">
        <v>1.3</v>
      </c>
      <c r="G3048" s="22">
        <v>2.0499999999999998</v>
      </c>
      <c r="H3048" s="32">
        <f>G3048+F3048</f>
        <v>3.3499999999999996</v>
      </c>
      <c r="I3048" s="8"/>
      <c r="J3048" s="8"/>
      <c r="K3048" s="8"/>
    </row>
    <row r="3049" spans="1:11" x14ac:dyDescent="0.2">
      <c r="A3049" s="30">
        <v>3114</v>
      </c>
      <c r="B3049" s="187"/>
      <c r="C3049" s="187"/>
      <c r="D3049" s="118" t="s">
        <v>2756</v>
      </c>
      <c r="E3049" s="20" t="s">
        <v>1183</v>
      </c>
      <c r="H3049" s="32"/>
      <c r="I3049" s="8"/>
      <c r="J3049" s="8"/>
      <c r="K3049" s="8"/>
    </row>
    <row r="3050" spans="1:11" x14ac:dyDescent="0.2">
      <c r="A3050" s="30">
        <v>3113</v>
      </c>
      <c r="B3050" s="187"/>
      <c r="C3050" s="187"/>
      <c r="D3050" s="118" t="s">
        <v>2753</v>
      </c>
      <c r="E3050" s="20" t="s">
        <v>1183</v>
      </c>
      <c r="H3050" s="32">
        <f>G3050+F3050</f>
        <v>0</v>
      </c>
      <c r="I3050" s="8"/>
      <c r="J3050" s="8"/>
      <c r="K3050" s="8"/>
    </row>
    <row r="3051" spans="1:11" x14ac:dyDescent="0.2">
      <c r="A3051" s="30">
        <v>3115</v>
      </c>
      <c r="B3051" s="187"/>
      <c r="C3051" s="187"/>
      <c r="D3051" s="118" t="s">
        <v>2754</v>
      </c>
      <c r="E3051" s="20" t="s">
        <v>1183</v>
      </c>
      <c r="H3051" s="32">
        <f>G3051+F3051</f>
        <v>0</v>
      </c>
      <c r="I3051" s="8"/>
      <c r="J3051" s="8"/>
      <c r="K3051" s="8"/>
    </row>
    <row r="3052" spans="1:11" x14ac:dyDescent="0.2">
      <c r="A3052" s="30">
        <v>3117</v>
      </c>
      <c r="B3052" s="187"/>
      <c r="C3052" s="187"/>
      <c r="D3052" s="118" t="s">
        <v>2755</v>
      </c>
      <c r="E3052" s="20" t="s">
        <v>1183</v>
      </c>
      <c r="H3052" s="32">
        <f>G3052+F3052</f>
        <v>0</v>
      </c>
      <c r="I3052" s="8"/>
      <c r="J3052" s="8"/>
      <c r="K3052" s="8"/>
    </row>
    <row r="3053" spans="1:11" x14ac:dyDescent="0.2">
      <c r="B3053" s="187"/>
      <c r="C3053" s="187"/>
      <c r="H3053" s="32"/>
      <c r="I3053" s="8"/>
      <c r="J3053" s="8"/>
      <c r="K3053" s="8"/>
    </row>
    <row r="3054" spans="1:11" x14ac:dyDescent="0.2">
      <c r="A3054" s="30">
        <v>2755</v>
      </c>
      <c r="B3054" s="187"/>
      <c r="C3054" s="187"/>
      <c r="D3054" s="118" t="s">
        <v>2688</v>
      </c>
      <c r="E3054" s="20" t="s">
        <v>1183</v>
      </c>
      <c r="F3054" s="21">
        <v>6.85</v>
      </c>
      <c r="G3054" s="22">
        <v>2.2000000000000002</v>
      </c>
      <c r="H3054" s="32">
        <f t="shared" ref="H3054:H3067" si="51">G3054+F3054</f>
        <v>9.0500000000000007</v>
      </c>
      <c r="I3054" s="8"/>
      <c r="J3054" s="8"/>
      <c r="K3054" s="8"/>
    </row>
    <row r="3055" spans="1:11" x14ac:dyDescent="0.2">
      <c r="A3055" s="30">
        <v>2760</v>
      </c>
      <c r="B3055" s="187"/>
      <c r="C3055" s="187"/>
      <c r="D3055" s="118" t="s">
        <v>2689</v>
      </c>
      <c r="E3055" s="20" t="s">
        <v>1183</v>
      </c>
      <c r="F3055" s="21">
        <v>10.96</v>
      </c>
      <c r="G3055" s="22">
        <v>2.2000000000000002</v>
      </c>
      <c r="H3055" s="32">
        <f t="shared" si="51"/>
        <v>13.16</v>
      </c>
      <c r="I3055" s="8"/>
      <c r="J3055" s="8"/>
      <c r="K3055" s="8"/>
    </row>
    <row r="3056" spans="1:11" x14ac:dyDescent="0.2">
      <c r="A3056" s="30">
        <v>2761</v>
      </c>
      <c r="B3056" s="187"/>
      <c r="C3056" s="187"/>
      <c r="D3056" s="118" t="s">
        <v>2690</v>
      </c>
      <c r="E3056" s="20" t="s">
        <v>1183</v>
      </c>
      <c r="F3056" s="21">
        <v>13.46</v>
      </c>
      <c r="G3056" s="22">
        <v>2.5</v>
      </c>
      <c r="H3056" s="32">
        <f t="shared" si="51"/>
        <v>15.96</v>
      </c>
      <c r="I3056" s="8"/>
      <c r="J3056" s="8"/>
      <c r="K3056" s="8"/>
    </row>
    <row r="3057" spans="1:11" x14ac:dyDescent="0.2">
      <c r="A3057" s="30">
        <v>2763</v>
      </c>
      <c r="B3057" s="187"/>
      <c r="C3057" s="187"/>
      <c r="D3057" s="118" t="s">
        <v>2691</v>
      </c>
      <c r="E3057" s="20" t="s">
        <v>1183</v>
      </c>
      <c r="F3057" s="21">
        <v>13.14</v>
      </c>
      <c r="G3057" s="22">
        <v>2.5</v>
      </c>
      <c r="H3057" s="32">
        <f t="shared" si="51"/>
        <v>15.64</v>
      </c>
      <c r="I3057" s="8"/>
      <c r="J3057" s="8"/>
      <c r="K3057" s="8"/>
    </row>
    <row r="3058" spans="1:11" x14ac:dyDescent="0.2">
      <c r="A3058" s="30">
        <v>2757</v>
      </c>
      <c r="B3058" s="187"/>
      <c r="C3058" s="187"/>
      <c r="D3058" s="118" t="s">
        <v>2692</v>
      </c>
      <c r="E3058" s="20" t="s">
        <v>1183</v>
      </c>
      <c r="F3058" s="21">
        <v>10.96</v>
      </c>
      <c r="G3058" s="22">
        <v>2.2000000000000002</v>
      </c>
      <c r="H3058" s="32">
        <f t="shared" si="51"/>
        <v>13.16</v>
      </c>
      <c r="I3058" s="8"/>
      <c r="J3058" s="8"/>
      <c r="K3058" s="8"/>
    </row>
    <row r="3059" spans="1:11" x14ac:dyDescent="0.2">
      <c r="A3059" s="30">
        <v>2732</v>
      </c>
      <c r="B3059" s="187"/>
      <c r="C3059" s="187"/>
      <c r="D3059" s="118" t="s">
        <v>2693</v>
      </c>
      <c r="E3059" s="20" t="s">
        <v>1183</v>
      </c>
      <c r="G3059" s="22">
        <v>2.2000000000000002</v>
      </c>
      <c r="H3059" s="32">
        <f t="shared" si="51"/>
        <v>2.2000000000000002</v>
      </c>
      <c r="I3059" s="8"/>
      <c r="J3059" s="8"/>
      <c r="K3059" s="8"/>
    </row>
    <row r="3060" spans="1:11" x14ac:dyDescent="0.2">
      <c r="A3060" s="31">
        <v>2758</v>
      </c>
      <c r="B3060" s="187"/>
      <c r="C3060" s="187"/>
      <c r="D3060" s="134" t="s">
        <v>2694</v>
      </c>
      <c r="E3060" s="36" t="s">
        <v>1183</v>
      </c>
      <c r="F3060" s="78"/>
      <c r="G3060" s="22">
        <v>2.5</v>
      </c>
      <c r="H3060" s="32">
        <f t="shared" si="51"/>
        <v>2.5</v>
      </c>
      <c r="I3060" s="8"/>
      <c r="J3060" s="8"/>
      <c r="K3060" s="8"/>
    </row>
    <row r="3061" spans="1:11" x14ac:dyDescent="0.2">
      <c r="A3061" s="31">
        <v>2751</v>
      </c>
      <c r="B3061" s="187"/>
      <c r="C3061" s="187"/>
      <c r="D3061" s="134" t="s">
        <v>2695</v>
      </c>
      <c r="E3061" s="36" t="s">
        <v>1183</v>
      </c>
      <c r="F3061" s="78"/>
      <c r="G3061" s="22">
        <v>2.5</v>
      </c>
      <c r="H3061" s="32">
        <f t="shared" si="51"/>
        <v>2.5</v>
      </c>
      <c r="I3061" s="8"/>
      <c r="J3061" s="8"/>
      <c r="K3061" s="8"/>
    </row>
    <row r="3062" spans="1:11" x14ac:dyDescent="0.2">
      <c r="A3062" s="30">
        <v>2734</v>
      </c>
      <c r="B3062" s="187"/>
      <c r="C3062" s="187"/>
      <c r="D3062" s="118" t="s">
        <v>2696</v>
      </c>
      <c r="E3062" s="20" t="s">
        <v>1183</v>
      </c>
      <c r="F3062" s="21">
        <v>13.14</v>
      </c>
      <c r="G3062" s="22">
        <v>2.5</v>
      </c>
      <c r="H3062" s="32">
        <f t="shared" si="51"/>
        <v>15.64</v>
      </c>
      <c r="I3062" s="8"/>
      <c r="J3062" s="8"/>
      <c r="K3062" s="8"/>
    </row>
    <row r="3063" spans="1:11" x14ac:dyDescent="0.2">
      <c r="A3063" s="31">
        <v>2759</v>
      </c>
      <c r="B3063" s="187"/>
      <c r="C3063" s="187"/>
      <c r="D3063" s="134" t="s">
        <v>2697</v>
      </c>
      <c r="E3063" s="36" t="s">
        <v>1183</v>
      </c>
      <c r="F3063" s="78">
        <v>21.02</v>
      </c>
      <c r="G3063" s="22">
        <v>2.5</v>
      </c>
      <c r="H3063" s="32">
        <f t="shared" si="51"/>
        <v>23.52</v>
      </c>
      <c r="I3063" s="8"/>
      <c r="J3063" s="8"/>
      <c r="K3063" s="8"/>
    </row>
    <row r="3064" spans="1:11" x14ac:dyDescent="0.2">
      <c r="A3064" s="30">
        <v>2766</v>
      </c>
      <c r="B3064" s="187"/>
      <c r="C3064" s="187"/>
      <c r="D3064" s="121" t="s">
        <v>2698</v>
      </c>
      <c r="E3064" s="20" t="s">
        <v>1183</v>
      </c>
      <c r="F3064" s="21">
        <v>21.02</v>
      </c>
      <c r="G3064" s="22">
        <v>2.5</v>
      </c>
      <c r="H3064" s="32">
        <f t="shared" si="51"/>
        <v>23.52</v>
      </c>
      <c r="I3064" s="8"/>
      <c r="J3064" s="8"/>
      <c r="K3064" s="8"/>
    </row>
    <row r="3065" spans="1:11" x14ac:dyDescent="0.2">
      <c r="A3065" s="30">
        <v>2765</v>
      </c>
      <c r="B3065" s="187"/>
      <c r="C3065" s="187"/>
      <c r="D3065" s="118" t="s">
        <v>2699</v>
      </c>
      <c r="E3065" s="20" t="s">
        <v>1183</v>
      </c>
      <c r="F3065" s="21">
        <v>21.02</v>
      </c>
      <c r="G3065" s="22">
        <v>2.5</v>
      </c>
      <c r="H3065" s="32">
        <f t="shared" si="51"/>
        <v>23.52</v>
      </c>
      <c r="I3065" s="8"/>
      <c r="J3065" s="8"/>
      <c r="K3065" s="8"/>
    </row>
    <row r="3066" spans="1:11" x14ac:dyDescent="0.2">
      <c r="A3066" s="30">
        <v>2767</v>
      </c>
      <c r="B3066" s="187"/>
      <c r="C3066" s="187"/>
      <c r="D3066" s="118" t="s">
        <v>2700</v>
      </c>
      <c r="E3066" s="20" t="s">
        <v>1183</v>
      </c>
      <c r="F3066" s="21">
        <v>30.63</v>
      </c>
      <c r="G3066" s="22">
        <v>2.85</v>
      </c>
      <c r="H3066" s="32">
        <f t="shared" si="51"/>
        <v>33.479999999999997</v>
      </c>
      <c r="I3066" s="8"/>
      <c r="J3066" s="8"/>
      <c r="K3066" s="8"/>
    </row>
    <row r="3067" spans="1:11" x14ac:dyDescent="0.2">
      <c r="A3067" s="30">
        <v>2768</v>
      </c>
      <c r="B3067" s="187"/>
      <c r="C3067" s="187"/>
      <c r="D3067" s="118" t="s">
        <v>2701</v>
      </c>
      <c r="E3067" s="20" t="s">
        <v>1183</v>
      </c>
      <c r="F3067" s="21">
        <v>30.63</v>
      </c>
      <c r="G3067" s="22">
        <v>2.85</v>
      </c>
      <c r="H3067" s="32">
        <f t="shared" si="51"/>
        <v>33.479999999999997</v>
      </c>
      <c r="I3067" s="8"/>
      <c r="J3067" s="8"/>
      <c r="K3067" s="8"/>
    </row>
    <row r="3068" spans="1:11" x14ac:dyDescent="0.2">
      <c r="B3068" s="187"/>
      <c r="C3068" s="187"/>
      <c r="H3068" s="32"/>
      <c r="I3068" s="8"/>
      <c r="J3068" s="8"/>
      <c r="K3068" s="8"/>
    </row>
    <row r="3069" spans="1:11" x14ac:dyDescent="0.2">
      <c r="A3069" s="30">
        <v>2751</v>
      </c>
      <c r="B3069" s="187"/>
      <c r="C3069" s="187"/>
      <c r="D3069" s="118" t="s">
        <v>2684</v>
      </c>
      <c r="E3069" s="119" t="s">
        <v>1183</v>
      </c>
      <c r="H3069" s="32"/>
      <c r="I3069" s="8"/>
      <c r="J3069" s="8"/>
      <c r="K3069" s="8"/>
    </row>
    <row r="3070" spans="1:11" x14ac:dyDescent="0.2">
      <c r="A3070" s="30">
        <v>2753</v>
      </c>
      <c r="B3070" s="187"/>
      <c r="C3070" s="187"/>
      <c r="D3070" s="118" t="s">
        <v>2685</v>
      </c>
      <c r="E3070" s="119" t="s">
        <v>1183</v>
      </c>
      <c r="H3070" s="32"/>
      <c r="I3070" s="8"/>
      <c r="J3070" s="8"/>
      <c r="K3070" s="8"/>
    </row>
    <row r="3071" spans="1:11" x14ac:dyDescent="0.2">
      <c r="A3071" s="30">
        <v>2769</v>
      </c>
      <c r="B3071" s="187"/>
      <c r="C3071" s="187"/>
      <c r="D3071" s="118" t="s">
        <v>2686</v>
      </c>
      <c r="E3071" s="119" t="s">
        <v>1183</v>
      </c>
      <c r="H3071" s="32"/>
      <c r="I3071" s="8"/>
      <c r="J3071" s="8"/>
      <c r="K3071" s="8"/>
    </row>
    <row r="3072" spans="1:11" x14ac:dyDescent="0.2">
      <c r="A3072" s="30">
        <v>2771</v>
      </c>
      <c r="B3072" s="187"/>
      <c r="C3072" s="187"/>
      <c r="D3072" s="118" t="s">
        <v>2687</v>
      </c>
      <c r="E3072" s="119" t="s">
        <v>1183</v>
      </c>
      <c r="H3072" s="32"/>
      <c r="I3072" s="8"/>
      <c r="J3072" s="8"/>
      <c r="K3072" s="8"/>
    </row>
    <row r="3073" spans="1:11" x14ac:dyDescent="0.2">
      <c r="B3073" s="187"/>
      <c r="C3073" s="187"/>
      <c r="H3073" s="32"/>
      <c r="I3073" s="8"/>
      <c r="J3073" s="8"/>
      <c r="K3073" s="8"/>
    </row>
    <row r="3074" spans="1:11" x14ac:dyDescent="0.2">
      <c r="A3074" s="30">
        <v>3371</v>
      </c>
      <c r="B3074" s="187"/>
      <c r="C3074" s="187"/>
      <c r="D3074" s="118" t="s">
        <v>2702</v>
      </c>
      <c r="E3074" s="119" t="s">
        <v>1183</v>
      </c>
      <c r="H3074" s="32"/>
      <c r="I3074" s="8"/>
      <c r="J3074" s="8"/>
      <c r="K3074" s="8"/>
    </row>
    <row r="3075" spans="1:11" x14ac:dyDescent="0.2">
      <c r="A3075" s="30">
        <v>3372</v>
      </c>
      <c r="B3075" s="187"/>
      <c r="C3075" s="187"/>
      <c r="D3075" s="118" t="s">
        <v>2703</v>
      </c>
      <c r="E3075" s="119" t="s">
        <v>1183</v>
      </c>
      <c r="H3075" s="32"/>
      <c r="I3075" s="8"/>
      <c r="J3075" s="8"/>
      <c r="K3075" s="8"/>
    </row>
    <row r="3076" spans="1:11" x14ac:dyDescent="0.2">
      <c r="A3076" s="30">
        <v>3373</v>
      </c>
      <c r="B3076" s="187"/>
      <c r="C3076" s="187"/>
      <c r="D3076" s="118" t="s">
        <v>2705</v>
      </c>
      <c r="E3076" s="119" t="s">
        <v>1183</v>
      </c>
      <c r="H3076" s="32"/>
      <c r="I3076" s="8"/>
      <c r="J3076" s="8"/>
      <c r="K3076" s="8"/>
    </row>
    <row r="3077" spans="1:11" x14ac:dyDescent="0.2">
      <c r="A3077" s="30">
        <v>3374</v>
      </c>
      <c r="B3077" s="187"/>
      <c r="C3077" s="187"/>
      <c r="D3077" s="118" t="s">
        <v>2704</v>
      </c>
      <c r="E3077" s="119" t="s">
        <v>1183</v>
      </c>
      <c r="H3077" s="32"/>
      <c r="I3077" s="8"/>
      <c r="J3077" s="8"/>
      <c r="K3077" s="8"/>
    </row>
    <row r="3078" spans="1:11" x14ac:dyDescent="0.2">
      <c r="B3078" s="187"/>
      <c r="C3078" s="187"/>
      <c r="H3078" s="32"/>
      <c r="I3078" s="8"/>
      <c r="J3078" s="8"/>
      <c r="K3078" s="8"/>
    </row>
    <row r="3079" spans="1:11" x14ac:dyDescent="0.2">
      <c r="A3079" s="30">
        <v>2780</v>
      </c>
      <c r="B3079" s="187"/>
      <c r="C3079" s="187"/>
      <c r="D3079" s="1" t="s">
        <v>1237</v>
      </c>
      <c r="E3079" s="20" t="s">
        <v>1183</v>
      </c>
      <c r="H3079" s="32">
        <f>G3079+F3079</f>
        <v>0</v>
      </c>
      <c r="I3079" s="8"/>
      <c r="J3079" s="8"/>
      <c r="K3079" s="8"/>
    </row>
    <row r="3080" spans="1:11" x14ac:dyDescent="0.2">
      <c r="B3080" s="187"/>
      <c r="C3080" s="187"/>
      <c r="H3080" s="32"/>
      <c r="I3080" s="8"/>
      <c r="J3080" s="8"/>
      <c r="K3080" s="8"/>
    </row>
    <row r="3081" spans="1:11" x14ac:dyDescent="0.2">
      <c r="A3081" s="30">
        <v>2730</v>
      </c>
      <c r="B3081" s="187"/>
      <c r="C3081" s="187"/>
      <c r="D3081" s="118" t="s">
        <v>2559</v>
      </c>
      <c r="E3081" s="20" t="s">
        <v>1183</v>
      </c>
      <c r="H3081" s="32">
        <f>G3081+F3081</f>
        <v>0</v>
      </c>
      <c r="I3081" s="8"/>
      <c r="J3081" s="8"/>
      <c r="K3081" s="8"/>
    </row>
    <row r="3082" spans="1:11" x14ac:dyDescent="0.2">
      <c r="B3082" s="187"/>
      <c r="C3082" s="187"/>
      <c r="D3082" s="118"/>
      <c r="H3082" s="32"/>
      <c r="I3082" s="8"/>
      <c r="J3082" s="8"/>
      <c r="K3082" s="8"/>
    </row>
    <row r="3083" spans="1:11" x14ac:dyDescent="0.2">
      <c r="B3083" s="187"/>
      <c r="C3083" s="187"/>
      <c r="H3083" s="32"/>
      <c r="I3083" s="8"/>
      <c r="J3083" s="8"/>
      <c r="K3083" s="8"/>
    </row>
    <row r="3084" spans="1:11" x14ac:dyDescent="0.2">
      <c r="B3084" s="187"/>
      <c r="C3084" s="187"/>
      <c r="D3084" s="48" t="s">
        <v>224</v>
      </c>
      <c r="H3084" s="32"/>
      <c r="I3084" s="8"/>
      <c r="J3084" s="8"/>
      <c r="K3084" s="8"/>
    </row>
    <row r="3085" spans="1:11" x14ac:dyDescent="0.2">
      <c r="A3085" s="30">
        <v>2950</v>
      </c>
      <c r="B3085" s="187"/>
      <c r="C3085" s="187"/>
      <c r="D3085" s="1" t="s">
        <v>1282</v>
      </c>
      <c r="E3085" s="20" t="s">
        <v>1183</v>
      </c>
      <c r="F3085" s="21">
        <v>4.1500000000000004</v>
      </c>
      <c r="G3085" s="22">
        <v>2.0499999999999998</v>
      </c>
      <c r="H3085" s="32">
        <f t="shared" ref="H3085:H3090" si="52">G3085+F3085</f>
        <v>6.2</v>
      </c>
      <c r="I3085" s="8"/>
      <c r="J3085" s="8"/>
      <c r="K3085" s="8"/>
    </row>
    <row r="3086" spans="1:11" x14ac:dyDescent="0.2">
      <c r="A3086" s="30">
        <v>2952</v>
      </c>
      <c r="B3086" s="187"/>
      <c r="C3086" s="187"/>
      <c r="D3086" s="1" t="s">
        <v>1733</v>
      </c>
      <c r="E3086" s="20" t="s">
        <v>1183</v>
      </c>
      <c r="H3086" s="32">
        <f t="shared" si="52"/>
        <v>0</v>
      </c>
      <c r="I3086" s="8"/>
      <c r="J3086" s="8"/>
      <c r="K3086" s="8"/>
    </row>
    <row r="3087" spans="1:11" x14ac:dyDescent="0.2">
      <c r="A3087" s="30">
        <v>2954</v>
      </c>
      <c r="B3087" s="187"/>
      <c r="C3087" s="187"/>
      <c r="D3087" s="1" t="s">
        <v>1769</v>
      </c>
      <c r="E3087" s="20" t="s">
        <v>1183</v>
      </c>
      <c r="F3087" s="21">
        <v>1.35</v>
      </c>
      <c r="H3087" s="32">
        <f t="shared" si="52"/>
        <v>1.35</v>
      </c>
      <c r="I3087" s="8"/>
      <c r="J3087" s="8"/>
      <c r="K3087" s="8"/>
    </row>
    <row r="3088" spans="1:11" x14ac:dyDescent="0.2">
      <c r="A3088" s="30">
        <v>2955</v>
      </c>
      <c r="B3088" s="187"/>
      <c r="C3088" s="187"/>
      <c r="D3088" s="1" t="s">
        <v>1165</v>
      </c>
      <c r="E3088" s="20" t="s">
        <v>1183</v>
      </c>
      <c r="H3088" s="32">
        <f t="shared" si="52"/>
        <v>0</v>
      </c>
      <c r="I3088" s="8"/>
      <c r="J3088" s="8"/>
      <c r="K3088" s="8"/>
    </row>
    <row r="3089" spans="1:11" x14ac:dyDescent="0.2">
      <c r="A3089" s="30">
        <v>2956</v>
      </c>
      <c r="B3089" s="187"/>
      <c r="C3089" s="187"/>
      <c r="D3089" s="1" t="s">
        <v>1814</v>
      </c>
      <c r="E3089" s="20" t="s">
        <v>1183</v>
      </c>
      <c r="F3089" s="80"/>
      <c r="H3089" s="32">
        <f t="shared" si="52"/>
        <v>0</v>
      </c>
      <c r="I3089" s="8"/>
      <c r="J3089" s="8"/>
      <c r="K3089" s="8"/>
    </row>
    <row r="3090" spans="1:11" x14ac:dyDescent="0.2">
      <c r="A3090" s="30">
        <v>2958</v>
      </c>
      <c r="B3090" s="187"/>
      <c r="C3090" s="187"/>
      <c r="D3090" s="1" t="s">
        <v>1518</v>
      </c>
      <c r="E3090" s="20" t="s">
        <v>1183</v>
      </c>
      <c r="F3090" s="80"/>
      <c r="H3090" s="32">
        <f t="shared" si="52"/>
        <v>0</v>
      </c>
      <c r="I3090" s="8"/>
      <c r="J3090" s="8"/>
      <c r="K3090" s="8"/>
    </row>
    <row r="3091" spans="1:11" x14ac:dyDescent="0.2">
      <c r="B3091" s="187"/>
      <c r="C3091" s="187"/>
      <c r="F3091" s="80"/>
      <c r="H3091" s="32"/>
      <c r="I3091" s="8"/>
      <c r="J3091" s="8"/>
      <c r="K3091" s="8"/>
    </row>
    <row r="3092" spans="1:11" x14ac:dyDescent="0.2">
      <c r="A3092" s="30">
        <v>2917</v>
      </c>
      <c r="B3092" s="187"/>
      <c r="C3092" s="187"/>
      <c r="D3092" s="118" t="s">
        <v>2652</v>
      </c>
      <c r="E3092" s="20" t="s">
        <v>1183</v>
      </c>
      <c r="F3092" s="80"/>
      <c r="H3092" s="32"/>
      <c r="I3092" s="8"/>
      <c r="J3092" s="8"/>
      <c r="K3092" s="8"/>
    </row>
    <row r="3093" spans="1:11" x14ac:dyDescent="0.2">
      <c r="A3093" s="30">
        <v>2944</v>
      </c>
      <c r="B3093" s="187"/>
      <c r="C3093" s="187"/>
      <c r="D3093" s="118" t="s">
        <v>2653</v>
      </c>
      <c r="E3093" s="20" t="s">
        <v>1183</v>
      </c>
      <c r="F3093" s="80"/>
      <c r="H3093" s="32"/>
      <c r="I3093" s="8"/>
      <c r="J3093" s="8"/>
      <c r="K3093" s="8"/>
    </row>
    <row r="3094" spans="1:11" x14ac:dyDescent="0.2">
      <c r="A3094" s="30">
        <v>2949</v>
      </c>
      <c r="B3094" s="187"/>
      <c r="C3094" s="187"/>
      <c r="D3094" s="118" t="s">
        <v>2654</v>
      </c>
      <c r="E3094" s="20" t="s">
        <v>1183</v>
      </c>
      <c r="F3094" s="80"/>
      <c r="H3094" s="32"/>
      <c r="I3094" s="8"/>
      <c r="J3094" s="8"/>
      <c r="K3094" s="8"/>
    </row>
    <row r="3095" spans="1:11" x14ac:dyDescent="0.2">
      <c r="B3095" s="187"/>
      <c r="C3095" s="187"/>
      <c r="D3095" s="118"/>
      <c r="F3095" s="80"/>
      <c r="H3095" s="32"/>
      <c r="I3095" s="8"/>
      <c r="J3095" s="8"/>
      <c r="K3095" s="8"/>
    </row>
    <row r="3096" spans="1:11" x14ac:dyDescent="0.2">
      <c r="A3096" s="30">
        <v>2951</v>
      </c>
      <c r="B3096" s="187"/>
      <c r="C3096" s="187"/>
      <c r="D3096" s="118" t="s">
        <v>2655</v>
      </c>
      <c r="E3096" s="20" t="s">
        <v>1183</v>
      </c>
      <c r="F3096" s="80"/>
      <c r="H3096" s="32"/>
      <c r="I3096" s="8"/>
      <c r="J3096" s="8"/>
      <c r="K3096" s="8"/>
    </row>
    <row r="3097" spans="1:11" x14ac:dyDescent="0.2">
      <c r="A3097" s="30">
        <v>2953</v>
      </c>
      <c r="B3097" s="187"/>
      <c r="C3097" s="187"/>
      <c r="D3097" s="118" t="s">
        <v>2656</v>
      </c>
      <c r="E3097" s="20" t="s">
        <v>1183</v>
      </c>
      <c r="F3097" s="80"/>
      <c r="H3097" s="32"/>
      <c r="I3097" s="8"/>
      <c r="J3097" s="8"/>
      <c r="K3097" s="8"/>
    </row>
    <row r="3098" spans="1:11" x14ac:dyDescent="0.2">
      <c r="A3098" s="30">
        <v>2945</v>
      </c>
      <c r="B3098" s="187"/>
      <c r="C3098" s="187"/>
      <c r="D3098" s="118" t="s">
        <v>2657</v>
      </c>
      <c r="E3098" s="20" t="s">
        <v>1183</v>
      </c>
      <c r="F3098" s="80"/>
      <c r="H3098" s="32"/>
      <c r="I3098" s="8"/>
      <c r="J3098" s="8"/>
      <c r="K3098" s="8"/>
    </row>
    <row r="3099" spans="1:11" x14ac:dyDescent="0.2">
      <c r="B3099" s="187"/>
      <c r="C3099" s="187"/>
      <c r="D3099" s="118"/>
      <c r="F3099" s="80"/>
      <c r="H3099" s="32"/>
      <c r="I3099" s="8"/>
      <c r="J3099" s="8"/>
      <c r="K3099" s="8"/>
    </row>
    <row r="3100" spans="1:11" x14ac:dyDescent="0.2">
      <c r="A3100" s="30">
        <v>2957</v>
      </c>
      <c r="B3100" s="187"/>
      <c r="C3100" s="187"/>
      <c r="D3100" s="118" t="s">
        <v>2658</v>
      </c>
      <c r="E3100" s="20" t="s">
        <v>1183</v>
      </c>
      <c r="F3100" s="80"/>
      <c r="H3100" s="32"/>
      <c r="I3100" s="8"/>
      <c r="J3100" s="8"/>
      <c r="K3100" s="8"/>
    </row>
    <row r="3101" spans="1:11" x14ac:dyDescent="0.2">
      <c r="A3101" s="30">
        <v>2961</v>
      </c>
      <c r="B3101" s="187"/>
      <c r="C3101" s="187"/>
      <c r="D3101" s="118" t="s">
        <v>2659</v>
      </c>
      <c r="E3101" s="20" t="s">
        <v>1183</v>
      </c>
      <c r="F3101" s="80"/>
      <c r="H3101" s="32"/>
      <c r="I3101" s="8"/>
      <c r="J3101" s="8"/>
      <c r="K3101" s="8"/>
    </row>
    <row r="3102" spans="1:11" x14ac:dyDescent="0.2">
      <c r="A3102" s="30">
        <v>2963</v>
      </c>
      <c r="B3102" s="187"/>
      <c r="C3102" s="187"/>
      <c r="D3102" s="118" t="s">
        <v>2660</v>
      </c>
      <c r="E3102" s="20" t="s">
        <v>1183</v>
      </c>
      <c r="F3102" s="80"/>
      <c r="H3102" s="32"/>
      <c r="I3102" s="8"/>
      <c r="J3102" s="8"/>
      <c r="K3102" s="8"/>
    </row>
    <row r="3103" spans="1:11" x14ac:dyDescent="0.2">
      <c r="A3103" s="30">
        <v>2946</v>
      </c>
      <c r="B3103" s="187"/>
      <c r="C3103" s="187"/>
      <c r="D3103" s="118" t="s">
        <v>2661</v>
      </c>
      <c r="E3103" s="20" t="s">
        <v>1183</v>
      </c>
      <c r="F3103" s="80"/>
      <c r="H3103" s="32"/>
      <c r="I3103" s="8"/>
      <c r="J3103" s="8"/>
      <c r="K3103" s="8"/>
    </row>
    <row r="3104" spans="1:11" x14ac:dyDescent="0.2">
      <c r="B3104" s="187"/>
      <c r="C3104" s="187"/>
      <c r="D3104" s="118"/>
      <c r="F3104" s="80"/>
      <c r="H3104" s="32"/>
      <c r="I3104" s="8"/>
      <c r="J3104" s="8"/>
      <c r="K3104" s="8"/>
    </row>
    <row r="3105" spans="1:11" x14ac:dyDescent="0.2">
      <c r="A3105" s="30">
        <v>2965</v>
      </c>
      <c r="B3105" s="187"/>
      <c r="C3105" s="187"/>
      <c r="D3105" s="1" t="s">
        <v>1727</v>
      </c>
      <c r="E3105" s="20" t="s">
        <v>1183</v>
      </c>
      <c r="F3105" s="80"/>
      <c r="H3105" s="32"/>
      <c r="I3105" s="8"/>
      <c r="J3105" s="8"/>
      <c r="K3105" s="8"/>
    </row>
    <row r="3106" spans="1:11" x14ac:dyDescent="0.2">
      <c r="B3106" s="187"/>
      <c r="C3106" s="187"/>
      <c r="F3106" s="80"/>
      <c r="H3106" s="32"/>
      <c r="I3106" s="8"/>
      <c r="J3106" s="8"/>
      <c r="K3106" s="8"/>
    </row>
    <row r="3107" spans="1:11" x14ac:dyDescent="0.2">
      <c r="A3107" s="30">
        <v>2962</v>
      </c>
      <c r="B3107" s="187"/>
      <c r="C3107" s="187"/>
      <c r="D3107" s="1" t="s">
        <v>1856</v>
      </c>
      <c r="E3107" s="20" t="s">
        <v>1183</v>
      </c>
      <c r="F3107" s="80">
        <v>0.74</v>
      </c>
      <c r="H3107" s="32">
        <f t="shared" ref="H3107:H3113" si="53">G3107+F3107</f>
        <v>0.74</v>
      </c>
      <c r="I3107" s="8"/>
      <c r="J3107" s="8"/>
      <c r="K3107" s="8"/>
    </row>
    <row r="3108" spans="1:11" x14ac:dyDescent="0.2">
      <c r="A3108" s="30">
        <v>2964</v>
      </c>
      <c r="B3108" s="187"/>
      <c r="C3108" s="187"/>
      <c r="D3108" s="1" t="s">
        <v>1505</v>
      </c>
      <c r="E3108" s="20" t="s">
        <v>1183</v>
      </c>
      <c r="F3108" s="80">
        <v>0.18</v>
      </c>
      <c r="H3108" s="32">
        <f t="shared" si="53"/>
        <v>0.18</v>
      </c>
      <c r="I3108" s="8"/>
      <c r="J3108" s="8"/>
      <c r="K3108" s="8"/>
    </row>
    <row r="3109" spans="1:11" x14ac:dyDescent="0.2">
      <c r="A3109" s="30">
        <v>2968</v>
      </c>
      <c r="B3109" s="187"/>
      <c r="C3109" s="187"/>
      <c r="D3109" s="1" t="s">
        <v>396</v>
      </c>
      <c r="E3109" s="20" t="s">
        <v>1183</v>
      </c>
      <c r="F3109" s="80">
        <v>0.03</v>
      </c>
      <c r="H3109" s="32">
        <f t="shared" si="53"/>
        <v>0.03</v>
      </c>
      <c r="I3109" s="8"/>
      <c r="J3109" s="8"/>
      <c r="K3109" s="8"/>
    </row>
    <row r="3110" spans="1:11" x14ac:dyDescent="0.2">
      <c r="A3110" s="30">
        <v>2972</v>
      </c>
      <c r="B3110" s="187"/>
      <c r="C3110" s="187"/>
      <c r="D3110" s="1" t="s">
        <v>1065</v>
      </c>
      <c r="E3110" s="20" t="s">
        <v>1183</v>
      </c>
      <c r="F3110" s="80">
        <v>1.58</v>
      </c>
      <c r="H3110" s="32">
        <f t="shared" si="53"/>
        <v>1.58</v>
      </c>
      <c r="I3110" s="8"/>
      <c r="J3110" s="8"/>
      <c r="K3110" s="8"/>
    </row>
    <row r="3111" spans="1:11" x14ac:dyDescent="0.2">
      <c r="A3111" s="30">
        <v>2974</v>
      </c>
      <c r="B3111" s="187"/>
      <c r="C3111" s="187"/>
      <c r="D3111" s="1" t="s">
        <v>1770</v>
      </c>
      <c r="E3111" s="20" t="s">
        <v>1184</v>
      </c>
      <c r="F3111" s="80">
        <v>0.35</v>
      </c>
      <c r="G3111" s="22">
        <v>0.25</v>
      </c>
      <c r="H3111" s="32">
        <f t="shared" si="53"/>
        <v>0.6</v>
      </c>
      <c r="I3111" s="8"/>
      <c r="J3111" s="8"/>
      <c r="K3111" s="8"/>
    </row>
    <row r="3112" spans="1:11" x14ac:dyDescent="0.2">
      <c r="A3112" s="30">
        <v>2976</v>
      </c>
      <c r="B3112" s="187"/>
      <c r="C3112" s="187"/>
      <c r="D3112" s="1" t="s">
        <v>422</v>
      </c>
      <c r="E3112" s="20" t="s">
        <v>1183</v>
      </c>
      <c r="F3112" s="80"/>
      <c r="H3112" s="32">
        <f t="shared" si="53"/>
        <v>0</v>
      </c>
      <c r="I3112" s="8"/>
      <c r="J3112" s="8"/>
      <c r="K3112" s="8"/>
    </row>
    <row r="3113" spans="1:11" x14ac:dyDescent="0.2">
      <c r="A3113" s="30">
        <v>2978</v>
      </c>
      <c r="B3113" s="187"/>
      <c r="C3113" s="187"/>
      <c r="D3113" s="1" t="s">
        <v>423</v>
      </c>
      <c r="E3113" s="20" t="s">
        <v>1183</v>
      </c>
      <c r="F3113" s="80"/>
      <c r="H3113" s="32">
        <f t="shared" si="53"/>
        <v>0</v>
      </c>
      <c r="I3113" s="8"/>
      <c r="J3113" s="8"/>
      <c r="K3113" s="8"/>
    </row>
    <row r="3114" spans="1:11" x14ac:dyDescent="0.2">
      <c r="B3114" s="187"/>
      <c r="C3114" s="187"/>
      <c r="F3114" s="80"/>
      <c r="H3114" s="32"/>
      <c r="I3114" s="8"/>
      <c r="J3114" s="8"/>
      <c r="K3114" s="8"/>
    </row>
    <row r="3115" spans="1:11" x14ac:dyDescent="0.2">
      <c r="A3115" s="30">
        <v>2990</v>
      </c>
      <c r="B3115" s="187"/>
      <c r="C3115" s="187"/>
      <c r="D3115" s="118" t="s">
        <v>2722</v>
      </c>
      <c r="E3115" s="20" t="s">
        <v>1183</v>
      </c>
      <c r="F3115" s="80"/>
      <c r="H3115" s="32"/>
      <c r="I3115" s="8"/>
      <c r="J3115" s="8"/>
      <c r="K3115" s="8"/>
    </row>
    <row r="3116" spans="1:11" x14ac:dyDescent="0.2">
      <c r="A3116" s="30">
        <v>2991</v>
      </c>
      <c r="B3116" s="187"/>
      <c r="C3116" s="187"/>
      <c r="D3116" s="118" t="s">
        <v>2725</v>
      </c>
      <c r="E3116" s="20" t="s">
        <v>1183</v>
      </c>
      <c r="F3116" s="80"/>
      <c r="H3116" s="32"/>
      <c r="I3116" s="8"/>
      <c r="J3116" s="8"/>
      <c r="K3116" s="8"/>
    </row>
    <row r="3117" spans="1:11" x14ac:dyDescent="0.2">
      <c r="A3117" s="30">
        <v>2992</v>
      </c>
      <c r="B3117" s="187"/>
      <c r="C3117" s="187"/>
      <c r="D3117" s="118" t="s">
        <v>2723</v>
      </c>
      <c r="E3117" s="20" t="s">
        <v>1183</v>
      </c>
      <c r="F3117" s="80"/>
      <c r="H3117" s="32"/>
      <c r="I3117" s="8"/>
      <c r="J3117" s="8"/>
      <c r="K3117" s="8"/>
    </row>
    <row r="3118" spans="1:11" x14ac:dyDescent="0.2">
      <c r="A3118" s="30">
        <v>2993</v>
      </c>
      <c r="B3118" s="187"/>
      <c r="C3118" s="187"/>
      <c r="D3118" s="118" t="s">
        <v>2724</v>
      </c>
      <c r="E3118" s="20" t="s">
        <v>1183</v>
      </c>
      <c r="F3118" s="80"/>
      <c r="H3118" s="32"/>
      <c r="I3118" s="8"/>
      <c r="J3118" s="8"/>
      <c r="K3118" s="8"/>
    </row>
    <row r="3119" spans="1:11" x14ac:dyDescent="0.2">
      <c r="B3119" s="187"/>
      <c r="C3119" s="187"/>
      <c r="F3119" s="80"/>
      <c r="H3119" s="32"/>
      <c r="I3119" s="8"/>
      <c r="J3119" s="8"/>
      <c r="K3119" s="8"/>
    </row>
    <row r="3120" spans="1:11" x14ac:dyDescent="0.2">
      <c r="A3120" s="30">
        <v>2982</v>
      </c>
      <c r="B3120" s="187"/>
      <c r="C3120" s="187"/>
      <c r="D3120" s="121" t="s">
        <v>2718</v>
      </c>
      <c r="E3120" s="20" t="s">
        <v>1183</v>
      </c>
      <c r="F3120" s="80"/>
      <c r="H3120" s="32"/>
      <c r="I3120" s="8"/>
      <c r="J3120" s="8"/>
      <c r="K3120" s="8"/>
    </row>
    <row r="3121" spans="1:11" x14ac:dyDescent="0.2">
      <c r="A3121" s="30">
        <v>2983</v>
      </c>
      <c r="B3121" s="187"/>
      <c r="C3121" s="187"/>
      <c r="D3121" s="121" t="s">
        <v>2719</v>
      </c>
      <c r="E3121" s="20" t="s">
        <v>1183</v>
      </c>
      <c r="F3121" s="80"/>
      <c r="H3121" s="32"/>
      <c r="I3121" s="8"/>
      <c r="J3121" s="8"/>
      <c r="K3121" s="8"/>
    </row>
    <row r="3122" spans="1:11" x14ac:dyDescent="0.2">
      <c r="A3122" s="30">
        <v>2980</v>
      </c>
      <c r="B3122" s="187"/>
      <c r="C3122" s="187"/>
      <c r="D3122" s="121" t="s">
        <v>2720</v>
      </c>
      <c r="E3122" s="20" t="s">
        <v>1183</v>
      </c>
      <c r="H3122" s="32">
        <f>G3122+F3122</f>
        <v>0</v>
      </c>
      <c r="I3122" s="8"/>
      <c r="J3122" s="8"/>
      <c r="K3122" s="8"/>
    </row>
    <row r="3123" spans="1:11" x14ac:dyDescent="0.2">
      <c r="A3123" s="30">
        <v>2984</v>
      </c>
      <c r="B3123" s="187"/>
      <c r="C3123" s="187"/>
      <c r="D3123" s="121" t="s">
        <v>2721</v>
      </c>
      <c r="E3123" s="20" t="s">
        <v>1183</v>
      </c>
      <c r="H3123" s="32"/>
      <c r="I3123" s="8"/>
      <c r="J3123" s="8"/>
      <c r="K3123" s="8"/>
    </row>
    <row r="3124" spans="1:11" x14ac:dyDescent="0.2">
      <c r="B3124" s="187"/>
      <c r="C3124" s="187"/>
      <c r="D3124" s="121"/>
      <c r="H3124" s="32"/>
      <c r="I3124" s="8"/>
      <c r="J3124" s="8"/>
      <c r="K3124" s="8"/>
    </row>
    <row r="3125" spans="1:11" x14ac:dyDescent="0.2">
      <c r="A3125" s="30">
        <v>2832</v>
      </c>
      <c r="B3125" s="187"/>
      <c r="C3125" s="187"/>
      <c r="D3125" s="1" t="s">
        <v>1091</v>
      </c>
      <c r="E3125" s="20" t="s">
        <v>1183</v>
      </c>
      <c r="F3125" s="21">
        <v>0.66</v>
      </c>
      <c r="G3125" s="22">
        <v>1.18</v>
      </c>
      <c r="H3125" s="32">
        <f>G3125+F3125</f>
        <v>1.8399999999999999</v>
      </c>
      <c r="I3125" s="8"/>
      <c r="J3125" s="8"/>
      <c r="K3125" s="8"/>
    </row>
    <row r="3126" spans="1:11" x14ac:dyDescent="0.2">
      <c r="A3126" s="30">
        <v>2834</v>
      </c>
      <c r="B3126" s="187"/>
      <c r="C3126" s="187"/>
      <c r="D3126" s="1" t="s">
        <v>366</v>
      </c>
      <c r="E3126" s="20" t="s">
        <v>1183</v>
      </c>
      <c r="F3126" s="21">
        <v>0.66</v>
      </c>
      <c r="G3126" s="22">
        <v>1.18</v>
      </c>
      <c r="H3126" s="32">
        <f>G3126+F3126</f>
        <v>1.8399999999999999</v>
      </c>
      <c r="I3126" s="8"/>
      <c r="J3126" s="8"/>
      <c r="K3126" s="8"/>
    </row>
    <row r="3127" spans="1:11" x14ac:dyDescent="0.2">
      <c r="A3127" s="30">
        <v>2835</v>
      </c>
      <c r="B3127" s="187"/>
      <c r="C3127" s="187"/>
      <c r="D3127" s="1" t="s">
        <v>775</v>
      </c>
      <c r="E3127" s="20" t="s">
        <v>1183</v>
      </c>
      <c r="F3127" s="21">
        <v>0.66</v>
      </c>
      <c r="G3127" s="22">
        <v>1.18</v>
      </c>
      <c r="H3127" s="32">
        <f>G3127+F3127</f>
        <v>1.8399999999999999</v>
      </c>
      <c r="I3127" s="8"/>
      <c r="J3127" s="8"/>
      <c r="K3127" s="8"/>
    </row>
    <row r="3128" spans="1:11" x14ac:dyDescent="0.2">
      <c r="A3128" s="30">
        <v>2839</v>
      </c>
      <c r="B3128" s="187"/>
      <c r="C3128" s="187"/>
      <c r="D3128" s="118" t="s">
        <v>2716</v>
      </c>
      <c r="E3128" s="20" t="s">
        <v>1183</v>
      </c>
      <c r="H3128" s="32"/>
      <c r="I3128" s="8"/>
      <c r="J3128" s="8"/>
      <c r="K3128" s="8"/>
    </row>
    <row r="3129" spans="1:11" x14ac:dyDescent="0.2">
      <c r="A3129" s="30">
        <v>2840</v>
      </c>
      <c r="B3129" s="187"/>
      <c r="C3129" s="187"/>
      <c r="D3129" s="118" t="s">
        <v>2717</v>
      </c>
      <c r="E3129" s="20" t="s">
        <v>1183</v>
      </c>
      <c r="H3129" s="32"/>
      <c r="I3129" s="8"/>
      <c r="J3129" s="8"/>
      <c r="K3129" s="8"/>
    </row>
    <row r="3130" spans="1:11" x14ac:dyDescent="0.2">
      <c r="B3130" s="187"/>
      <c r="C3130" s="187"/>
      <c r="H3130" s="32"/>
      <c r="I3130" s="8"/>
      <c r="J3130" s="8"/>
      <c r="K3130" s="8"/>
    </row>
    <row r="3131" spans="1:11" x14ac:dyDescent="0.2">
      <c r="A3131" s="30">
        <v>2838</v>
      </c>
      <c r="B3131" s="187"/>
      <c r="C3131" s="187"/>
      <c r="D3131" s="118" t="s">
        <v>2727</v>
      </c>
      <c r="E3131" s="20" t="s">
        <v>1183</v>
      </c>
      <c r="H3131" s="32"/>
      <c r="I3131" s="8"/>
      <c r="J3131" s="8"/>
      <c r="K3131" s="8"/>
    </row>
    <row r="3132" spans="1:11" x14ac:dyDescent="0.2">
      <c r="A3132" s="30">
        <v>2843</v>
      </c>
      <c r="B3132" s="187"/>
      <c r="C3132" s="187"/>
      <c r="D3132" s="118" t="s">
        <v>2728</v>
      </c>
      <c r="E3132" s="20" t="s">
        <v>1183</v>
      </c>
      <c r="H3132" s="32"/>
      <c r="I3132" s="8"/>
      <c r="J3132" s="8"/>
      <c r="K3132" s="8"/>
    </row>
    <row r="3133" spans="1:11" x14ac:dyDescent="0.2">
      <c r="A3133" s="30">
        <v>2844</v>
      </c>
      <c r="B3133" s="187"/>
      <c r="C3133" s="187"/>
      <c r="D3133" s="118" t="s">
        <v>2729</v>
      </c>
      <c r="E3133" s="20" t="s">
        <v>1183</v>
      </c>
      <c r="H3133" s="32"/>
      <c r="I3133" s="8"/>
      <c r="J3133" s="8"/>
      <c r="K3133" s="8"/>
    </row>
    <row r="3134" spans="1:11" x14ac:dyDescent="0.2">
      <c r="B3134" s="187"/>
      <c r="C3134" s="187"/>
      <c r="D3134" s="118"/>
      <c r="H3134" s="32"/>
      <c r="I3134" s="8"/>
      <c r="J3134" s="8"/>
      <c r="K3134" s="8"/>
    </row>
    <row r="3135" spans="1:11" x14ac:dyDescent="0.2">
      <c r="B3135" s="187"/>
      <c r="C3135" s="187"/>
      <c r="H3135" s="32"/>
      <c r="I3135" s="8"/>
      <c r="J3135" s="8"/>
      <c r="K3135" s="8"/>
    </row>
    <row r="3136" spans="1:11" x14ac:dyDescent="0.2">
      <c r="A3136" s="30">
        <v>2924</v>
      </c>
      <c r="B3136" s="187"/>
      <c r="C3136" s="187"/>
      <c r="D3136" s="1" t="s">
        <v>1424</v>
      </c>
      <c r="E3136" s="20" t="s">
        <v>1183</v>
      </c>
      <c r="H3136" s="32">
        <f>G3136+F3136</f>
        <v>0</v>
      </c>
      <c r="I3136" s="8"/>
      <c r="J3136" s="8"/>
      <c r="K3136" s="8"/>
    </row>
    <row r="3137" spans="1:11" x14ac:dyDescent="0.2">
      <c r="A3137" s="30">
        <v>2925</v>
      </c>
      <c r="B3137" s="187"/>
      <c r="C3137" s="187"/>
      <c r="D3137" s="1" t="s">
        <v>1425</v>
      </c>
      <c r="E3137" s="20" t="s">
        <v>1183</v>
      </c>
      <c r="H3137" s="32">
        <f>G3137+F3137</f>
        <v>0</v>
      </c>
      <c r="I3137" s="8"/>
      <c r="J3137" s="8"/>
      <c r="K3137" s="8"/>
    </row>
    <row r="3138" spans="1:11" x14ac:dyDescent="0.2">
      <c r="A3138" s="30">
        <v>2833</v>
      </c>
      <c r="B3138" s="187"/>
      <c r="C3138" s="187"/>
      <c r="D3138" s="1" t="s">
        <v>1420</v>
      </c>
      <c r="E3138" s="20" t="s">
        <v>1183</v>
      </c>
      <c r="F3138" s="21">
        <v>0.15</v>
      </c>
      <c r="H3138" s="32">
        <f>G3138+F3138</f>
        <v>0.15</v>
      </c>
      <c r="I3138" s="8"/>
      <c r="J3138" s="8"/>
      <c r="K3138" s="8"/>
    </row>
    <row r="3139" spans="1:11" x14ac:dyDescent="0.2">
      <c r="B3139" s="187"/>
      <c r="C3139" s="187"/>
      <c r="D3139" s="1" t="s">
        <v>15</v>
      </c>
      <c r="E3139" s="20" t="s">
        <v>1183</v>
      </c>
      <c r="F3139" s="21">
        <v>0.46</v>
      </c>
      <c r="H3139" s="32">
        <f>G3139+F3139</f>
        <v>0.46</v>
      </c>
      <c r="I3139" s="8"/>
      <c r="J3139" s="8"/>
      <c r="K3139" s="8"/>
    </row>
    <row r="3140" spans="1:11" x14ac:dyDescent="0.2">
      <c r="B3140" s="187"/>
      <c r="C3140" s="187"/>
      <c r="D3140" s="1" t="s">
        <v>16</v>
      </c>
      <c r="E3140" s="20" t="s">
        <v>1183</v>
      </c>
      <c r="F3140" s="21">
        <v>0.55000000000000004</v>
      </c>
      <c r="H3140" s="32">
        <f>G3140+F3140</f>
        <v>0.55000000000000004</v>
      </c>
      <c r="I3140" s="8"/>
      <c r="J3140" s="8"/>
      <c r="K3140" s="8"/>
    </row>
    <row r="3141" spans="1:11" x14ac:dyDescent="0.2">
      <c r="B3141" s="187"/>
      <c r="C3141" s="187"/>
      <c r="H3141" s="32"/>
      <c r="I3141" s="8"/>
      <c r="J3141" s="8"/>
      <c r="K3141" s="8"/>
    </row>
    <row r="3142" spans="1:11" ht="25.5" x14ac:dyDescent="0.2">
      <c r="B3142" s="187"/>
      <c r="C3142" s="187"/>
      <c r="D3142" s="1" t="s">
        <v>1314</v>
      </c>
      <c r="H3142" s="32">
        <f>G3142+F3142</f>
        <v>0</v>
      </c>
      <c r="I3142" s="8"/>
      <c r="J3142" s="8"/>
      <c r="K3142" s="8"/>
    </row>
    <row r="3143" spans="1:11" x14ac:dyDescent="0.2">
      <c r="A3143" s="30">
        <v>2947</v>
      </c>
      <c r="B3143" s="187"/>
      <c r="C3143" s="187"/>
      <c r="D3143" s="1" t="s">
        <v>119</v>
      </c>
      <c r="E3143" s="20" t="s">
        <v>1183</v>
      </c>
      <c r="H3143" s="32">
        <f>G3143+F3143</f>
        <v>0</v>
      </c>
      <c r="I3143" s="8"/>
      <c r="J3143" s="8"/>
      <c r="K3143" s="8"/>
    </row>
    <row r="3144" spans="1:11" x14ac:dyDescent="0.2">
      <c r="A3144" s="30">
        <v>2941</v>
      </c>
      <c r="B3144" s="187"/>
      <c r="C3144" s="187"/>
      <c r="D3144" s="1" t="s">
        <v>1315</v>
      </c>
      <c r="E3144" s="20" t="s">
        <v>1183</v>
      </c>
      <c r="H3144" s="32">
        <f>G3144+F3144</f>
        <v>0</v>
      </c>
      <c r="I3144" s="8"/>
      <c r="J3144" s="8"/>
      <c r="K3144" s="8"/>
    </row>
    <row r="3145" spans="1:11" x14ac:dyDescent="0.2">
      <c r="A3145" s="30">
        <v>2942</v>
      </c>
      <c r="B3145" s="187"/>
      <c r="C3145" s="187"/>
      <c r="D3145" s="1" t="s">
        <v>184</v>
      </c>
      <c r="E3145" s="20" t="s">
        <v>1183</v>
      </c>
      <c r="F3145" s="21">
        <v>0.15</v>
      </c>
      <c r="G3145" s="22">
        <v>0.08</v>
      </c>
      <c r="H3145" s="32">
        <f>G3145+F3145</f>
        <v>0.22999999999999998</v>
      </c>
      <c r="I3145" s="8"/>
      <c r="J3145" s="8"/>
      <c r="K3145" s="8"/>
    </row>
    <row r="3146" spans="1:11" x14ac:dyDescent="0.2">
      <c r="A3146" s="30">
        <v>2943</v>
      </c>
      <c r="B3146" s="187"/>
      <c r="C3146" s="187"/>
      <c r="D3146" s="1" t="s">
        <v>1408</v>
      </c>
      <c r="E3146" s="20" t="s">
        <v>1183</v>
      </c>
      <c r="H3146" s="32">
        <f>G3146+F3146</f>
        <v>0</v>
      </c>
      <c r="I3146" s="8"/>
      <c r="J3146" s="8"/>
      <c r="K3146" s="8"/>
    </row>
    <row r="3147" spans="1:11" x14ac:dyDescent="0.2">
      <c r="B3147" s="187"/>
      <c r="C3147" s="187"/>
      <c r="H3147" s="32"/>
      <c r="I3147" s="8"/>
      <c r="J3147" s="8"/>
      <c r="K3147" s="8"/>
    </row>
    <row r="3148" spans="1:11" x14ac:dyDescent="0.2">
      <c r="A3148" s="30">
        <v>2969</v>
      </c>
      <c r="B3148" s="187"/>
      <c r="C3148" s="187"/>
      <c r="D3148" s="1" t="s">
        <v>1409</v>
      </c>
      <c r="E3148" s="20" t="s">
        <v>1183</v>
      </c>
      <c r="H3148" s="32">
        <f>G3148+F3148</f>
        <v>0</v>
      </c>
      <c r="I3148" s="8"/>
      <c r="J3148" s="8"/>
      <c r="K3148" s="8"/>
    </row>
    <row r="3149" spans="1:11" x14ac:dyDescent="0.2">
      <c r="A3149" s="30">
        <v>2970</v>
      </c>
      <c r="B3149" s="187"/>
      <c r="C3149" s="187"/>
      <c r="D3149" s="1" t="s">
        <v>739</v>
      </c>
      <c r="E3149" s="20" t="s">
        <v>1183</v>
      </c>
      <c r="H3149" s="32">
        <f>G3149+F3149</f>
        <v>0</v>
      </c>
      <c r="I3149" s="8"/>
      <c r="J3149" s="8"/>
      <c r="K3149" s="8"/>
    </row>
    <row r="3150" spans="1:11" x14ac:dyDescent="0.2">
      <c r="A3150" s="30">
        <v>2971</v>
      </c>
      <c r="B3150" s="187"/>
      <c r="C3150" s="187"/>
      <c r="D3150" s="1" t="s">
        <v>82</v>
      </c>
      <c r="E3150" s="20" t="s">
        <v>1183</v>
      </c>
      <c r="H3150" s="32">
        <f>G3150+F3150</f>
        <v>0</v>
      </c>
      <c r="I3150" s="8"/>
      <c r="J3150" s="8"/>
      <c r="K3150" s="8"/>
    </row>
    <row r="3151" spans="1:11" x14ac:dyDescent="0.2">
      <c r="B3151" s="187"/>
      <c r="C3151" s="187"/>
      <c r="H3151" s="32"/>
      <c r="I3151" s="8"/>
      <c r="J3151" s="8"/>
      <c r="K3151" s="8"/>
    </row>
    <row r="3152" spans="1:11" x14ac:dyDescent="0.2">
      <c r="A3152" s="30">
        <v>2930</v>
      </c>
      <c r="B3152" s="187"/>
      <c r="C3152" s="187"/>
      <c r="D3152" s="1" t="s">
        <v>83</v>
      </c>
      <c r="E3152" s="20" t="s">
        <v>1183</v>
      </c>
      <c r="H3152" s="32">
        <f>G3152+F3152</f>
        <v>0</v>
      </c>
      <c r="I3152" s="8"/>
      <c r="J3152" s="8"/>
      <c r="K3152" s="8"/>
    </row>
    <row r="3153" spans="1:11" x14ac:dyDescent="0.2">
      <c r="A3153" s="30">
        <v>2931</v>
      </c>
      <c r="B3153" s="187"/>
      <c r="C3153" s="187"/>
      <c r="D3153" s="1" t="s">
        <v>84</v>
      </c>
      <c r="E3153" s="20" t="s">
        <v>1183</v>
      </c>
      <c r="F3153" s="21">
        <v>0.05</v>
      </c>
      <c r="G3153" s="22">
        <v>0.05</v>
      </c>
      <c r="H3153" s="32">
        <f>G3153+F3153</f>
        <v>0.1</v>
      </c>
      <c r="I3153" s="8"/>
      <c r="J3153" s="8"/>
      <c r="K3153" s="8"/>
    </row>
    <row r="3154" spans="1:11" x14ac:dyDescent="0.2">
      <c r="A3154" s="30">
        <v>2932</v>
      </c>
      <c r="B3154" s="187"/>
      <c r="C3154" s="187"/>
      <c r="D3154" s="1" t="s">
        <v>85</v>
      </c>
      <c r="E3154" s="20" t="s">
        <v>1183</v>
      </c>
      <c r="F3154" s="21">
        <v>0.03</v>
      </c>
      <c r="G3154" s="22">
        <v>0.05</v>
      </c>
      <c r="H3154" s="32">
        <f>G3154+F3154</f>
        <v>0.08</v>
      </c>
      <c r="I3154" s="8"/>
      <c r="J3154" s="8"/>
      <c r="K3154" s="8"/>
    </row>
    <row r="3155" spans="1:11" x14ac:dyDescent="0.2">
      <c r="A3155" s="30">
        <v>2933</v>
      </c>
      <c r="B3155" s="187"/>
      <c r="C3155" s="187"/>
      <c r="D3155" s="1" t="s">
        <v>234</v>
      </c>
      <c r="E3155" s="20" t="s">
        <v>1183</v>
      </c>
      <c r="G3155" s="22">
        <v>0.05</v>
      </c>
      <c r="H3155" s="32">
        <f>G3155+F3155</f>
        <v>0.05</v>
      </c>
      <c r="I3155" s="8"/>
      <c r="J3155" s="8"/>
      <c r="K3155" s="8"/>
    </row>
    <row r="3156" spans="1:11" x14ac:dyDescent="0.2">
      <c r="B3156" s="187"/>
      <c r="C3156" s="187"/>
      <c r="H3156" s="32"/>
      <c r="I3156" s="8"/>
      <c r="J3156" s="8"/>
      <c r="K3156" s="8"/>
    </row>
    <row r="3157" spans="1:11" x14ac:dyDescent="0.2">
      <c r="A3157" s="30">
        <v>2934</v>
      </c>
      <c r="B3157" s="187"/>
      <c r="C3157" s="187"/>
      <c r="D3157" s="1" t="s">
        <v>235</v>
      </c>
      <c r="E3157" s="20" t="s">
        <v>1183</v>
      </c>
      <c r="F3157" s="21">
        <v>0.04</v>
      </c>
      <c r="G3157" s="22">
        <v>0.05</v>
      </c>
      <c r="H3157" s="32">
        <f>G3157+F3157</f>
        <v>0.09</v>
      </c>
      <c r="I3157" s="8"/>
      <c r="J3157" s="8"/>
      <c r="K3157" s="8"/>
    </row>
    <row r="3158" spans="1:11" x14ac:dyDescent="0.2">
      <c r="A3158" s="30">
        <v>2935</v>
      </c>
      <c r="B3158" s="187"/>
      <c r="C3158" s="187"/>
      <c r="D3158" s="1" t="s">
        <v>236</v>
      </c>
      <c r="E3158" s="20" t="s">
        <v>1183</v>
      </c>
      <c r="F3158" s="21">
        <v>0.04</v>
      </c>
      <c r="G3158" s="22">
        <v>0.05</v>
      </c>
      <c r="H3158" s="32">
        <f>G3158+F3158</f>
        <v>0.09</v>
      </c>
      <c r="I3158" s="8"/>
      <c r="J3158" s="8"/>
      <c r="K3158" s="8"/>
    </row>
    <row r="3159" spans="1:11" x14ac:dyDescent="0.2">
      <c r="A3159" s="30">
        <v>2936</v>
      </c>
      <c r="B3159" s="187"/>
      <c r="C3159" s="187"/>
      <c r="D3159" s="1" t="s">
        <v>509</v>
      </c>
      <c r="E3159" s="20" t="s">
        <v>1183</v>
      </c>
      <c r="F3159" s="21">
        <v>0.04</v>
      </c>
      <c r="G3159" s="22">
        <v>0.05</v>
      </c>
      <c r="H3159" s="32">
        <f>G3159+F3159</f>
        <v>0.09</v>
      </c>
      <c r="I3159" s="8"/>
      <c r="J3159" s="8"/>
      <c r="K3159" s="8"/>
    </row>
    <row r="3160" spans="1:11" x14ac:dyDescent="0.2">
      <c r="A3160" s="30">
        <v>2937</v>
      </c>
      <c r="B3160" s="187"/>
      <c r="C3160" s="187"/>
      <c r="D3160" s="1" t="s">
        <v>237</v>
      </c>
      <c r="E3160" s="20" t="s">
        <v>1183</v>
      </c>
      <c r="F3160" s="21">
        <v>0.04</v>
      </c>
      <c r="G3160" s="22">
        <v>0.05</v>
      </c>
      <c r="H3160" s="32">
        <f>G3160+F3160</f>
        <v>0.09</v>
      </c>
      <c r="I3160" s="8"/>
      <c r="J3160" s="8"/>
      <c r="K3160" s="8"/>
    </row>
    <row r="3161" spans="1:11" x14ac:dyDescent="0.2">
      <c r="B3161" s="187"/>
      <c r="C3161" s="187"/>
      <c r="H3161" s="32"/>
      <c r="I3161" s="8"/>
      <c r="J3161" s="8"/>
      <c r="K3161" s="8"/>
    </row>
    <row r="3162" spans="1:11" x14ac:dyDescent="0.2">
      <c r="A3162" s="30">
        <v>2926</v>
      </c>
      <c r="B3162" s="187"/>
      <c r="C3162" s="187"/>
      <c r="D3162" s="1" t="s">
        <v>510</v>
      </c>
      <c r="E3162" s="20" t="s">
        <v>1183</v>
      </c>
      <c r="H3162" s="32">
        <f t="shared" ref="H3162:H3167" si="54">G3162+F3162</f>
        <v>0</v>
      </c>
      <c r="I3162" s="8"/>
      <c r="J3162" s="8"/>
      <c r="K3162" s="8"/>
    </row>
    <row r="3163" spans="1:11" x14ac:dyDescent="0.2">
      <c r="A3163" s="30">
        <v>2927</v>
      </c>
      <c r="B3163" s="187"/>
      <c r="C3163" s="187"/>
      <c r="D3163" s="1" t="s">
        <v>511</v>
      </c>
      <c r="E3163" s="20" t="s">
        <v>1183</v>
      </c>
      <c r="H3163" s="32">
        <f t="shared" si="54"/>
        <v>0</v>
      </c>
      <c r="I3163" s="8"/>
      <c r="J3163" s="8"/>
      <c r="K3163" s="8"/>
    </row>
    <row r="3164" spans="1:11" x14ac:dyDescent="0.2">
      <c r="A3164" s="30">
        <v>2928</v>
      </c>
      <c r="B3164" s="187"/>
      <c r="C3164" s="187"/>
      <c r="D3164" s="1" t="s">
        <v>776</v>
      </c>
      <c r="E3164" s="20" t="s">
        <v>1183</v>
      </c>
      <c r="H3164" s="32">
        <f t="shared" si="54"/>
        <v>0</v>
      </c>
      <c r="I3164" s="8"/>
      <c r="J3164" s="8"/>
      <c r="K3164" s="8"/>
    </row>
    <row r="3165" spans="1:11" x14ac:dyDescent="0.2">
      <c r="A3165" s="30">
        <v>2929</v>
      </c>
      <c r="B3165" s="187"/>
      <c r="C3165" s="187"/>
      <c r="D3165" s="1" t="s">
        <v>390</v>
      </c>
      <c r="E3165" s="20" t="s">
        <v>1183</v>
      </c>
      <c r="H3165" s="32">
        <f t="shared" si="54"/>
        <v>0</v>
      </c>
      <c r="I3165" s="8"/>
      <c r="J3165" s="8"/>
      <c r="K3165" s="8"/>
    </row>
    <row r="3166" spans="1:11" x14ac:dyDescent="0.2">
      <c r="A3166" s="31"/>
      <c r="B3166" s="187"/>
      <c r="C3166" s="187"/>
      <c r="D3166" s="60" t="s">
        <v>1139</v>
      </c>
      <c r="E3166" s="36" t="s">
        <v>1183</v>
      </c>
      <c r="F3166" s="21">
        <v>0.3</v>
      </c>
      <c r="H3166" s="32">
        <f t="shared" si="54"/>
        <v>0.3</v>
      </c>
      <c r="I3166" s="8"/>
      <c r="J3166" s="8"/>
      <c r="K3166" s="8"/>
    </row>
    <row r="3167" spans="1:11" x14ac:dyDescent="0.2">
      <c r="B3167" s="187"/>
      <c r="C3167" s="187"/>
      <c r="H3167" s="32">
        <f t="shared" si="54"/>
        <v>0</v>
      </c>
      <c r="I3167" s="8"/>
      <c r="J3167" s="8"/>
      <c r="K3167" s="8"/>
    </row>
    <row r="3168" spans="1:11" x14ac:dyDescent="0.2">
      <c r="A3168" s="31">
        <v>2939</v>
      </c>
      <c r="B3168" s="187"/>
      <c r="C3168" s="187"/>
      <c r="D3168" s="60" t="s">
        <v>242</v>
      </c>
      <c r="E3168" s="36" t="s">
        <v>1183</v>
      </c>
      <c r="H3168" s="32"/>
      <c r="I3168" s="8"/>
      <c r="J3168" s="8"/>
      <c r="K3168" s="8"/>
    </row>
    <row r="3169" spans="1:11" x14ac:dyDescent="0.2">
      <c r="A3169" s="30">
        <v>2940</v>
      </c>
      <c r="B3169" s="187"/>
      <c r="C3169" s="187"/>
      <c r="D3169" s="1" t="s">
        <v>243</v>
      </c>
      <c r="E3169" s="20" t="s">
        <v>1183</v>
      </c>
      <c r="H3169" s="32">
        <f>G3169+F3169</f>
        <v>0</v>
      </c>
      <c r="I3169" s="8"/>
      <c r="J3169" s="8"/>
      <c r="K3169" s="8"/>
    </row>
    <row r="3170" spans="1:11" x14ac:dyDescent="0.2">
      <c r="B3170" s="187"/>
      <c r="C3170" s="187"/>
      <c r="H3170" s="32"/>
      <c r="I3170" s="8"/>
      <c r="J3170" s="8"/>
      <c r="K3170" s="8"/>
    </row>
    <row r="3171" spans="1:11" x14ac:dyDescent="0.2">
      <c r="A3171" s="30">
        <v>9717</v>
      </c>
      <c r="B3171" s="187"/>
      <c r="C3171" s="187"/>
      <c r="D3171" s="1" t="s">
        <v>793</v>
      </c>
      <c r="F3171" s="21">
        <v>183.6</v>
      </c>
      <c r="H3171" s="32">
        <f>G3171+F3171</f>
        <v>183.6</v>
      </c>
      <c r="I3171" s="8"/>
      <c r="J3171" s="8"/>
      <c r="K3171" s="8"/>
    </row>
    <row r="3172" spans="1:11" x14ac:dyDescent="0.2">
      <c r="A3172" s="31"/>
      <c r="B3172" s="187"/>
      <c r="C3172" s="187"/>
      <c r="D3172" s="60"/>
      <c r="E3172" s="36"/>
      <c r="H3172" s="32"/>
      <c r="I3172" s="8"/>
      <c r="J3172" s="8"/>
      <c r="K3172" s="8"/>
    </row>
    <row r="3173" spans="1:11" x14ac:dyDescent="0.2">
      <c r="A3173" s="30">
        <v>9720</v>
      </c>
      <c r="B3173" s="187"/>
      <c r="C3173" s="187"/>
      <c r="D3173" s="1" t="s">
        <v>1543</v>
      </c>
      <c r="F3173" s="21">
        <v>153.75</v>
      </c>
      <c r="H3173" s="32">
        <f>G3173+F3173</f>
        <v>153.75</v>
      </c>
      <c r="I3173" s="8"/>
      <c r="J3173" s="8"/>
      <c r="K3173" s="8"/>
    </row>
    <row r="3174" spans="1:11" x14ac:dyDescent="0.2">
      <c r="A3174" s="30">
        <v>9721</v>
      </c>
      <c r="B3174" s="187"/>
      <c r="C3174" s="187"/>
      <c r="D3174" s="1" t="s">
        <v>1544</v>
      </c>
      <c r="F3174" s="21">
        <v>123.75</v>
      </c>
      <c r="H3174" s="32">
        <f>G3174+F3174</f>
        <v>123.75</v>
      </c>
      <c r="I3174" s="8"/>
      <c r="J3174" s="8"/>
      <c r="K3174" s="8"/>
    </row>
    <row r="3175" spans="1:11" x14ac:dyDescent="0.2">
      <c r="A3175" s="31"/>
      <c r="B3175" s="187"/>
      <c r="C3175" s="187"/>
      <c r="D3175" s="60"/>
      <c r="E3175" s="36"/>
      <c r="H3175" s="32"/>
      <c r="I3175" s="8"/>
      <c r="J3175" s="8"/>
      <c r="K3175" s="8"/>
    </row>
    <row r="3176" spans="1:11" x14ac:dyDescent="0.2">
      <c r="A3176" s="30">
        <v>9724</v>
      </c>
      <c r="B3176" s="187"/>
      <c r="C3176" s="187"/>
      <c r="D3176" s="1" t="s">
        <v>1545</v>
      </c>
      <c r="F3176" s="21">
        <v>382.5</v>
      </c>
      <c r="H3176" s="32">
        <f>G3176+F3176</f>
        <v>382.5</v>
      </c>
      <c r="I3176" s="8"/>
      <c r="J3176" s="8"/>
      <c r="K3176" s="8"/>
    </row>
    <row r="3177" spans="1:11" x14ac:dyDescent="0.2">
      <c r="B3177" s="187"/>
      <c r="C3177" s="187"/>
      <c r="E3177" s="28"/>
      <c r="F3177"/>
      <c r="G3177"/>
      <c r="H3177" s="32"/>
      <c r="I3177" s="8"/>
      <c r="J3177" s="8"/>
      <c r="K3177" s="8"/>
    </row>
    <row r="3178" spans="1:11" s="5" customFormat="1" x14ac:dyDescent="0.2">
      <c r="A3178" s="30">
        <v>9730</v>
      </c>
      <c r="B3178" s="187"/>
      <c r="C3178" s="187"/>
      <c r="D3178" s="121" t="s">
        <v>1549</v>
      </c>
      <c r="E3178" s="20"/>
      <c r="F3178" s="21">
        <v>30</v>
      </c>
      <c r="G3178" s="22"/>
      <c r="H3178" s="32">
        <f>G3178+F3178</f>
        <v>30</v>
      </c>
      <c r="I3178" s="16"/>
      <c r="J3178" s="16"/>
      <c r="K3178" s="16"/>
    </row>
    <row r="3179" spans="1:11" s="5" customFormat="1" x14ac:dyDescent="0.2">
      <c r="A3179" s="30">
        <v>9731</v>
      </c>
      <c r="B3179" s="187"/>
      <c r="C3179" s="187"/>
      <c r="D3179" s="1" t="s">
        <v>1550</v>
      </c>
      <c r="E3179" s="20"/>
      <c r="F3179" s="21">
        <v>31.25</v>
      </c>
      <c r="G3179" s="22"/>
      <c r="H3179" s="32">
        <f>G3179+F3179</f>
        <v>31.25</v>
      </c>
      <c r="I3179" s="16"/>
      <c r="J3179" s="16"/>
      <c r="K3179" s="16"/>
    </row>
    <row r="3180" spans="1:11" s="5" customFormat="1" x14ac:dyDescent="0.2">
      <c r="A3180" s="30">
        <v>9732</v>
      </c>
      <c r="B3180" s="187"/>
      <c r="C3180" s="187"/>
      <c r="D3180" s="1" t="s">
        <v>1551</v>
      </c>
      <c r="E3180" s="20"/>
      <c r="F3180" s="21">
        <v>39.06</v>
      </c>
      <c r="G3180" s="22"/>
      <c r="H3180" s="32">
        <f>G3180+F3180</f>
        <v>39.06</v>
      </c>
      <c r="I3180" s="16"/>
      <c r="J3180" s="16"/>
      <c r="K3180" s="16"/>
    </row>
    <row r="3181" spans="1:11" s="5" customFormat="1" x14ac:dyDescent="0.2">
      <c r="A3181" s="30"/>
      <c r="B3181" s="187"/>
      <c r="C3181" s="187"/>
      <c r="D3181" s="1"/>
      <c r="E3181" s="20"/>
      <c r="F3181" s="21"/>
      <c r="G3181" s="22"/>
      <c r="H3181" s="32"/>
      <c r="I3181" s="16"/>
      <c r="J3181" s="16"/>
      <c r="K3181" s="16"/>
    </row>
    <row r="3182" spans="1:11" s="5" customFormat="1" x14ac:dyDescent="0.2">
      <c r="A3182" s="30">
        <v>9736</v>
      </c>
      <c r="B3182" s="187"/>
      <c r="C3182" s="187"/>
      <c r="D3182" s="1" t="s">
        <v>1546</v>
      </c>
      <c r="E3182" s="20"/>
      <c r="F3182" s="21">
        <v>210</v>
      </c>
      <c r="G3182" s="22"/>
      <c r="H3182" s="32">
        <f>G3182+F3182</f>
        <v>210</v>
      </c>
      <c r="I3182" s="16"/>
      <c r="J3182" s="16"/>
      <c r="K3182" s="16"/>
    </row>
    <row r="3183" spans="1:11" s="5" customFormat="1" x14ac:dyDescent="0.2">
      <c r="A3183" s="30">
        <v>9737</v>
      </c>
      <c r="B3183" s="187"/>
      <c r="C3183" s="187"/>
      <c r="D3183" s="1" t="s">
        <v>1547</v>
      </c>
      <c r="E3183" s="20"/>
      <c r="F3183" s="21">
        <v>221.25</v>
      </c>
      <c r="G3183" s="22"/>
      <c r="H3183" s="32">
        <f>G3183+F3183</f>
        <v>221.25</v>
      </c>
      <c r="I3183" s="16"/>
      <c r="J3183" s="16"/>
      <c r="K3183" s="16"/>
    </row>
    <row r="3184" spans="1:11" s="5" customFormat="1" x14ac:dyDescent="0.2">
      <c r="A3184" s="30"/>
      <c r="B3184" s="187"/>
      <c r="C3184" s="187"/>
      <c r="D3184" s="1"/>
      <c r="E3184" s="20"/>
      <c r="F3184" s="21"/>
      <c r="G3184" s="22"/>
      <c r="H3184" s="32"/>
      <c r="I3184" s="16"/>
      <c r="J3184" s="16"/>
      <c r="K3184" s="16"/>
    </row>
    <row r="3185" spans="1:11" s="5" customFormat="1" x14ac:dyDescent="0.2">
      <c r="A3185" s="30">
        <v>3746</v>
      </c>
      <c r="B3185" s="187"/>
      <c r="C3185" s="187"/>
      <c r="D3185" s="1" t="s">
        <v>1548</v>
      </c>
      <c r="E3185" s="20"/>
      <c r="F3185" s="21">
        <v>28.75</v>
      </c>
      <c r="G3185" s="22"/>
      <c r="H3185" s="32">
        <f>G3185+F3185</f>
        <v>28.75</v>
      </c>
      <c r="I3185" s="16"/>
      <c r="J3185" s="16"/>
      <c r="K3185" s="16"/>
    </row>
    <row r="3186" spans="1:11" s="5" customFormat="1" x14ac:dyDescent="0.2">
      <c r="A3186" s="30"/>
      <c r="B3186" s="187"/>
      <c r="C3186" s="187"/>
      <c r="D3186" s="1"/>
      <c r="E3186" s="20"/>
      <c r="F3186" s="21"/>
      <c r="G3186" s="22"/>
      <c r="H3186" s="32"/>
      <c r="I3186" s="16"/>
      <c r="J3186" s="16"/>
      <c r="K3186" s="16"/>
    </row>
    <row r="3187" spans="1:11" x14ac:dyDescent="0.2">
      <c r="B3187" s="187"/>
      <c r="C3187" s="187"/>
      <c r="H3187" s="32"/>
      <c r="I3187" s="8"/>
      <c r="J3187" s="8"/>
      <c r="K3187" s="8"/>
    </row>
    <row r="3188" spans="1:11" x14ac:dyDescent="0.2">
      <c r="B3188" s="187"/>
      <c r="C3188" s="187"/>
      <c r="D3188" s="48" t="s">
        <v>1908</v>
      </c>
      <c r="H3188" s="32"/>
      <c r="I3188" s="8"/>
      <c r="J3188" s="8"/>
      <c r="K3188" s="8"/>
    </row>
    <row r="3189" spans="1:11" x14ac:dyDescent="0.2">
      <c r="A3189" s="30">
        <v>2801</v>
      </c>
      <c r="B3189" s="187"/>
      <c r="C3189" s="187"/>
      <c r="D3189" s="1" t="s">
        <v>98</v>
      </c>
      <c r="E3189" s="20" t="s">
        <v>1857</v>
      </c>
      <c r="F3189" s="21">
        <v>4.8</v>
      </c>
      <c r="G3189" s="22">
        <v>9.81</v>
      </c>
      <c r="H3189" s="32">
        <f>G3189+F3189</f>
        <v>14.61</v>
      </c>
      <c r="I3189" s="8"/>
      <c r="J3189" s="8"/>
      <c r="K3189" s="8"/>
    </row>
    <row r="3190" spans="1:11" ht="25.5" x14ac:dyDescent="0.2">
      <c r="A3190" s="30">
        <v>2806</v>
      </c>
      <c r="B3190" s="187"/>
      <c r="C3190" s="187"/>
      <c r="D3190" s="1" t="s">
        <v>99</v>
      </c>
      <c r="E3190" s="20" t="s">
        <v>1857</v>
      </c>
      <c r="F3190" s="21">
        <v>4.8</v>
      </c>
      <c r="G3190" s="22">
        <v>9.81</v>
      </c>
      <c r="H3190" s="32">
        <f>G3190+F3190</f>
        <v>14.61</v>
      </c>
      <c r="I3190" s="8"/>
      <c r="J3190" s="8"/>
      <c r="K3190" s="8"/>
    </row>
    <row r="3191" spans="1:11" ht="25.5" x14ac:dyDescent="0.2">
      <c r="A3191" s="30">
        <v>2808</v>
      </c>
      <c r="B3191" s="187"/>
      <c r="C3191" s="187"/>
      <c r="D3191" s="1" t="s">
        <v>379</v>
      </c>
      <c r="E3191" s="20" t="s">
        <v>1183</v>
      </c>
      <c r="H3191" s="32"/>
      <c r="I3191" s="8"/>
      <c r="J3191" s="8"/>
      <c r="K3191" s="8"/>
    </row>
    <row r="3192" spans="1:11" ht="25.5" x14ac:dyDescent="0.2">
      <c r="A3192" s="30">
        <v>2810</v>
      </c>
      <c r="B3192" s="187"/>
      <c r="C3192" s="187"/>
      <c r="D3192" s="1" t="s">
        <v>2201</v>
      </c>
      <c r="E3192" s="20" t="s">
        <v>1183</v>
      </c>
      <c r="F3192" s="21">
        <v>1.9</v>
      </c>
      <c r="H3192" s="32">
        <f>G3192+F3192</f>
        <v>1.9</v>
      </c>
      <c r="I3192" s="8"/>
      <c r="J3192" s="8"/>
      <c r="K3192" s="8"/>
    </row>
    <row r="3193" spans="1:11" ht="25.5" x14ac:dyDescent="0.2">
      <c r="A3193" s="30">
        <v>2812</v>
      </c>
      <c r="B3193" s="187"/>
      <c r="C3193" s="187"/>
      <c r="D3193" s="1" t="s">
        <v>821</v>
      </c>
      <c r="E3193" s="20" t="s">
        <v>1183</v>
      </c>
      <c r="F3193" s="21">
        <v>3.8</v>
      </c>
      <c r="H3193" s="32">
        <f>G3193+F3193</f>
        <v>3.8</v>
      </c>
      <c r="I3193" s="8"/>
      <c r="J3193" s="8"/>
      <c r="K3193" s="8"/>
    </row>
    <row r="3194" spans="1:11" ht="25.5" x14ac:dyDescent="0.2">
      <c r="A3194" s="30">
        <v>2814</v>
      </c>
      <c r="B3194" s="187"/>
      <c r="C3194" s="187"/>
      <c r="D3194" s="1" t="s">
        <v>1807</v>
      </c>
      <c r="E3194" s="20" t="s">
        <v>1183</v>
      </c>
      <c r="F3194" s="21">
        <v>2.95</v>
      </c>
      <c r="H3194" s="32">
        <f>G3194+F3194</f>
        <v>2.95</v>
      </c>
      <c r="I3194" s="8"/>
      <c r="J3194" s="8"/>
      <c r="K3194" s="8"/>
    </row>
    <row r="3195" spans="1:11" ht="25.5" x14ac:dyDescent="0.2">
      <c r="A3195" s="30">
        <v>2816</v>
      </c>
      <c r="B3195" s="187"/>
      <c r="C3195" s="187"/>
      <c r="D3195" s="1" t="s">
        <v>1149</v>
      </c>
      <c r="E3195" s="20" t="s">
        <v>1183</v>
      </c>
      <c r="F3195" s="21">
        <v>3.7</v>
      </c>
      <c r="H3195" s="32">
        <f>G3195+F3195</f>
        <v>3.7</v>
      </c>
      <c r="I3195" s="8"/>
      <c r="J3195" s="8"/>
      <c r="K3195" s="8"/>
    </row>
    <row r="3196" spans="1:11" ht="25.5" x14ac:dyDescent="0.2">
      <c r="A3196" s="30">
        <v>2818</v>
      </c>
      <c r="B3196" s="187"/>
      <c r="C3196" s="187"/>
      <c r="D3196" s="1" t="s">
        <v>2202</v>
      </c>
      <c r="E3196" s="20" t="s">
        <v>1183</v>
      </c>
      <c r="F3196" s="21">
        <v>1.45</v>
      </c>
      <c r="H3196" s="32">
        <f>G3196+F3196</f>
        <v>1.45</v>
      </c>
      <c r="I3196" s="8"/>
      <c r="J3196" s="8"/>
      <c r="K3196" s="8"/>
    </row>
    <row r="3197" spans="1:11" x14ac:dyDescent="0.2">
      <c r="A3197" s="30">
        <v>2819</v>
      </c>
      <c r="B3197" s="187"/>
      <c r="C3197" s="187"/>
      <c r="D3197" s="1" t="s">
        <v>2252</v>
      </c>
      <c r="E3197" s="20" t="s">
        <v>1183</v>
      </c>
      <c r="H3197" s="32"/>
      <c r="I3197" s="8"/>
      <c r="J3197" s="8"/>
      <c r="K3197" s="8"/>
    </row>
    <row r="3198" spans="1:11" x14ac:dyDescent="0.2">
      <c r="A3198" s="30">
        <v>2820</v>
      </c>
      <c r="B3198" s="187"/>
      <c r="C3198" s="187"/>
      <c r="D3198" s="38" t="s">
        <v>1532</v>
      </c>
      <c r="E3198" s="20" t="s">
        <v>1183</v>
      </c>
      <c r="H3198" s="32">
        <f>G3198+F3198</f>
        <v>0</v>
      </c>
      <c r="I3198" s="8"/>
      <c r="J3198" s="8"/>
      <c r="K3198" s="8"/>
    </row>
    <row r="3199" spans="1:11" ht="25.5" x14ac:dyDescent="0.2">
      <c r="A3199" s="30">
        <v>2822</v>
      </c>
      <c r="B3199" s="187"/>
      <c r="C3199" s="187"/>
      <c r="D3199" s="1" t="s">
        <v>1640</v>
      </c>
      <c r="E3199" s="20" t="s">
        <v>1183</v>
      </c>
      <c r="F3199" s="21">
        <v>2.2999999999999998</v>
      </c>
      <c r="H3199" s="32">
        <f>G3199+F3199</f>
        <v>2.2999999999999998</v>
      </c>
      <c r="I3199" s="8"/>
      <c r="J3199" s="8"/>
      <c r="K3199" s="8"/>
    </row>
    <row r="3200" spans="1:11" ht="25.5" x14ac:dyDescent="0.2">
      <c r="A3200" s="30">
        <v>2782</v>
      </c>
      <c r="B3200" s="187"/>
      <c r="C3200" s="187"/>
      <c r="D3200" s="118" t="s">
        <v>2356</v>
      </c>
      <c r="E3200" s="119" t="s">
        <v>1184</v>
      </c>
      <c r="H3200" s="32"/>
      <c r="I3200" s="8"/>
      <c r="J3200" s="8"/>
      <c r="K3200" s="8"/>
    </row>
    <row r="3201" spans="1:11" x14ac:dyDescent="0.2">
      <c r="A3201" s="30">
        <v>2824</v>
      </c>
      <c r="B3201" s="187"/>
      <c r="C3201" s="187"/>
      <c r="D3201" s="1" t="s">
        <v>1201</v>
      </c>
      <c r="E3201" s="119" t="s">
        <v>1183</v>
      </c>
      <c r="H3201" s="32">
        <f t="shared" ref="H3201:H3206" si="55">G3201+F3201</f>
        <v>0</v>
      </c>
      <c r="I3201" s="8"/>
      <c r="J3201" s="8"/>
      <c r="K3201" s="8"/>
    </row>
    <row r="3202" spans="1:11" ht="25.5" x14ac:dyDescent="0.2">
      <c r="A3202" s="30">
        <v>2825</v>
      </c>
      <c r="B3202" s="187"/>
      <c r="C3202" s="187"/>
      <c r="D3202" s="1" t="s">
        <v>2038</v>
      </c>
      <c r="E3202" s="20" t="s">
        <v>1183</v>
      </c>
      <c r="H3202" s="32">
        <f t="shared" si="55"/>
        <v>0</v>
      </c>
      <c r="I3202" s="8"/>
      <c r="J3202" s="8"/>
      <c r="K3202" s="8"/>
    </row>
    <row r="3203" spans="1:11" ht="25.5" x14ac:dyDescent="0.2">
      <c r="A3203" s="30">
        <v>2826</v>
      </c>
      <c r="B3203" s="187"/>
      <c r="C3203" s="187"/>
      <c r="D3203" s="1" t="s">
        <v>580</v>
      </c>
      <c r="E3203" s="20" t="s">
        <v>1183</v>
      </c>
      <c r="H3203" s="32">
        <f t="shared" si="55"/>
        <v>0</v>
      </c>
      <c r="I3203" s="8"/>
      <c r="J3203" s="8"/>
      <c r="K3203" s="8"/>
    </row>
    <row r="3204" spans="1:11" x14ac:dyDescent="0.2">
      <c r="A3204" s="30">
        <v>2828</v>
      </c>
      <c r="B3204" s="187"/>
      <c r="C3204" s="187"/>
      <c r="D3204" s="1" t="s">
        <v>1431</v>
      </c>
      <c r="E3204" s="20" t="s">
        <v>1183</v>
      </c>
      <c r="F3204" s="21">
        <v>4.0999999999999996</v>
      </c>
      <c r="H3204" s="32">
        <f t="shared" si="55"/>
        <v>4.0999999999999996</v>
      </c>
      <c r="I3204" s="8"/>
      <c r="J3204" s="8"/>
      <c r="K3204" s="8"/>
    </row>
    <row r="3205" spans="1:11" x14ac:dyDescent="0.2">
      <c r="A3205" s="30">
        <v>2830</v>
      </c>
      <c r="B3205" s="187"/>
      <c r="C3205" s="187"/>
      <c r="D3205" s="1" t="s">
        <v>1430</v>
      </c>
      <c r="E3205" s="20" t="s">
        <v>1183</v>
      </c>
      <c r="F3205" s="21">
        <v>0.45</v>
      </c>
      <c r="H3205" s="32">
        <f t="shared" si="55"/>
        <v>0.45</v>
      </c>
      <c r="I3205" s="8"/>
      <c r="J3205" s="8"/>
      <c r="K3205" s="8"/>
    </row>
    <row r="3206" spans="1:11" x14ac:dyDescent="0.2">
      <c r="A3206" s="30">
        <v>2831</v>
      </c>
      <c r="B3206" s="187"/>
      <c r="C3206" s="187"/>
      <c r="D3206" s="1" t="s">
        <v>2041</v>
      </c>
      <c r="E3206" s="20" t="s">
        <v>1183</v>
      </c>
      <c r="H3206" s="32">
        <f t="shared" si="55"/>
        <v>0</v>
      </c>
      <c r="I3206" s="8"/>
      <c r="J3206" s="8"/>
      <c r="K3206" s="8"/>
    </row>
    <row r="3207" spans="1:11" x14ac:dyDescent="0.2">
      <c r="A3207" s="30">
        <v>2821</v>
      </c>
      <c r="B3207" s="187"/>
      <c r="C3207" s="187"/>
      <c r="D3207" s="118" t="s">
        <v>2357</v>
      </c>
      <c r="E3207" s="119" t="s">
        <v>1183</v>
      </c>
      <c r="H3207" s="32"/>
      <c r="I3207" s="8"/>
      <c r="J3207" s="8"/>
      <c r="K3207" s="8"/>
    </row>
    <row r="3208" spans="1:11" x14ac:dyDescent="0.2">
      <c r="B3208" s="187"/>
      <c r="C3208" s="187"/>
      <c r="D3208" s="48" t="s">
        <v>1905</v>
      </c>
      <c r="H3208" s="32">
        <f>G3208+F3208</f>
        <v>0</v>
      </c>
      <c r="I3208" s="8"/>
      <c r="J3208" s="8"/>
      <c r="K3208" s="8"/>
    </row>
    <row r="3209" spans="1:11" ht="25.5" x14ac:dyDescent="0.2">
      <c r="A3209" s="30">
        <v>2900</v>
      </c>
      <c r="B3209" s="187"/>
      <c r="C3209" s="187"/>
      <c r="D3209" s="1" t="s">
        <v>1906</v>
      </c>
      <c r="E3209" s="20" t="s">
        <v>1183</v>
      </c>
      <c r="F3209" s="21">
        <v>0.43</v>
      </c>
      <c r="H3209" s="32">
        <f>G3209+F3209</f>
        <v>0.43</v>
      </c>
      <c r="I3209" s="8"/>
      <c r="J3209" s="8"/>
      <c r="K3209" s="8"/>
    </row>
    <row r="3210" spans="1:11" ht="25.5" x14ac:dyDescent="0.2">
      <c r="A3210" s="30">
        <v>2904</v>
      </c>
      <c r="B3210" s="187"/>
      <c r="C3210" s="187"/>
      <c r="D3210" s="1" t="s">
        <v>621</v>
      </c>
      <c r="E3210" s="20" t="s">
        <v>1183</v>
      </c>
      <c r="F3210" s="21">
        <v>0.71</v>
      </c>
      <c r="H3210" s="32">
        <f>G3210+F3210</f>
        <v>0.71</v>
      </c>
      <c r="I3210" s="8"/>
      <c r="J3210" s="8"/>
      <c r="K3210" s="8"/>
    </row>
    <row r="3211" spans="1:11" x14ac:dyDescent="0.2">
      <c r="A3211" s="30">
        <v>2911</v>
      </c>
      <c r="B3211" s="187"/>
      <c r="C3211" s="187"/>
      <c r="D3211" s="1" t="s">
        <v>1779</v>
      </c>
      <c r="E3211" s="20" t="s">
        <v>1183</v>
      </c>
      <c r="F3211" s="21">
        <v>0</v>
      </c>
      <c r="H3211" s="32">
        <f t="shared" ref="H3211:H3233" si="56">G3211+F3211</f>
        <v>0</v>
      </c>
      <c r="I3211" s="8"/>
      <c r="J3211" s="8"/>
      <c r="K3211" s="8"/>
    </row>
    <row r="3212" spans="1:11" ht="25.5" x14ac:dyDescent="0.2">
      <c r="A3212" s="30">
        <v>2906</v>
      </c>
      <c r="B3212" s="187"/>
      <c r="C3212" s="187"/>
      <c r="D3212" s="1" t="s">
        <v>397</v>
      </c>
      <c r="E3212" s="20" t="s">
        <v>1183</v>
      </c>
      <c r="F3212" s="21">
        <v>0.27</v>
      </c>
      <c r="H3212" s="32">
        <f t="shared" si="56"/>
        <v>0.27</v>
      </c>
      <c r="I3212" s="8"/>
      <c r="J3212" s="8"/>
      <c r="K3212" s="8"/>
    </row>
    <row r="3213" spans="1:11" x14ac:dyDescent="0.2">
      <c r="A3213" s="30">
        <v>2908</v>
      </c>
      <c r="B3213" s="187"/>
      <c r="C3213" s="187"/>
      <c r="D3213" s="1" t="s">
        <v>1465</v>
      </c>
      <c r="E3213" s="20" t="s">
        <v>1183</v>
      </c>
      <c r="F3213" s="21">
        <v>0.04</v>
      </c>
      <c r="G3213" s="22">
        <v>0.05</v>
      </c>
      <c r="H3213" s="32">
        <f t="shared" si="56"/>
        <v>0.09</v>
      </c>
      <c r="I3213" s="8"/>
      <c r="J3213" s="8"/>
      <c r="K3213" s="8"/>
    </row>
    <row r="3214" spans="1:11" x14ac:dyDescent="0.2">
      <c r="A3214" s="30">
        <v>2910</v>
      </c>
      <c r="B3214" s="187"/>
      <c r="C3214" s="187"/>
      <c r="D3214" s="1" t="s">
        <v>398</v>
      </c>
      <c r="E3214" s="20" t="s">
        <v>399</v>
      </c>
      <c r="F3214" s="21">
        <v>0.03</v>
      </c>
      <c r="G3214" s="22">
        <v>0.05</v>
      </c>
      <c r="H3214" s="32">
        <f t="shared" si="56"/>
        <v>0.08</v>
      </c>
      <c r="I3214" s="8"/>
      <c r="J3214" s="8"/>
      <c r="K3214" s="8"/>
    </row>
    <row r="3215" spans="1:11" x14ac:dyDescent="0.2">
      <c r="A3215" s="30">
        <v>2912</v>
      </c>
      <c r="B3215" s="187"/>
      <c r="C3215" s="187"/>
      <c r="D3215" s="1" t="s">
        <v>1907</v>
      </c>
      <c r="E3215" s="20" t="s">
        <v>1183</v>
      </c>
      <c r="F3215" s="21">
        <v>7.0000000000000007E-2</v>
      </c>
      <c r="H3215" s="32">
        <f t="shared" si="56"/>
        <v>7.0000000000000007E-2</v>
      </c>
      <c r="I3215" s="8"/>
      <c r="J3215" s="8"/>
      <c r="K3215" s="8"/>
    </row>
    <row r="3216" spans="1:11" x14ac:dyDescent="0.2">
      <c r="A3216" s="30">
        <v>2914</v>
      </c>
      <c r="B3216" s="187"/>
      <c r="C3216" s="187"/>
      <c r="D3216" s="1" t="s">
        <v>474</v>
      </c>
      <c r="E3216" s="20" t="s">
        <v>1183</v>
      </c>
      <c r="H3216" s="32">
        <f t="shared" si="56"/>
        <v>0</v>
      </c>
      <c r="I3216" s="8"/>
      <c r="J3216" s="8"/>
      <c r="K3216" s="8"/>
    </row>
    <row r="3217" spans="1:11" x14ac:dyDescent="0.2">
      <c r="A3217" s="30">
        <v>2916</v>
      </c>
      <c r="B3217" s="187"/>
      <c r="C3217" s="187"/>
      <c r="D3217" s="1" t="s">
        <v>2045</v>
      </c>
      <c r="E3217" s="20" t="s">
        <v>1857</v>
      </c>
      <c r="H3217" s="32">
        <f t="shared" si="56"/>
        <v>0</v>
      </c>
      <c r="I3217" s="8"/>
      <c r="J3217" s="8"/>
      <c r="K3217" s="8"/>
    </row>
    <row r="3218" spans="1:11" x14ac:dyDescent="0.2">
      <c r="B3218" s="187"/>
      <c r="C3218" s="187"/>
      <c r="H3218" s="32"/>
      <c r="I3218" s="8"/>
      <c r="J3218" s="8"/>
      <c r="K3218" s="8"/>
    </row>
    <row r="3219" spans="1:11" x14ac:dyDescent="0.2">
      <c r="A3219" s="30">
        <v>2919</v>
      </c>
      <c r="B3219" s="187"/>
      <c r="C3219" s="187"/>
      <c r="D3219" s="1" t="s">
        <v>1722</v>
      </c>
      <c r="E3219" s="20" t="s">
        <v>1183</v>
      </c>
      <c r="H3219" s="32"/>
      <c r="I3219" s="8"/>
      <c r="J3219" s="8"/>
      <c r="K3219" s="8"/>
    </row>
    <row r="3220" spans="1:11" x14ac:dyDescent="0.2">
      <c r="A3220" s="30">
        <v>2920</v>
      </c>
      <c r="B3220" s="187"/>
      <c r="C3220" s="187"/>
      <c r="D3220" s="1" t="s">
        <v>1723</v>
      </c>
      <c r="E3220" s="20" t="s">
        <v>1183</v>
      </c>
      <c r="H3220" s="32"/>
      <c r="I3220" s="8"/>
      <c r="J3220" s="8"/>
      <c r="K3220" s="8"/>
    </row>
    <row r="3221" spans="1:11" x14ac:dyDescent="0.2">
      <c r="A3221" s="30">
        <v>2921</v>
      </c>
      <c r="B3221" s="187"/>
      <c r="C3221" s="187"/>
      <c r="D3221" s="1" t="s">
        <v>1724</v>
      </c>
      <c r="E3221" s="20" t="s">
        <v>1183</v>
      </c>
      <c r="H3221" s="32"/>
      <c r="I3221" s="8"/>
      <c r="J3221" s="8"/>
      <c r="K3221" s="8"/>
    </row>
    <row r="3222" spans="1:11" x14ac:dyDescent="0.2">
      <c r="A3222" s="30">
        <v>2938</v>
      </c>
      <c r="B3222" s="187"/>
      <c r="C3222" s="187"/>
      <c r="D3222" s="1" t="s">
        <v>1725</v>
      </c>
      <c r="E3222" s="20" t="s">
        <v>1183</v>
      </c>
      <c r="H3222" s="32"/>
      <c r="I3222" s="8"/>
      <c r="J3222" s="8"/>
      <c r="K3222" s="8"/>
    </row>
    <row r="3223" spans="1:11" x14ac:dyDescent="0.2">
      <c r="B3223" s="187"/>
      <c r="C3223" s="187"/>
      <c r="H3223" s="32"/>
      <c r="I3223" s="8"/>
      <c r="J3223" s="8"/>
      <c r="K3223" s="8"/>
    </row>
    <row r="3224" spans="1:11" x14ac:dyDescent="0.2">
      <c r="A3224" s="30">
        <v>2981</v>
      </c>
      <c r="B3224" s="187"/>
      <c r="C3224" s="187"/>
      <c r="D3224" s="1" t="s">
        <v>1726</v>
      </c>
      <c r="E3224" s="20" t="s">
        <v>1183</v>
      </c>
      <c r="H3224" s="32"/>
      <c r="I3224" s="8"/>
      <c r="J3224" s="8"/>
      <c r="K3224" s="8"/>
    </row>
    <row r="3225" spans="1:11" x14ac:dyDescent="0.2">
      <c r="B3225" s="187"/>
      <c r="C3225" s="187"/>
      <c r="H3225" s="32"/>
      <c r="I3225" s="8"/>
      <c r="J3225" s="8"/>
      <c r="K3225" s="8"/>
    </row>
    <row r="3226" spans="1:11" x14ac:dyDescent="0.2">
      <c r="A3226" s="30">
        <v>2918</v>
      </c>
      <c r="B3226" s="187"/>
      <c r="C3226" s="187"/>
      <c r="D3226" s="38" t="s">
        <v>394</v>
      </c>
      <c r="E3226" s="20" t="s">
        <v>399</v>
      </c>
      <c r="H3226" s="32">
        <f t="shared" si="56"/>
        <v>0</v>
      </c>
      <c r="I3226" s="8"/>
      <c r="J3226" s="8"/>
      <c r="K3226" s="8"/>
    </row>
    <row r="3227" spans="1:11" x14ac:dyDescent="0.2">
      <c r="A3227" s="30">
        <v>2922</v>
      </c>
      <c r="B3227" s="187"/>
      <c r="C3227" s="187"/>
      <c r="D3227" s="1" t="s">
        <v>2036</v>
      </c>
      <c r="E3227" s="20" t="s">
        <v>399</v>
      </c>
      <c r="H3227" s="32">
        <f t="shared" si="56"/>
        <v>0</v>
      </c>
      <c r="I3227" s="8"/>
      <c r="J3227" s="8"/>
      <c r="K3227" s="8"/>
    </row>
    <row r="3228" spans="1:11" x14ac:dyDescent="0.2">
      <c r="A3228" s="30">
        <v>2923</v>
      </c>
      <c r="B3228" s="187"/>
      <c r="C3228" s="187"/>
      <c r="D3228" s="1" t="s">
        <v>2037</v>
      </c>
      <c r="E3228" s="20" t="s">
        <v>399</v>
      </c>
      <c r="F3228" s="21">
        <v>0.56000000000000005</v>
      </c>
      <c r="G3228" s="22">
        <v>0.08</v>
      </c>
      <c r="H3228" s="32">
        <f t="shared" si="56"/>
        <v>0.64</v>
      </c>
      <c r="I3228" s="8"/>
      <c r="J3228" s="8"/>
      <c r="K3228" s="8"/>
    </row>
    <row r="3229" spans="1:11" ht="25.5" x14ac:dyDescent="0.2">
      <c r="A3229" s="30">
        <v>2907</v>
      </c>
      <c r="B3229" s="187"/>
      <c r="C3229" s="187"/>
      <c r="D3229" s="1" t="s">
        <v>2039</v>
      </c>
      <c r="E3229" s="20" t="s">
        <v>1183</v>
      </c>
      <c r="H3229" s="32">
        <f t="shared" si="56"/>
        <v>0</v>
      </c>
      <c r="I3229" s="8"/>
      <c r="J3229" s="8"/>
      <c r="K3229" s="8"/>
    </row>
    <row r="3230" spans="1:11" ht="25.5" x14ac:dyDescent="0.2">
      <c r="A3230" s="30">
        <v>2909</v>
      </c>
      <c r="B3230" s="187"/>
      <c r="C3230" s="187"/>
      <c r="D3230" s="1" t="s">
        <v>2040</v>
      </c>
      <c r="E3230" s="20" t="s">
        <v>1183</v>
      </c>
      <c r="H3230" s="32">
        <f t="shared" si="56"/>
        <v>0</v>
      </c>
      <c r="I3230" s="8"/>
      <c r="J3230" s="8"/>
      <c r="K3230" s="8"/>
    </row>
    <row r="3231" spans="1:11" x14ac:dyDescent="0.2">
      <c r="A3231" s="30">
        <v>2827</v>
      </c>
      <c r="B3231" s="187"/>
      <c r="C3231" s="187"/>
      <c r="D3231" s="1" t="s">
        <v>1418</v>
      </c>
      <c r="E3231" s="20" t="s">
        <v>1183</v>
      </c>
      <c r="F3231" s="21">
        <v>0.65</v>
      </c>
      <c r="G3231" s="22">
        <v>0.08</v>
      </c>
      <c r="H3231" s="32">
        <f t="shared" si="56"/>
        <v>0.73</v>
      </c>
      <c r="I3231" s="8"/>
      <c r="J3231" s="8"/>
      <c r="K3231" s="8"/>
    </row>
    <row r="3232" spans="1:11" x14ac:dyDescent="0.2">
      <c r="A3232" s="30">
        <v>2829</v>
      </c>
      <c r="B3232" s="187"/>
      <c r="C3232" s="187"/>
      <c r="D3232" s="1" t="s">
        <v>1419</v>
      </c>
      <c r="E3232" s="20" t="s">
        <v>1183</v>
      </c>
      <c r="H3232" s="32">
        <f t="shared" si="56"/>
        <v>0</v>
      </c>
      <c r="I3232" s="8"/>
      <c r="J3232" s="8"/>
      <c r="K3232" s="8"/>
    </row>
    <row r="3233" spans="1:11" x14ac:dyDescent="0.2">
      <c r="A3233" s="30">
        <v>2823</v>
      </c>
      <c r="B3233" s="187"/>
      <c r="C3233" s="187"/>
      <c r="D3233" s="1" t="s">
        <v>1139</v>
      </c>
      <c r="E3233" s="20" t="s">
        <v>1183</v>
      </c>
      <c r="F3233" s="21">
        <v>0.4</v>
      </c>
      <c r="G3233" s="22">
        <v>0.08</v>
      </c>
      <c r="H3233" s="32">
        <f t="shared" si="56"/>
        <v>0.48000000000000004</v>
      </c>
      <c r="I3233" s="8"/>
      <c r="J3233" s="8"/>
      <c r="K3233" s="8"/>
    </row>
    <row r="3234" spans="1:11" s="5" customFormat="1" x14ac:dyDescent="0.2">
      <c r="A3234" s="30"/>
      <c r="B3234" s="187"/>
      <c r="C3234" s="187"/>
      <c r="D3234" s="1"/>
      <c r="E3234" s="20"/>
      <c r="F3234" s="21"/>
      <c r="G3234" s="22"/>
      <c r="H3234" s="32"/>
      <c r="I3234" s="16"/>
      <c r="J3234" s="16"/>
      <c r="K3234" s="16"/>
    </row>
    <row r="3235" spans="1:11" s="5" customFormat="1" x14ac:dyDescent="0.2">
      <c r="A3235" s="30"/>
      <c r="B3235" s="187"/>
      <c r="C3235" s="187"/>
      <c r="D3235" s="118"/>
      <c r="E3235" s="119"/>
      <c r="F3235" s="21"/>
      <c r="G3235" s="22"/>
      <c r="H3235" s="32"/>
      <c r="I3235" s="16"/>
      <c r="J3235" s="16"/>
      <c r="K3235" s="16"/>
    </row>
    <row r="3236" spans="1:11" s="5" customFormat="1" x14ac:dyDescent="0.2">
      <c r="A3236" s="30"/>
      <c r="B3236" s="187"/>
      <c r="C3236" s="187"/>
      <c r="D3236" s="54"/>
      <c r="E3236" s="20"/>
      <c r="F3236" s="21"/>
      <c r="G3236" s="22"/>
      <c r="H3236" s="32"/>
      <c r="I3236" s="16"/>
      <c r="J3236" s="16"/>
      <c r="K3236" s="16"/>
    </row>
    <row r="3237" spans="1:11" s="5" customFormat="1" x14ac:dyDescent="0.2">
      <c r="A3237" s="30"/>
      <c r="B3237" s="187"/>
      <c r="C3237" s="187"/>
      <c r="D3237" s="48" t="s">
        <v>2244</v>
      </c>
      <c r="E3237" s="20"/>
      <c r="F3237" s="21"/>
      <c r="G3237" s="22"/>
      <c r="H3237" s="32"/>
      <c r="I3237" s="16"/>
      <c r="J3237" s="16"/>
      <c r="K3237" s="16"/>
    </row>
    <row r="3238" spans="1:11" s="5" customFormat="1" x14ac:dyDescent="0.2">
      <c r="A3238" s="30">
        <v>6000</v>
      </c>
      <c r="B3238" s="187" t="s">
        <v>3291</v>
      </c>
      <c r="C3238" s="187"/>
      <c r="D3238" s="1" t="s">
        <v>1154</v>
      </c>
      <c r="E3238" s="20" t="s">
        <v>1183</v>
      </c>
      <c r="F3238" s="21">
        <v>13.06</v>
      </c>
      <c r="G3238" s="22">
        <v>4.88</v>
      </c>
      <c r="H3238" s="32">
        <f t="shared" ref="H3238:H3289" si="57">G3238+F3238</f>
        <v>17.940000000000001</v>
      </c>
      <c r="I3238" s="16"/>
      <c r="J3238" s="16"/>
      <c r="K3238" s="16"/>
    </row>
    <row r="3239" spans="1:11" s="5" customFormat="1" x14ac:dyDescent="0.2">
      <c r="A3239" s="30">
        <v>6002</v>
      </c>
      <c r="B3239" s="187" t="s">
        <v>3292</v>
      </c>
      <c r="C3239" s="187"/>
      <c r="D3239" s="1" t="s">
        <v>832</v>
      </c>
      <c r="E3239" s="20" t="s">
        <v>1183</v>
      </c>
      <c r="F3239" s="21">
        <v>18.48</v>
      </c>
      <c r="G3239" s="22">
        <v>11.63</v>
      </c>
      <c r="H3239" s="32">
        <f t="shared" si="57"/>
        <v>30.11</v>
      </c>
      <c r="I3239" s="16"/>
      <c r="J3239" s="16"/>
      <c r="K3239" s="16"/>
    </row>
    <row r="3240" spans="1:11" s="5" customFormat="1" ht="25.5" x14ac:dyDescent="0.2">
      <c r="A3240" s="30">
        <v>6004</v>
      </c>
      <c r="B3240" s="187" t="s">
        <v>3293</v>
      </c>
      <c r="C3240" s="187"/>
      <c r="D3240" s="1" t="s">
        <v>662</v>
      </c>
      <c r="E3240" s="20" t="s">
        <v>1183</v>
      </c>
      <c r="F3240" s="21">
        <v>50.81</v>
      </c>
      <c r="G3240" s="22">
        <v>34.880000000000003</v>
      </c>
      <c r="H3240" s="32">
        <f t="shared" si="57"/>
        <v>85.69</v>
      </c>
      <c r="I3240" s="16"/>
      <c r="J3240" s="16"/>
      <c r="K3240" s="16"/>
    </row>
    <row r="3241" spans="1:11" s="5" customFormat="1" x14ac:dyDescent="0.2">
      <c r="A3241" s="30">
        <v>6006</v>
      </c>
      <c r="B3241" s="187" t="s">
        <v>3294</v>
      </c>
      <c r="C3241" s="187"/>
      <c r="D3241" s="1" t="s">
        <v>1985</v>
      </c>
      <c r="E3241" s="20" t="s">
        <v>1183</v>
      </c>
      <c r="F3241" s="21">
        <v>151.82</v>
      </c>
      <c r="G3241" s="22">
        <v>11.63</v>
      </c>
      <c r="H3241" s="32">
        <f t="shared" si="57"/>
        <v>163.44999999999999</v>
      </c>
      <c r="I3241" s="16"/>
      <c r="J3241" s="16"/>
      <c r="K3241" s="16"/>
    </row>
    <row r="3242" spans="1:11" s="5" customFormat="1" x14ac:dyDescent="0.2">
      <c r="A3242" s="30">
        <v>6008</v>
      </c>
      <c r="B3242" s="187" t="s">
        <v>3295</v>
      </c>
      <c r="C3242" s="187"/>
      <c r="D3242" s="1" t="s">
        <v>663</v>
      </c>
      <c r="E3242" s="20" t="s">
        <v>1183</v>
      </c>
      <c r="F3242" s="21">
        <v>22.72</v>
      </c>
      <c r="G3242" s="22">
        <v>1.1599999999999999</v>
      </c>
      <c r="H3242" s="32">
        <f t="shared" si="57"/>
        <v>23.88</v>
      </c>
      <c r="I3242" s="16"/>
      <c r="J3242" s="16"/>
      <c r="K3242" s="16"/>
    </row>
    <row r="3243" spans="1:11" s="5" customFormat="1" x14ac:dyDescent="0.2">
      <c r="A3243" s="30">
        <v>6009</v>
      </c>
      <c r="B3243" s="187"/>
      <c r="C3243" s="187"/>
      <c r="D3243" s="1" t="s">
        <v>747</v>
      </c>
      <c r="E3243" s="20" t="s">
        <v>1183</v>
      </c>
      <c r="F3243" s="21"/>
      <c r="G3243" s="22"/>
      <c r="H3243" s="32">
        <f t="shared" si="57"/>
        <v>0</v>
      </c>
      <c r="I3243" s="16"/>
      <c r="J3243" s="16"/>
      <c r="K3243" s="16"/>
    </row>
    <row r="3244" spans="1:11" s="5" customFormat="1" x14ac:dyDescent="0.2">
      <c r="A3244" s="30">
        <v>6017</v>
      </c>
      <c r="B3244" s="187"/>
      <c r="C3244" s="187"/>
      <c r="D3244" s="1" t="s">
        <v>421</v>
      </c>
      <c r="E3244" s="20" t="s">
        <v>1183</v>
      </c>
      <c r="F3244" s="21">
        <v>4.8</v>
      </c>
      <c r="G3244" s="22">
        <v>2.4500000000000002</v>
      </c>
      <c r="H3244" s="32">
        <f t="shared" si="57"/>
        <v>7.25</v>
      </c>
      <c r="I3244" s="16"/>
      <c r="J3244" s="16"/>
      <c r="K3244" s="16"/>
    </row>
    <row r="3245" spans="1:11" s="5" customFormat="1" x14ac:dyDescent="0.2">
      <c r="A3245" s="30">
        <v>6014</v>
      </c>
      <c r="B3245" s="187" t="s">
        <v>3296</v>
      </c>
      <c r="C3245" s="187"/>
      <c r="D3245" s="1" t="s">
        <v>664</v>
      </c>
      <c r="E3245" s="20" t="s">
        <v>1183</v>
      </c>
      <c r="F3245" s="21">
        <v>17</v>
      </c>
      <c r="G3245" s="22">
        <v>11.63</v>
      </c>
      <c r="H3245" s="32">
        <f t="shared" si="57"/>
        <v>28.630000000000003</v>
      </c>
      <c r="I3245" s="16"/>
      <c r="J3245" s="16"/>
      <c r="K3245" s="16"/>
    </row>
    <row r="3246" spans="1:11" s="5" customFormat="1" x14ac:dyDescent="0.2">
      <c r="A3246" s="30">
        <v>6016</v>
      </c>
      <c r="B3246" s="187" t="s">
        <v>3297</v>
      </c>
      <c r="C3246" s="187"/>
      <c r="D3246" s="1" t="s">
        <v>1575</v>
      </c>
      <c r="E3246" s="20" t="s">
        <v>1183</v>
      </c>
      <c r="F3246" s="21"/>
      <c r="G3246" s="22"/>
      <c r="H3246" s="32">
        <v>35.479999999999997</v>
      </c>
      <c r="I3246" s="16"/>
      <c r="J3246" s="16"/>
      <c r="K3246" s="16"/>
    </row>
    <row r="3247" spans="1:11" s="5" customFormat="1" x14ac:dyDescent="0.2">
      <c r="A3247" s="30">
        <v>6018</v>
      </c>
      <c r="B3247" s="187" t="s">
        <v>3298</v>
      </c>
      <c r="C3247" s="187"/>
      <c r="D3247" s="1" t="s">
        <v>665</v>
      </c>
      <c r="E3247" s="20" t="s">
        <v>1183</v>
      </c>
      <c r="F3247" s="21">
        <v>3.85</v>
      </c>
      <c r="G3247" s="22">
        <v>11.63</v>
      </c>
      <c r="H3247" s="32">
        <f t="shared" si="57"/>
        <v>15.48</v>
      </c>
      <c r="I3247" s="16"/>
      <c r="J3247" s="16"/>
      <c r="K3247" s="16"/>
    </row>
    <row r="3248" spans="1:11" s="5" customFormat="1" x14ac:dyDescent="0.2">
      <c r="A3248" s="30">
        <v>6020</v>
      </c>
      <c r="B3248" s="187" t="s">
        <v>3299</v>
      </c>
      <c r="C3248" s="187"/>
      <c r="D3248" s="1" t="s">
        <v>1666</v>
      </c>
      <c r="E3248" s="20" t="s">
        <v>1183</v>
      </c>
      <c r="F3248" s="21">
        <v>9.11</v>
      </c>
      <c r="G3248" s="22">
        <v>11.63</v>
      </c>
      <c r="H3248" s="32">
        <f t="shared" si="57"/>
        <v>20.740000000000002</v>
      </c>
      <c r="I3248" s="16"/>
      <c r="J3248" s="16"/>
      <c r="K3248" s="16"/>
    </row>
    <row r="3249" spans="1:11" s="5" customFormat="1" ht="25.5" x14ac:dyDescent="0.2">
      <c r="A3249" s="36">
        <v>6019</v>
      </c>
      <c r="B3249" s="187"/>
      <c r="C3249" s="187"/>
      <c r="D3249" s="1" t="s">
        <v>1459</v>
      </c>
      <c r="E3249" s="20" t="s">
        <v>1183</v>
      </c>
      <c r="F3249" s="21">
        <v>2.2999999999999998</v>
      </c>
      <c r="G3249" s="22">
        <v>25</v>
      </c>
      <c r="H3249" s="32">
        <f t="shared" si="57"/>
        <v>27.3</v>
      </c>
      <c r="I3249" s="16"/>
      <c r="J3249" s="16"/>
      <c r="K3249" s="16"/>
    </row>
    <row r="3250" spans="1:11" s="5" customFormat="1" ht="25.5" x14ac:dyDescent="0.2">
      <c r="A3250" s="30">
        <v>6021</v>
      </c>
      <c r="B3250" s="187"/>
      <c r="C3250" s="187"/>
      <c r="D3250" s="1" t="s">
        <v>1460</v>
      </c>
      <c r="E3250" s="20" t="s">
        <v>1183</v>
      </c>
      <c r="F3250" s="21">
        <v>2.58</v>
      </c>
      <c r="G3250" s="22">
        <v>25</v>
      </c>
      <c r="H3250" s="32">
        <f t="shared" si="57"/>
        <v>27.58</v>
      </c>
      <c r="I3250" s="16"/>
      <c r="J3250" s="16"/>
      <c r="K3250" s="16"/>
    </row>
    <row r="3251" spans="1:11" s="5" customFormat="1" x14ac:dyDescent="0.2">
      <c r="A3251" s="30">
        <v>6022</v>
      </c>
      <c r="B3251" s="187" t="s">
        <v>3300</v>
      </c>
      <c r="C3251" s="187"/>
      <c r="D3251" s="1" t="s">
        <v>1667</v>
      </c>
      <c r="E3251" s="20" t="s">
        <v>1183</v>
      </c>
      <c r="F3251" s="21">
        <v>11.11</v>
      </c>
      <c r="G3251" s="22">
        <v>11.63</v>
      </c>
      <c r="H3251" s="32">
        <f t="shared" si="57"/>
        <v>22.740000000000002</v>
      </c>
      <c r="I3251" s="16"/>
      <c r="J3251" s="16"/>
      <c r="K3251" s="16"/>
    </row>
    <row r="3252" spans="1:11" s="5" customFormat="1" x14ac:dyDescent="0.2">
      <c r="A3252" s="30">
        <v>6024</v>
      </c>
      <c r="B3252" s="187" t="s">
        <v>3301</v>
      </c>
      <c r="C3252" s="187"/>
      <c r="D3252" s="1" t="s">
        <v>619</v>
      </c>
      <c r="E3252" s="20" t="s">
        <v>1183</v>
      </c>
      <c r="F3252" s="21">
        <v>9.82</v>
      </c>
      <c r="G3252" s="22">
        <v>11.63</v>
      </c>
      <c r="H3252" s="32">
        <f t="shared" si="57"/>
        <v>21.450000000000003</v>
      </c>
      <c r="I3252" s="16"/>
      <c r="J3252" s="16"/>
      <c r="K3252" s="16"/>
    </row>
    <row r="3253" spans="1:11" s="5" customFormat="1" x14ac:dyDescent="0.2">
      <c r="A3253" s="30">
        <v>6025</v>
      </c>
      <c r="B3253" s="187"/>
      <c r="C3253" s="187"/>
      <c r="D3253" s="1" t="s">
        <v>755</v>
      </c>
      <c r="E3253" s="20" t="s">
        <v>1183</v>
      </c>
      <c r="F3253" s="21">
        <v>5.2</v>
      </c>
      <c r="G3253" s="22">
        <v>5.22</v>
      </c>
      <c r="H3253" s="32">
        <f t="shared" si="57"/>
        <v>10.42</v>
      </c>
      <c r="I3253" s="16"/>
      <c r="J3253" s="16"/>
      <c r="K3253" s="16"/>
    </row>
    <row r="3254" spans="1:11" s="5" customFormat="1" x14ac:dyDescent="0.2">
      <c r="A3254" s="30">
        <v>6026</v>
      </c>
      <c r="B3254" s="187" t="s">
        <v>3302</v>
      </c>
      <c r="C3254" s="187"/>
      <c r="D3254" s="1" t="s">
        <v>215</v>
      </c>
      <c r="E3254" s="20" t="s">
        <v>1183</v>
      </c>
      <c r="F3254" s="21">
        <v>13.89</v>
      </c>
      <c r="G3254" s="22">
        <v>11.63</v>
      </c>
      <c r="H3254" s="32">
        <f t="shared" si="57"/>
        <v>25.520000000000003</v>
      </c>
      <c r="I3254" s="16"/>
      <c r="J3254" s="16"/>
      <c r="K3254" s="16"/>
    </row>
    <row r="3255" spans="1:11" s="5" customFormat="1" x14ac:dyDescent="0.2">
      <c r="A3255" s="30">
        <v>6027</v>
      </c>
      <c r="B3255" s="187"/>
      <c r="C3255" s="187"/>
      <c r="D3255" s="1" t="s">
        <v>637</v>
      </c>
      <c r="E3255" s="20" t="s">
        <v>1183</v>
      </c>
      <c r="F3255" s="21">
        <v>6.12</v>
      </c>
      <c r="G3255" s="22">
        <v>5.25</v>
      </c>
      <c r="H3255" s="32">
        <f t="shared" si="57"/>
        <v>11.370000000000001</v>
      </c>
      <c r="I3255" s="16"/>
      <c r="J3255" s="16"/>
      <c r="K3255" s="16"/>
    </row>
    <row r="3256" spans="1:11" s="5" customFormat="1" x14ac:dyDescent="0.2">
      <c r="A3256" s="30">
        <v>6028</v>
      </c>
      <c r="B3256" s="187" t="s">
        <v>3303</v>
      </c>
      <c r="C3256" s="187"/>
      <c r="D3256" s="1" t="s">
        <v>1581</v>
      </c>
      <c r="E3256" s="20" t="s">
        <v>1183</v>
      </c>
      <c r="F3256" s="21">
        <v>78.98</v>
      </c>
      <c r="G3256" s="22">
        <v>34.880000000000003</v>
      </c>
      <c r="H3256" s="32">
        <f t="shared" si="57"/>
        <v>113.86000000000001</v>
      </c>
      <c r="I3256" s="16"/>
      <c r="J3256" s="16"/>
      <c r="K3256" s="16"/>
    </row>
    <row r="3257" spans="1:11" s="5" customFormat="1" x14ac:dyDescent="0.2">
      <c r="A3257" s="30">
        <v>6030</v>
      </c>
      <c r="B3257" s="187" t="s">
        <v>3304</v>
      </c>
      <c r="C3257" s="187"/>
      <c r="D3257" s="1" t="s">
        <v>2119</v>
      </c>
      <c r="E3257" s="20" t="s">
        <v>1183</v>
      </c>
      <c r="F3257" s="21">
        <v>138.02000000000001</v>
      </c>
      <c r="G3257" s="22">
        <v>46.5</v>
      </c>
      <c r="H3257" s="32">
        <f t="shared" si="57"/>
        <v>184.52</v>
      </c>
      <c r="I3257" s="16"/>
      <c r="J3257" s="16"/>
      <c r="K3257" s="16"/>
    </row>
    <row r="3258" spans="1:11" s="5" customFormat="1" ht="25.5" x14ac:dyDescent="0.2">
      <c r="A3258" s="30"/>
      <c r="B3258" s="187" t="s">
        <v>3305</v>
      </c>
      <c r="C3258" s="187"/>
      <c r="D3258" s="1" t="s">
        <v>1422</v>
      </c>
      <c r="E3258" s="20" t="s">
        <v>1183</v>
      </c>
      <c r="F3258" s="21">
        <v>7.97</v>
      </c>
      <c r="G3258" s="22">
        <v>1.41</v>
      </c>
      <c r="H3258" s="32">
        <f t="shared" si="57"/>
        <v>9.379999999999999</v>
      </c>
      <c r="I3258" s="16"/>
      <c r="J3258" s="16"/>
      <c r="K3258" s="16"/>
    </row>
    <row r="3259" spans="1:11" s="5" customFormat="1" x14ac:dyDescent="0.2">
      <c r="A3259" s="30">
        <v>6010</v>
      </c>
      <c r="B3259" s="187" t="s">
        <v>3306</v>
      </c>
      <c r="C3259" s="187">
        <v>96985</v>
      </c>
      <c r="D3259" s="93" t="s">
        <v>1461</v>
      </c>
      <c r="E3259" s="20" t="s">
        <v>1183</v>
      </c>
      <c r="F3259" s="21"/>
      <c r="G3259" s="22"/>
      <c r="H3259" s="32">
        <v>36.119999999999997</v>
      </c>
      <c r="I3259" s="16"/>
      <c r="J3259" s="16"/>
      <c r="K3259" s="16"/>
    </row>
    <row r="3260" spans="1:11" s="5" customFormat="1" x14ac:dyDescent="0.2">
      <c r="A3260" s="30">
        <v>6036</v>
      </c>
      <c r="B3260" s="187"/>
      <c r="C3260" s="187"/>
      <c r="D3260" s="93" t="s">
        <v>2057</v>
      </c>
      <c r="E3260" s="20" t="s">
        <v>1183</v>
      </c>
      <c r="F3260" s="21">
        <v>9.9</v>
      </c>
      <c r="G3260" s="22">
        <v>4.9800000000000004</v>
      </c>
      <c r="H3260" s="32">
        <f t="shared" si="57"/>
        <v>14.88</v>
      </c>
      <c r="I3260" s="16"/>
      <c r="J3260" s="16"/>
      <c r="K3260" s="16"/>
    </row>
    <row r="3261" spans="1:11" s="5" customFormat="1" x14ac:dyDescent="0.2">
      <c r="A3261" s="30">
        <v>6038</v>
      </c>
      <c r="B3261" s="187"/>
      <c r="C3261" s="187"/>
      <c r="D3261" s="1" t="s">
        <v>1836</v>
      </c>
      <c r="E3261" s="20" t="s">
        <v>1183</v>
      </c>
      <c r="F3261" s="21">
        <v>9.42</v>
      </c>
      <c r="G3261" s="22">
        <v>2.96</v>
      </c>
      <c r="H3261" s="32">
        <f t="shared" si="57"/>
        <v>12.379999999999999</v>
      </c>
      <c r="I3261" s="16"/>
      <c r="J3261" s="16"/>
      <c r="K3261" s="16"/>
    </row>
    <row r="3262" spans="1:11" s="5" customFormat="1" x14ac:dyDescent="0.2">
      <c r="A3262" s="30">
        <v>6040</v>
      </c>
      <c r="B3262" s="187"/>
      <c r="C3262" s="187"/>
      <c r="D3262" s="1" t="s">
        <v>1835</v>
      </c>
      <c r="E3262" s="20" t="s">
        <v>1183</v>
      </c>
      <c r="F3262" s="21">
        <v>0.54</v>
      </c>
      <c r="G3262" s="22">
        <v>2.96</v>
      </c>
      <c r="H3262" s="32">
        <f t="shared" si="57"/>
        <v>3.5</v>
      </c>
      <c r="I3262" s="16"/>
      <c r="J3262" s="16"/>
      <c r="K3262" s="16"/>
    </row>
    <row r="3263" spans="1:11" s="5" customFormat="1" x14ac:dyDescent="0.2">
      <c r="A3263" s="30">
        <v>6048</v>
      </c>
      <c r="B3263" s="187"/>
      <c r="C3263" s="187"/>
      <c r="D3263" s="1" t="s">
        <v>815</v>
      </c>
      <c r="E3263" s="20" t="s">
        <v>1183</v>
      </c>
      <c r="F3263" s="21">
        <v>45</v>
      </c>
      <c r="G3263" s="22">
        <v>10</v>
      </c>
      <c r="H3263" s="32">
        <f t="shared" si="57"/>
        <v>55</v>
      </c>
      <c r="I3263" s="16"/>
      <c r="J3263" s="16"/>
      <c r="K3263" s="16"/>
    </row>
    <row r="3264" spans="1:11" s="5" customFormat="1" x14ac:dyDescent="0.2">
      <c r="A3264" s="30">
        <v>6050</v>
      </c>
      <c r="B3264" s="187"/>
      <c r="C3264" s="187"/>
      <c r="D3264" s="1" t="s">
        <v>816</v>
      </c>
      <c r="E3264" s="20" t="s">
        <v>1183</v>
      </c>
      <c r="F3264" s="21">
        <v>115</v>
      </c>
      <c r="G3264" s="22">
        <v>12</v>
      </c>
      <c r="H3264" s="32">
        <f t="shared" si="57"/>
        <v>127</v>
      </c>
      <c r="I3264" s="16"/>
      <c r="J3264" s="16"/>
      <c r="K3264" s="16"/>
    </row>
    <row r="3265" spans="1:11" s="5" customFormat="1" ht="25.5" x14ac:dyDescent="0.2">
      <c r="A3265" s="30">
        <v>6052</v>
      </c>
      <c r="B3265" s="187"/>
      <c r="C3265" s="187"/>
      <c r="D3265" s="118" t="s">
        <v>2348</v>
      </c>
      <c r="E3265" s="20" t="s">
        <v>1183</v>
      </c>
      <c r="F3265" s="21">
        <v>20</v>
      </c>
      <c r="G3265" s="22">
        <v>106.65</v>
      </c>
      <c r="H3265" s="32">
        <f t="shared" si="57"/>
        <v>126.65</v>
      </c>
      <c r="I3265" s="16"/>
      <c r="J3265" s="16"/>
      <c r="K3265" s="16"/>
    </row>
    <row r="3266" spans="1:11" s="5" customFormat="1" x14ac:dyDescent="0.2">
      <c r="A3266" s="30">
        <v>6053</v>
      </c>
      <c r="B3266" s="187"/>
      <c r="C3266" s="187"/>
      <c r="D3266" s="118" t="s">
        <v>2446</v>
      </c>
      <c r="E3266" s="20" t="s">
        <v>1183</v>
      </c>
      <c r="F3266" s="21"/>
      <c r="G3266" s="22"/>
      <c r="H3266" s="32"/>
      <c r="I3266" s="16"/>
      <c r="J3266" s="16"/>
      <c r="K3266" s="16"/>
    </row>
    <row r="3267" spans="1:11" s="5" customFormat="1" ht="25.5" x14ac:dyDescent="0.2">
      <c r="A3267" s="30">
        <v>6054</v>
      </c>
      <c r="B3267" s="187"/>
      <c r="C3267" s="187"/>
      <c r="D3267" s="1" t="s">
        <v>1366</v>
      </c>
      <c r="E3267" s="20" t="s">
        <v>1183</v>
      </c>
      <c r="F3267" s="21">
        <v>6.5</v>
      </c>
      <c r="G3267" s="22">
        <v>4.0999999999999996</v>
      </c>
      <c r="H3267" s="32">
        <f t="shared" si="57"/>
        <v>10.6</v>
      </c>
      <c r="I3267" s="16"/>
      <c r="J3267" s="16"/>
      <c r="K3267" s="16"/>
    </row>
    <row r="3268" spans="1:11" s="5" customFormat="1" ht="25.5" x14ac:dyDescent="0.2">
      <c r="A3268" s="30">
        <v>6056</v>
      </c>
      <c r="B3268" s="187" t="s">
        <v>3307</v>
      </c>
      <c r="C3268" s="187">
        <v>72315</v>
      </c>
      <c r="D3268" s="1" t="s">
        <v>1560</v>
      </c>
      <c r="E3268" s="20" t="s">
        <v>1183</v>
      </c>
      <c r="F3268" s="21"/>
      <c r="G3268" s="22"/>
      <c r="H3268" s="32">
        <v>22.01</v>
      </c>
      <c r="I3268" s="16"/>
      <c r="J3268" s="16"/>
      <c r="K3268" s="16"/>
    </row>
    <row r="3269" spans="1:11" s="5" customFormat="1" ht="25.5" x14ac:dyDescent="0.2">
      <c r="A3269" s="30">
        <v>6057</v>
      </c>
      <c r="B3269" s="187"/>
      <c r="C3269" s="187"/>
      <c r="D3269" s="1" t="s">
        <v>685</v>
      </c>
      <c r="E3269" s="20" t="s">
        <v>1183</v>
      </c>
      <c r="F3269" s="21">
        <v>4.71</v>
      </c>
      <c r="G3269" s="22">
        <v>4.0999999999999996</v>
      </c>
      <c r="H3269" s="32">
        <f t="shared" si="57"/>
        <v>8.8099999999999987</v>
      </c>
      <c r="I3269" s="16"/>
      <c r="J3269" s="16"/>
      <c r="K3269" s="16"/>
    </row>
    <row r="3270" spans="1:11" s="5" customFormat="1" ht="25.5" x14ac:dyDescent="0.2">
      <c r="A3270" s="30">
        <v>6059</v>
      </c>
      <c r="B3270" s="187"/>
      <c r="C3270" s="187"/>
      <c r="D3270" s="1" t="s">
        <v>672</v>
      </c>
      <c r="E3270" s="20" t="s">
        <v>1183</v>
      </c>
      <c r="F3270" s="21">
        <v>6.84</v>
      </c>
      <c r="G3270" s="22">
        <v>4.0999999999999996</v>
      </c>
      <c r="H3270" s="32">
        <f t="shared" si="57"/>
        <v>10.94</v>
      </c>
      <c r="I3270" s="16"/>
      <c r="J3270" s="16"/>
      <c r="K3270" s="16"/>
    </row>
    <row r="3271" spans="1:11" s="5" customFormat="1" x14ac:dyDescent="0.2">
      <c r="A3271" s="30">
        <v>6049</v>
      </c>
      <c r="B3271" s="187"/>
      <c r="C3271" s="187"/>
      <c r="D3271" s="1" t="s">
        <v>2250</v>
      </c>
      <c r="E3271" s="20" t="s">
        <v>1183</v>
      </c>
      <c r="F3271" s="21"/>
      <c r="G3271" s="22"/>
      <c r="H3271" s="32"/>
      <c r="I3271" s="16"/>
      <c r="J3271" s="16"/>
      <c r="K3271" s="16"/>
    </row>
    <row r="3272" spans="1:11" x14ac:dyDescent="0.2">
      <c r="A3272" s="30">
        <v>6064</v>
      </c>
      <c r="B3272" s="187"/>
      <c r="C3272" s="187"/>
      <c r="D3272" s="1" t="s">
        <v>2249</v>
      </c>
      <c r="E3272" s="20" t="s">
        <v>1183</v>
      </c>
      <c r="F3272" s="21">
        <v>0.53</v>
      </c>
      <c r="G3272" s="22">
        <v>0.83</v>
      </c>
      <c r="H3272" s="32">
        <f>G3272+F3272</f>
        <v>1.3599999999999999</v>
      </c>
    </row>
    <row r="3273" spans="1:11" s="5" customFormat="1" x14ac:dyDescent="0.2">
      <c r="A3273" s="30">
        <v>6065</v>
      </c>
      <c r="B3273" s="187"/>
      <c r="C3273" s="187"/>
      <c r="D3273" s="118" t="s">
        <v>2415</v>
      </c>
      <c r="E3273" s="119" t="s">
        <v>1183</v>
      </c>
      <c r="F3273" s="21"/>
      <c r="G3273" s="22"/>
      <c r="H3273" s="32"/>
      <c r="I3273" s="16"/>
      <c r="J3273" s="16"/>
      <c r="K3273" s="16"/>
    </row>
    <row r="3274" spans="1:11" s="5" customFormat="1" x14ac:dyDescent="0.2">
      <c r="A3274" s="30">
        <v>6046</v>
      </c>
      <c r="B3274" s="187"/>
      <c r="C3274" s="187"/>
      <c r="D3274" s="1" t="s">
        <v>2265</v>
      </c>
      <c r="E3274" s="20" t="s">
        <v>1183</v>
      </c>
      <c r="F3274" s="21"/>
      <c r="G3274" s="22"/>
      <c r="H3274" s="32"/>
      <c r="I3274" s="16"/>
      <c r="J3274" s="16"/>
      <c r="K3274" s="16"/>
    </row>
    <row r="3275" spans="1:11" x14ac:dyDescent="0.2">
      <c r="A3275" s="30">
        <v>6047</v>
      </c>
      <c r="B3275" s="187"/>
      <c r="C3275" s="187"/>
      <c r="D3275" s="1" t="s">
        <v>2251</v>
      </c>
      <c r="E3275" s="20" t="s">
        <v>1183</v>
      </c>
      <c r="H3275" s="32"/>
      <c r="I3275" s="8"/>
      <c r="J3275" s="8"/>
      <c r="K3275" s="8"/>
    </row>
    <row r="3276" spans="1:11" s="5" customFormat="1" x14ac:dyDescent="0.2">
      <c r="A3276" s="30"/>
      <c r="B3276" s="187"/>
      <c r="C3276" s="187"/>
      <c r="D3276" s="1"/>
      <c r="E3276" s="20"/>
      <c r="F3276" s="21"/>
      <c r="G3276" s="22"/>
      <c r="H3276" s="32"/>
      <c r="I3276" s="16"/>
      <c r="J3276" s="16"/>
      <c r="K3276" s="16"/>
    </row>
    <row r="3277" spans="1:11" s="5" customFormat="1" x14ac:dyDescent="0.2">
      <c r="A3277" s="30">
        <v>6080</v>
      </c>
      <c r="B3277" s="187"/>
      <c r="C3277" s="187"/>
      <c r="D3277" s="1" t="s">
        <v>2245</v>
      </c>
      <c r="E3277" s="20" t="s">
        <v>1857</v>
      </c>
      <c r="F3277" s="21">
        <v>5.4</v>
      </c>
      <c r="G3277" s="22">
        <v>4.9800000000000004</v>
      </c>
      <c r="H3277" s="32">
        <f t="shared" si="57"/>
        <v>10.38</v>
      </c>
      <c r="I3277" s="16"/>
      <c r="J3277" s="16"/>
      <c r="K3277" s="16"/>
    </row>
    <row r="3278" spans="1:11" s="5" customFormat="1" x14ac:dyDescent="0.2">
      <c r="A3278" s="30">
        <v>6081</v>
      </c>
      <c r="B3278" s="187"/>
      <c r="C3278" s="187"/>
      <c r="D3278" s="1" t="s">
        <v>2246</v>
      </c>
      <c r="E3278" s="20"/>
      <c r="F3278" s="21"/>
      <c r="G3278" s="22"/>
      <c r="H3278" s="32"/>
      <c r="I3278" s="16"/>
      <c r="J3278" s="16"/>
      <c r="K3278" s="16"/>
    </row>
    <row r="3279" spans="1:11" s="5" customFormat="1" x14ac:dyDescent="0.2">
      <c r="A3279" s="30">
        <v>6082</v>
      </c>
      <c r="B3279" s="187"/>
      <c r="C3279" s="187"/>
      <c r="D3279" s="1" t="s">
        <v>2247</v>
      </c>
      <c r="E3279" s="20"/>
      <c r="F3279" s="21"/>
      <c r="G3279" s="22"/>
      <c r="H3279" s="32"/>
      <c r="I3279" s="16"/>
      <c r="J3279" s="16"/>
      <c r="K3279" s="16"/>
    </row>
    <row r="3280" spans="1:11" s="5" customFormat="1" x14ac:dyDescent="0.2">
      <c r="A3280" s="30">
        <v>6062</v>
      </c>
      <c r="B3280" s="187"/>
      <c r="C3280" s="187"/>
      <c r="D3280" s="1" t="s">
        <v>2248</v>
      </c>
      <c r="E3280" s="20" t="s">
        <v>1183</v>
      </c>
      <c r="F3280" s="21"/>
      <c r="G3280" s="22"/>
      <c r="H3280" s="32">
        <f>G3280+F3280</f>
        <v>0</v>
      </c>
      <c r="I3280" s="16"/>
      <c r="J3280" s="16"/>
      <c r="K3280" s="16"/>
    </row>
    <row r="3281" spans="1:11" s="5" customFormat="1" x14ac:dyDescent="0.2">
      <c r="A3281" s="30"/>
      <c r="B3281" s="187"/>
      <c r="C3281" s="187"/>
      <c r="D3281" s="1"/>
      <c r="E3281" s="20"/>
      <c r="F3281" s="21"/>
      <c r="G3281" s="22"/>
      <c r="H3281" s="32"/>
      <c r="I3281" s="16"/>
      <c r="J3281" s="16"/>
      <c r="K3281" s="16"/>
    </row>
    <row r="3282" spans="1:11" s="5" customFormat="1" ht="25.5" x14ac:dyDescent="0.2">
      <c r="A3282" s="30">
        <v>6060</v>
      </c>
      <c r="B3282" s="187"/>
      <c r="C3282" s="187"/>
      <c r="D3282" s="94" t="s">
        <v>1146</v>
      </c>
      <c r="E3282" s="20" t="s">
        <v>1857</v>
      </c>
      <c r="F3282" s="21">
        <v>8.6</v>
      </c>
      <c r="G3282" s="22">
        <v>4.9800000000000004</v>
      </c>
      <c r="H3282" s="32">
        <f t="shared" si="57"/>
        <v>13.58</v>
      </c>
      <c r="I3282" s="16"/>
      <c r="J3282" s="16"/>
      <c r="K3282" s="16"/>
    </row>
    <row r="3283" spans="1:11" s="5" customFormat="1" x14ac:dyDescent="0.2">
      <c r="A3283" s="30"/>
      <c r="B3283" s="187"/>
      <c r="C3283" s="187"/>
      <c r="D3283" s="1"/>
      <c r="E3283" s="20"/>
      <c r="F3283" s="21"/>
      <c r="G3283" s="22"/>
      <c r="I3283" s="16"/>
      <c r="J3283" s="16"/>
      <c r="K3283" s="16"/>
    </row>
    <row r="3284" spans="1:11" s="5" customFormat="1" x14ac:dyDescent="0.2">
      <c r="A3284" s="30">
        <v>6066</v>
      </c>
      <c r="B3284" s="187"/>
      <c r="C3284" s="187"/>
      <c r="D3284" s="1" t="s">
        <v>1576</v>
      </c>
      <c r="E3284" s="20" t="s">
        <v>1183</v>
      </c>
      <c r="F3284" s="21"/>
      <c r="G3284" s="22"/>
      <c r="H3284" s="32">
        <f t="shared" si="57"/>
        <v>0</v>
      </c>
      <c r="I3284" s="16"/>
      <c r="J3284" s="16"/>
      <c r="K3284" s="16"/>
    </row>
    <row r="3285" spans="1:11" s="5" customFormat="1" x14ac:dyDescent="0.2">
      <c r="A3285" s="30">
        <v>6068</v>
      </c>
      <c r="B3285" s="187"/>
      <c r="C3285" s="187"/>
      <c r="D3285" s="1" t="s">
        <v>1577</v>
      </c>
      <c r="E3285" s="20" t="s">
        <v>1183</v>
      </c>
      <c r="F3285" s="21"/>
      <c r="G3285" s="22"/>
      <c r="H3285" s="32">
        <f t="shared" si="57"/>
        <v>0</v>
      </c>
      <c r="I3285" s="16"/>
      <c r="J3285" s="16"/>
      <c r="K3285" s="16"/>
    </row>
    <row r="3286" spans="1:11" x14ac:dyDescent="0.2">
      <c r="A3286" s="30">
        <v>6070</v>
      </c>
      <c r="B3286" s="187"/>
      <c r="C3286" s="187"/>
      <c r="D3286" s="1" t="s">
        <v>867</v>
      </c>
      <c r="E3286" s="20" t="s">
        <v>1183</v>
      </c>
      <c r="H3286" s="32">
        <f t="shared" si="57"/>
        <v>0</v>
      </c>
      <c r="I3286" s="8"/>
      <c r="J3286" s="8"/>
      <c r="K3286" s="8"/>
    </row>
    <row r="3287" spans="1:11" x14ac:dyDescent="0.2">
      <c r="A3287" s="30">
        <v>6072</v>
      </c>
      <c r="B3287" s="187"/>
      <c r="C3287" s="187"/>
      <c r="D3287" s="1" t="s">
        <v>868</v>
      </c>
      <c r="E3287" s="20" t="s">
        <v>1183</v>
      </c>
      <c r="H3287" s="32">
        <f t="shared" si="57"/>
        <v>0</v>
      </c>
      <c r="I3287" s="8"/>
      <c r="J3287" s="8"/>
      <c r="K3287" s="8"/>
    </row>
    <row r="3288" spans="1:11" x14ac:dyDescent="0.2">
      <c r="A3288" s="30">
        <v>6074</v>
      </c>
      <c r="B3288" s="187"/>
      <c r="C3288" s="187"/>
      <c r="D3288" s="1" t="s">
        <v>1773</v>
      </c>
      <c r="E3288" s="20" t="s">
        <v>1183</v>
      </c>
      <c r="H3288" s="32">
        <f t="shared" si="57"/>
        <v>0</v>
      </c>
      <c r="I3288" s="8"/>
      <c r="J3288" s="8"/>
      <c r="K3288" s="8"/>
    </row>
    <row r="3289" spans="1:11" x14ac:dyDescent="0.2">
      <c r="A3289" s="30">
        <v>6076</v>
      </c>
      <c r="B3289" s="187"/>
      <c r="C3289" s="187"/>
      <c r="D3289" s="1" t="s">
        <v>1266</v>
      </c>
      <c r="E3289" s="20" t="s">
        <v>1183</v>
      </c>
      <c r="H3289" s="32">
        <f t="shared" si="57"/>
        <v>0</v>
      </c>
      <c r="I3289" s="8"/>
      <c r="J3289" s="8"/>
      <c r="K3289" s="8"/>
    </row>
    <row r="3290" spans="1:11" x14ac:dyDescent="0.2">
      <c r="A3290" s="30">
        <v>6077</v>
      </c>
      <c r="B3290" s="187"/>
      <c r="C3290" s="187"/>
      <c r="D3290" s="1" t="s">
        <v>1267</v>
      </c>
      <c r="E3290" s="20" t="s">
        <v>1183</v>
      </c>
      <c r="F3290" s="21">
        <v>0.26</v>
      </c>
      <c r="G3290" s="22">
        <v>0.05</v>
      </c>
      <c r="H3290" s="32">
        <f t="shared" ref="H3290:H3357" si="58">G3290+F3290</f>
        <v>0.31</v>
      </c>
      <c r="I3290" s="8"/>
      <c r="J3290" s="8"/>
      <c r="K3290" s="8"/>
    </row>
    <row r="3291" spans="1:11" ht="25.5" x14ac:dyDescent="0.2">
      <c r="A3291" s="30">
        <v>6078</v>
      </c>
      <c r="B3291" s="187"/>
      <c r="C3291" s="187"/>
      <c r="D3291" s="1" t="s">
        <v>1561</v>
      </c>
      <c r="E3291" s="20" t="s">
        <v>1183</v>
      </c>
      <c r="H3291" s="32">
        <f t="shared" si="58"/>
        <v>0</v>
      </c>
      <c r="I3291" s="8"/>
      <c r="J3291" s="8"/>
      <c r="K3291" s="8"/>
    </row>
    <row r="3292" spans="1:11" ht="25.5" x14ac:dyDescent="0.2">
      <c r="A3292" s="30">
        <v>6200</v>
      </c>
      <c r="B3292" s="187"/>
      <c r="C3292" s="187"/>
      <c r="D3292" s="1" t="s">
        <v>2042</v>
      </c>
      <c r="E3292" s="20" t="s">
        <v>1183</v>
      </c>
      <c r="H3292" s="32">
        <f t="shared" si="58"/>
        <v>0</v>
      </c>
      <c r="I3292" s="8"/>
      <c r="J3292" s="8"/>
      <c r="K3292" s="8"/>
    </row>
    <row r="3293" spans="1:11" ht="25.5" x14ac:dyDescent="0.2">
      <c r="A3293" s="30">
        <v>6202</v>
      </c>
      <c r="B3293" s="187"/>
      <c r="C3293" s="187"/>
      <c r="D3293" s="1" t="s">
        <v>1256</v>
      </c>
      <c r="E3293" s="20" t="s">
        <v>1183</v>
      </c>
      <c r="H3293" s="32">
        <f t="shared" si="58"/>
        <v>0</v>
      </c>
      <c r="I3293" s="8"/>
      <c r="J3293" s="8"/>
      <c r="K3293" s="8"/>
    </row>
    <row r="3294" spans="1:11" ht="25.5" x14ac:dyDescent="0.2">
      <c r="A3294" s="30">
        <v>6204</v>
      </c>
      <c r="B3294" s="187"/>
      <c r="C3294" s="187"/>
      <c r="D3294" s="1" t="s">
        <v>386</v>
      </c>
      <c r="E3294" s="20" t="s">
        <v>1183</v>
      </c>
      <c r="H3294" s="32">
        <f t="shared" si="58"/>
        <v>0</v>
      </c>
      <c r="I3294" s="8"/>
      <c r="J3294" s="8"/>
      <c r="K3294" s="8"/>
    </row>
    <row r="3295" spans="1:11" ht="25.5" x14ac:dyDescent="0.2">
      <c r="A3295" s="30">
        <v>6220</v>
      </c>
      <c r="B3295" s="187"/>
      <c r="C3295" s="187"/>
      <c r="D3295" s="1" t="s">
        <v>1859</v>
      </c>
      <c r="E3295" s="20" t="s">
        <v>1183</v>
      </c>
      <c r="H3295" s="32">
        <f t="shared" si="58"/>
        <v>0</v>
      </c>
      <c r="I3295" s="8"/>
      <c r="J3295" s="8"/>
      <c r="K3295" s="8"/>
    </row>
    <row r="3296" spans="1:11" ht="25.5" x14ac:dyDescent="0.2">
      <c r="A3296" s="30">
        <v>6222</v>
      </c>
      <c r="B3296" s="187"/>
      <c r="C3296" s="187"/>
      <c r="D3296" s="1" t="s">
        <v>1860</v>
      </c>
      <c r="E3296" s="20" t="s">
        <v>1183</v>
      </c>
      <c r="H3296" s="32">
        <f t="shared" si="58"/>
        <v>0</v>
      </c>
      <c r="I3296" s="8"/>
      <c r="J3296" s="8"/>
      <c r="K3296" s="8"/>
    </row>
    <row r="3297" spans="1:11" x14ac:dyDescent="0.2">
      <c r="A3297" s="30">
        <v>6224</v>
      </c>
      <c r="B3297" s="187"/>
      <c r="C3297" s="187"/>
      <c r="D3297" s="1" t="s">
        <v>1625</v>
      </c>
      <c r="E3297" s="20" t="s">
        <v>1183</v>
      </c>
      <c r="H3297" s="32">
        <f t="shared" si="58"/>
        <v>0</v>
      </c>
      <c r="I3297" s="8"/>
      <c r="J3297" s="8"/>
      <c r="K3297" s="8"/>
    </row>
    <row r="3298" spans="1:11" ht="25.5" x14ac:dyDescent="0.2">
      <c r="A3298" s="30">
        <v>6240</v>
      </c>
      <c r="B3298" s="187"/>
      <c r="C3298" s="187"/>
      <c r="D3298" s="1" t="s">
        <v>1288</v>
      </c>
      <c r="E3298" s="20" t="s">
        <v>1183</v>
      </c>
      <c r="H3298" s="32">
        <f t="shared" si="58"/>
        <v>0</v>
      </c>
      <c r="I3298" s="8"/>
      <c r="J3298" s="8"/>
      <c r="K3298" s="8"/>
    </row>
    <row r="3299" spans="1:11" x14ac:dyDescent="0.2">
      <c r="A3299" s="30">
        <v>6242</v>
      </c>
      <c r="B3299" s="187"/>
      <c r="C3299" s="187"/>
      <c r="D3299" s="1" t="s">
        <v>1747</v>
      </c>
      <c r="E3299" s="20" t="s">
        <v>1183</v>
      </c>
      <c r="H3299" s="32">
        <f t="shared" si="58"/>
        <v>0</v>
      </c>
      <c r="I3299" s="8"/>
      <c r="J3299" s="8"/>
      <c r="K3299" s="8"/>
    </row>
    <row r="3300" spans="1:11" x14ac:dyDescent="0.2">
      <c r="A3300" s="30">
        <v>6244</v>
      </c>
      <c r="B3300" s="187"/>
      <c r="C3300" s="187"/>
      <c r="D3300" s="1" t="s">
        <v>1877</v>
      </c>
      <c r="E3300" s="20" t="s">
        <v>1183</v>
      </c>
      <c r="H3300" s="32">
        <f t="shared" si="58"/>
        <v>0</v>
      </c>
      <c r="I3300" s="8"/>
      <c r="J3300" s="8"/>
      <c r="K3300" s="8"/>
    </row>
    <row r="3301" spans="1:11" x14ac:dyDescent="0.2">
      <c r="A3301" s="30">
        <v>6246</v>
      </c>
      <c r="B3301" s="187"/>
      <c r="C3301" s="187"/>
      <c r="D3301" s="1" t="s">
        <v>2085</v>
      </c>
      <c r="E3301" s="20" t="s">
        <v>1183</v>
      </c>
      <c r="F3301" s="21">
        <v>4.8</v>
      </c>
      <c r="G3301" s="22">
        <v>8.5</v>
      </c>
      <c r="H3301" s="32">
        <f t="shared" si="58"/>
        <v>13.3</v>
      </c>
      <c r="I3301" s="8"/>
      <c r="J3301" s="8"/>
      <c r="K3301" s="8"/>
    </row>
    <row r="3302" spans="1:11" x14ac:dyDescent="0.2">
      <c r="A3302" s="30">
        <v>6249</v>
      </c>
      <c r="B3302" s="187"/>
      <c r="C3302" s="187"/>
      <c r="D3302" s="1" t="s">
        <v>1867</v>
      </c>
      <c r="E3302" s="20" t="s">
        <v>1183</v>
      </c>
      <c r="G3302" s="22">
        <v>8.5</v>
      </c>
      <c r="H3302" s="32">
        <f t="shared" si="58"/>
        <v>8.5</v>
      </c>
      <c r="I3302" s="8"/>
      <c r="J3302" s="8"/>
      <c r="K3302" s="8"/>
    </row>
    <row r="3303" spans="1:11" x14ac:dyDescent="0.2">
      <c r="A3303" s="30">
        <v>6248</v>
      </c>
      <c r="B3303" s="187"/>
      <c r="C3303" s="187"/>
      <c r="D3303" s="1" t="s">
        <v>1286</v>
      </c>
      <c r="E3303" s="20" t="s">
        <v>1183</v>
      </c>
      <c r="F3303" s="21">
        <v>2.1</v>
      </c>
      <c r="G3303" s="22">
        <v>1.1200000000000001</v>
      </c>
      <c r="H3303" s="32">
        <f t="shared" si="58"/>
        <v>3.22</v>
      </c>
      <c r="I3303" s="8"/>
      <c r="J3303" s="8"/>
      <c r="K3303" s="8"/>
    </row>
    <row r="3304" spans="1:11" s="46" customFormat="1" x14ac:dyDescent="0.2">
      <c r="A3304" s="30">
        <v>6260</v>
      </c>
      <c r="B3304" s="187"/>
      <c r="C3304" s="187"/>
      <c r="D3304" s="1" t="s">
        <v>1865</v>
      </c>
      <c r="E3304" s="20" t="s">
        <v>1183</v>
      </c>
      <c r="F3304" s="21">
        <v>11.19</v>
      </c>
      <c r="G3304" s="22">
        <v>11.63</v>
      </c>
      <c r="H3304" s="32">
        <f t="shared" si="58"/>
        <v>22.82</v>
      </c>
      <c r="I3304" s="45"/>
      <c r="J3304" s="45"/>
      <c r="K3304" s="45"/>
    </row>
    <row r="3305" spans="1:11" x14ac:dyDescent="0.2">
      <c r="A3305" s="30">
        <v>6261</v>
      </c>
      <c r="B3305" s="187" t="s">
        <v>3308</v>
      </c>
      <c r="C3305" s="187"/>
      <c r="D3305" s="1" t="s">
        <v>1866</v>
      </c>
      <c r="E3305" s="20" t="s">
        <v>1183</v>
      </c>
      <c r="F3305" s="21">
        <v>11.19</v>
      </c>
      <c r="G3305" s="22">
        <v>11.63</v>
      </c>
      <c r="H3305" s="32">
        <f t="shared" si="58"/>
        <v>22.82</v>
      </c>
      <c r="I3305" s="8"/>
      <c r="J3305" s="8"/>
      <c r="K3305" s="8"/>
    </row>
    <row r="3306" spans="1:11" x14ac:dyDescent="0.2">
      <c r="A3306" s="30">
        <v>7700</v>
      </c>
      <c r="B3306" s="187"/>
      <c r="C3306" s="187"/>
      <c r="D3306" s="1" t="s">
        <v>289</v>
      </c>
      <c r="E3306" s="20" t="s">
        <v>1183</v>
      </c>
      <c r="F3306" s="21">
        <v>12</v>
      </c>
      <c r="G3306" s="22">
        <v>8.3000000000000007</v>
      </c>
      <c r="H3306" s="32">
        <f t="shared" si="58"/>
        <v>20.3</v>
      </c>
      <c r="I3306" s="8"/>
      <c r="J3306" s="8"/>
      <c r="K3306" s="8"/>
    </row>
    <row r="3307" spans="1:11" x14ac:dyDescent="0.2">
      <c r="A3307" s="30">
        <v>7702</v>
      </c>
      <c r="B3307" s="187"/>
      <c r="C3307" s="187"/>
      <c r="D3307" s="1" t="s">
        <v>290</v>
      </c>
      <c r="E3307" s="20" t="s">
        <v>1183</v>
      </c>
      <c r="F3307" s="21">
        <v>0.1</v>
      </c>
      <c r="G3307" s="22">
        <v>0.5</v>
      </c>
      <c r="H3307" s="32">
        <f t="shared" si="58"/>
        <v>0.6</v>
      </c>
      <c r="I3307" s="8"/>
      <c r="J3307" s="8"/>
      <c r="K3307" s="8"/>
    </row>
    <row r="3308" spans="1:11" x14ac:dyDescent="0.2">
      <c r="A3308" s="30">
        <v>7007</v>
      </c>
      <c r="B3308" s="187" t="s">
        <v>3309</v>
      </c>
      <c r="C3308" s="187"/>
      <c r="D3308" s="1" t="s">
        <v>1662</v>
      </c>
      <c r="E3308" s="20" t="s">
        <v>1183</v>
      </c>
      <c r="F3308" s="21">
        <v>18.84</v>
      </c>
      <c r="G3308" s="22">
        <v>7.03</v>
      </c>
      <c r="H3308" s="32">
        <f t="shared" si="58"/>
        <v>25.87</v>
      </c>
      <c r="I3308" s="8"/>
      <c r="J3308" s="8"/>
      <c r="K3308" s="8"/>
    </row>
    <row r="3309" spans="1:11" x14ac:dyDescent="0.2">
      <c r="A3309" s="30">
        <v>7704</v>
      </c>
      <c r="B3309" s="187"/>
      <c r="C3309" s="187"/>
      <c r="D3309" s="1" t="s">
        <v>1341</v>
      </c>
      <c r="E3309" s="20" t="s">
        <v>1183</v>
      </c>
      <c r="F3309" s="21">
        <v>19.5</v>
      </c>
      <c r="G3309" s="22">
        <v>4.92</v>
      </c>
      <c r="H3309" s="32">
        <f t="shared" si="58"/>
        <v>24.42</v>
      </c>
      <c r="I3309" s="8"/>
      <c r="J3309" s="8"/>
      <c r="K3309" s="8"/>
    </row>
    <row r="3310" spans="1:11" x14ac:dyDescent="0.2">
      <c r="A3310" s="30">
        <v>7706</v>
      </c>
      <c r="B3310" s="187"/>
      <c r="C3310" s="187"/>
      <c r="D3310" s="1" t="s">
        <v>291</v>
      </c>
      <c r="E3310" s="20" t="s">
        <v>1183</v>
      </c>
      <c r="F3310" s="21">
        <v>3.1</v>
      </c>
      <c r="G3310" s="22">
        <v>4.9000000000000004</v>
      </c>
      <c r="H3310" s="32">
        <f t="shared" si="58"/>
        <v>8</v>
      </c>
      <c r="I3310" s="8"/>
      <c r="J3310" s="8"/>
      <c r="K3310" s="8"/>
    </row>
    <row r="3311" spans="1:11" x14ac:dyDescent="0.2">
      <c r="A3311" s="30">
        <v>7708</v>
      </c>
      <c r="B3311" s="187"/>
      <c r="C3311" s="187"/>
      <c r="D3311" s="1" t="s">
        <v>292</v>
      </c>
      <c r="E3311" s="20" t="s">
        <v>1183</v>
      </c>
      <c r="F3311" s="21">
        <v>55.6</v>
      </c>
      <c r="G3311" s="22">
        <v>5.2</v>
      </c>
      <c r="H3311" s="32">
        <f t="shared" si="58"/>
        <v>60.800000000000004</v>
      </c>
      <c r="I3311" s="8"/>
      <c r="J3311" s="8"/>
      <c r="K3311" s="8"/>
    </row>
    <row r="3312" spans="1:11" x14ac:dyDescent="0.2">
      <c r="A3312" s="30">
        <v>7710</v>
      </c>
      <c r="B3312" s="187"/>
      <c r="C3312" s="187"/>
      <c r="D3312" s="1" t="s">
        <v>293</v>
      </c>
      <c r="E3312" s="20" t="s">
        <v>1183</v>
      </c>
      <c r="F3312" s="21">
        <v>5.4</v>
      </c>
      <c r="G3312" s="22">
        <v>1.2</v>
      </c>
      <c r="H3312" s="32">
        <f t="shared" si="58"/>
        <v>6.6000000000000005</v>
      </c>
      <c r="I3312" s="8"/>
      <c r="J3312" s="8"/>
      <c r="K3312" s="8"/>
    </row>
    <row r="3313" spans="1:11" x14ac:dyDescent="0.2">
      <c r="A3313" s="30">
        <v>7712</v>
      </c>
      <c r="B3313" s="187"/>
      <c r="C3313" s="187"/>
      <c r="D3313" s="1" t="s">
        <v>294</v>
      </c>
      <c r="E3313" s="28" t="s">
        <v>1183</v>
      </c>
      <c r="F3313">
        <v>4.8499999999999996</v>
      </c>
      <c r="G3313" s="22">
        <v>4.9000000000000004</v>
      </c>
      <c r="H3313" s="32">
        <f t="shared" si="58"/>
        <v>9.75</v>
      </c>
      <c r="I3313" s="8"/>
      <c r="J3313" s="8"/>
      <c r="K3313" s="8"/>
    </row>
    <row r="3314" spans="1:11" x14ac:dyDescent="0.2">
      <c r="A3314" s="30">
        <v>7714</v>
      </c>
      <c r="B3314" s="187"/>
      <c r="C3314" s="187"/>
      <c r="D3314" s="1" t="s">
        <v>691</v>
      </c>
      <c r="E3314" s="28" t="s">
        <v>1183</v>
      </c>
      <c r="F3314">
        <v>4.5999999999999996</v>
      </c>
      <c r="G3314" s="22">
        <v>1.9</v>
      </c>
      <c r="H3314" s="32">
        <f t="shared" si="58"/>
        <v>6.5</v>
      </c>
      <c r="I3314" s="8"/>
      <c r="J3314" s="8"/>
      <c r="K3314" s="8"/>
    </row>
    <row r="3315" spans="1:11" x14ac:dyDescent="0.2">
      <c r="A3315" s="30">
        <v>7716</v>
      </c>
      <c r="B3315" s="187"/>
      <c r="C3315" s="187"/>
      <c r="D3315" s="83" t="s">
        <v>692</v>
      </c>
      <c r="E3315" s="103" t="s">
        <v>1183</v>
      </c>
      <c r="F3315" s="68">
        <v>3.85</v>
      </c>
      <c r="G3315" s="47">
        <v>1.2</v>
      </c>
      <c r="H3315" s="47">
        <f t="shared" si="58"/>
        <v>5.05</v>
      </c>
      <c r="I3315" s="8"/>
      <c r="J3315" s="8"/>
      <c r="K3315" s="8"/>
    </row>
    <row r="3316" spans="1:11" x14ac:dyDescent="0.2">
      <c r="A3316" s="30">
        <v>7717</v>
      </c>
      <c r="B3316" s="187"/>
      <c r="C3316" s="187"/>
      <c r="D3316" s="1" t="s">
        <v>1861</v>
      </c>
      <c r="E3316" s="20" t="s">
        <v>1183</v>
      </c>
      <c r="F3316" s="80"/>
      <c r="H3316" s="32">
        <f t="shared" si="58"/>
        <v>0</v>
      </c>
      <c r="I3316" s="8"/>
      <c r="J3316" s="8"/>
      <c r="K3316" s="8"/>
    </row>
    <row r="3317" spans="1:11" ht="25.5" x14ac:dyDescent="0.2">
      <c r="A3317" s="30">
        <v>7718</v>
      </c>
      <c r="B3317" s="187"/>
      <c r="C3317" s="187"/>
      <c r="D3317" s="1" t="s">
        <v>1194</v>
      </c>
      <c r="E3317" s="20" t="s">
        <v>1183</v>
      </c>
      <c r="F3317" s="80"/>
      <c r="H3317" s="32">
        <f t="shared" si="58"/>
        <v>0</v>
      </c>
      <c r="I3317" s="8"/>
      <c r="J3317" s="8"/>
      <c r="K3317" s="8"/>
    </row>
    <row r="3318" spans="1:11" x14ac:dyDescent="0.2">
      <c r="A3318" s="30">
        <v>7719</v>
      </c>
      <c r="B3318" s="187"/>
      <c r="C3318" s="187"/>
      <c r="D3318" s="1" t="s">
        <v>1863</v>
      </c>
      <c r="E3318" s="20" t="s">
        <v>1183</v>
      </c>
      <c r="F3318" s="80"/>
      <c r="H3318" s="32">
        <f t="shared" si="58"/>
        <v>0</v>
      </c>
      <c r="I3318" s="8"/>
      <c r="J3318" s="8"/>
      <c r="K3318" s="8"/>
    </row>
    <row r="3319" spans="1:11" ht="15" x14ac:dyDescent="0.2">
      <c r="A3319" s="30">
        <v>7720</v>
      </c>
      <c r="B3319" s="187"/>
      <c r="C3319" s="187"/>
      <c r="D3319" s="1" t="s">
        <v>843</v>
      </c>
      <c r="E3319" s="20" t="s">
        <v>1857</v>
      </c>
      <c r="F3319" s="95"/>
      <c r="H3319" s="32">
        <f t="shared" si="58"/>
        <v>0</v>
      </c>
      <c r="I3319" s="8"/>
      <c r="J3319" s="8"/>
      <c r="K3319" s="8"/>
    </row>
    <row r="3320" spans="1:11" ht="25.5" x14ac:dyDescent="0.2">
      <c r="A3320" s="30">
        <v>7721</v>
      </c>
      <c r="B3320" s="187"/>
      <c r="C3320" s="187"/>
      <c r="D3320" s="1" t="s">
        <v>2261</v>
      </c>
      <c r="E3320" s="20" t="s">
        <v>1857</v>
      </c>
      <c r="F3320" s="95"/>
      <c r="H3320" s="32">
        <f t="shared" si="58"/>
        <v>0</v>
      </c>
      <c r="I3320" s="8"/>
      <c r="J3320" s="8"/>
      <c r="K3320" s="8"/>
    </row>
    <row r="3321" spans="1:11" ht="25.5" x14ac:dyDescent="0.2">
      <c r="A3321" s="30">
        <v>7723</v>
      </c>
      <c r="B3321" s="187"/>
      <c r="C3321" s="187"/>
      <c r="D3321" s="1" t="s">
        <v>2263</v>
      </c>
      <c r="E3321" s="20" t="s">
        <v>1857</v>
      </c>
      <c r="F3321" s="95"/>
      <c r="H3321" s="32"/>
      <c r="I3321" s="8"/>
      <c r="J3321" s="8"/>
      <c r="K3321" s="8"/>
    </row>
    <row r="3322" spans="1:11" ht="25.5" x14ac:dyDescent="0.2">
      <c r="A3322" s="30">
        <v>7724</v>
      </c>
      <c r="B3322" s="187"/>
      <c r="C3322" s="187"/>
      <c r="D3322" s="1" t="s">
        <v>2262</v>
      </c>
      <c r="E3322" s="20" t="s">
        <v>1857</v>
      </c>
      <c r="F3322" s="95"/>
      <c r="H3322" s="32"/>
      <c r="I3322" s="8"/>
      <c r="J3322" s="8"/>
      <c r="K3322" s="8"/>
    </row>
    <row r="3323" spans="1:11" ht="15" x14ac:dyDescent="0.2">
      <c r="A3323" s="30">
        <v>7725</v>
      </c>
      <c r="B3323" s="187"/>
      <c r="C3323" s="187"/>
      <c r="D3323" s="1" t="s">
        <v>2264</v>
      </c>
      <c r="E3323" s="20" t="s">
        <v>1857</v>
      </c>
      <c r="F3323" s="95"/>
      <c r="H3323" s="32"/>
      <c r="I3323" s="8"/>
      <c r="J3323" s="8"/>
      <c r="K3323" s="8"/>
    </row>
    <row r="3324" spans="1:11" ht="25.5" x14ac:dyDescent="0.2">
      <c r="A3324" s="30">
        <v>7722</v>
      </c>
      <c r="B3324" s="187"/>
      <c r="C3324" s="187"/>
      <c r="D3324" s="1" t="s">
        <v>438</v>
      </c>
      <c r="E3324" s="20" t="s">
        <v>1183</v>
      </c>
      <c r="F3324" s="95"/>
      <c r="H3324" s="32">
        <f t="shared" si="58"/>
        <v>0</v>
      </c>
    </row>
    <row r="3325" spans="1:11" ht="15" x14ac:dyDescent="0.2">
      <c r="B3325" s="187"/>
      <c r="C3325" s="187"/>
      <c r="F3325" s="95"/>
      <c r="H3325" s="32"/>
    </row>
    <row r="3326" spans="1:11" x14ac:dyDescent="0.2">
      <c r="B3326" s="187"/>
      <c r="C3326" s="187"/>
      <c r="D3326" s="48" t="s">
        <v>1968</v>
      </c>
      <c r="H3326" s="32"/>
      <c r="I3326" s="8"/>
      <c r="J3326" s="8"/>
      <c r="K3326" s="8"/>
    </row>
    <row r="3327" spans="1:11" ht="25.5" x14ac:dyDescent="0.2">
      <c r="A3327" s="30">
        <v>9700</v>
      </c>
      <c r="B3327" s="187"/>
      <c r="C3327" s="187"/>
      <c r="D3327" s="1" t="s">
        <v>794</v>
      </c>
      <c r="E3327" s="28"/>
      <c r="F3327">
        <v>200</v>
      </c>
      <c r="G3327"/>
      <c r="H3327" s="32">
        <f t="shared" si="58"/>
        <v>200</v>
      </c>
      <c r="I3327" s="8"/>
      <c r="J3327" s="8"/>
      <c r="K3327" s="8"/>
    </row>
    <row r="3328" spans="1:11" ht="25.5" x14ac:dyDescent="0.2">
      <c r="A3328" s="31">
        <v>9701</v>
      </c>
      <c r="B3328" s="187"/>
      <c r="C3328" s="187"/>
      <c r="D3328" s="1" t="s">
        <v>795</v>
      </c>
      <c r="F3328" s="21">
        <v>405</v>
      </c>
      <c r="H3328" s="32">
        <f t="shared" si="58"/>
        <v>405</v>
      </c>
      <c r="I3328" s="8"/>
      <c r="J3328" s="8"/>
      <c r="K3328" s="8"/>
    </row>
    <row r="3329" spans="1:11" ht="25.5" x14ac:dyDescent="0.2">
      <c r="A3329" s="31">
        <v>9702</v>
      </c>
      <c r="B3329" s="187"/>
      <c r="C3329" s="187"/>
      <c r="D3329" s="1" t="s">
        <v>796</v>
      </c>
      <c r="E3329" s="36"/>
      <c r="F3329" s="21">
        <v>577</v>
      </c>
      <c r="H3329" s="32">
        <f t="shared" si="58"/>
        <v>577</v>
      </c>
      <c r="I3329" s="8"/>
      <c r="J3329" s="8"/>
      <c r="K3329" s="8"/>
    </row>
    <row r="3330" spans="1:11" ht="25.5" x14ac:dyDescent="0.2">
      <c r="A3330" s="31">
        <v>9703</v>
      </c>
      <c r="B3330" s="187"/>
      <c r="C3330" s="187"/>
      <c r="D3330" s="1" t="s">
        <v>1637</v>
      </c>
      <c r="F3330" s="21">
        <v>226.25</v>
      </c>
      <c r="H3330" s="32">
        <f t="shared" si="58"/>
        <v>226.25</v>
      </c>
      <c r="I3330" s="8"/>
      <c r="J3330" s="8"/>
      <c r="K3330" s="8"/>
    </row>
    <row r="3331" spans="1:11" ht="25.5" x14ac:dyDescent="0.2">
      <c r="A3331" s="31">
        <v>9704</v>
      </c>
      <c r="B3331" s="187"/>
      <c r="C3331" s="187"/>
      <c r="D3331" s="1" t="s">
        <v>1638</v>
      </c>
      <c r="F3331" s="21">
        <v>432.5</v>
      </c>
      <c r="H3331" s="32">
        <f t="shared" si="58"/>
        <v>432.5</v>
      </c>
      <c r="I3331" s="8"/>
      <c r="J3331" s="8"/>
      <c r="K3331" s="8"/>
    </row>
    <row r="3332" spans="1:11" ht="25.5" x14ac:dyDescent="0.2">
      <c r="A3332" s="31">
        <v>9705</v>
      </c>
      <c r="B3332" s="187"/>
      <c r="C3332" s="187"/>
      <c r="D3332" s="1" t="s">
        <v>1639</v>
      </c>
      <c r="F3332" s="21">
        <v>616.25</v>
      </c>
      <c r="H3332" s="32">
        <f t="shared" si="58"/>
        <v>616.25</v>
      </c>
      <c r="I3332" s="8"/>
      <c r="J3332" s="8"/>
      <c r="K3332" s="8"/>
    </row>
    <row r="3333" spans="1:11" ht="25.5" x14ac:dyDescent="0.2">
      <c r="A3333" s="31">
        <v>9706</v>
      </c>
      <c r="B3333" s="187"/>
      <c r="C3333" s="187"/>
      <c r="D3333" s="1" t="s">
        <v>91</v>
      </c>
      <c r="F3333" s="21">
        <v>281.25</v>
      </c>
      <c r="H3333" s="32">
        <f t="shared" si="58"/>
        <v>281.25</v>
      </c>
      <c r="I3333" s="8"/>
      <c r="J3333" s="8"/>
      <c r="K3333" s="8"/>
    </row>
    <row r="3334" spans="1:11" ht="25.5" x14ac:dyDescent="0.2">
      <c r="A3334" s="31">
        <v>9707</v>
      </c>
      <c r="B3334" s="187"/>
      <c r="C3334" s="187"/>
      <c r="D3334" s="1" t="s">
        <v>92</v>
      </c>
      <c r="F3334" s="21">
        <v>535</v>
      </c>
      <c r="H3334" s="32">
        <f t="shared" si="58"/>
        <v>535</v>
      </c>
      <c r="I3334" s="8"/>
      <c r="J3334" s="8"/>
      <c r="K3334" s="8"/>
    </row>
    <row r="3335" spans="1:11" ht="25.5" x14ac:dyDescent="0.2">
      <c r="A3335" s="31">
        <v>9708</v>
      </c>
      <c r="B3335" s="187"/>
      <c r="C3335" s="187"/>
      <c r="D3335" s="1" t="s">
        <v>93</v>
      </c>
      <c r="F3335" s="21">
        <v>763.75</v>
      </c>
      <c r="H3335" s="32">
        <f t="shared" si="58"/>
        <v>763.75</v>
      </c>
      <c r="I3335" s="8"/>
      <c r="J3335" s="8"/>
      <c r="K3335" s="8"/>
    </row>
    <row r="3336" spans="1:11" x14ac:dyDescent="0.2">
      <c r="A3336" s="31"/>
      <c r="B3336" s="187"/>
      <c r="C3336" s="187"/>
      <c r="H3336" s="32"/>
      <c r="I3336" s="8"/>
      <c r="J3336" s="8"/>
      <c r="K3336" s="8"/>
    </row>
    <row r="3337" spans="1:11" x14ac:dyDescent="0.2">
      <c r="A3337" s="31"/>
      <c r="B3337" s="187"/>
      <c r="C3337" s="187"/>
      <c r="H3337" s="32"/>
      <c r="I3337" s="8"/>
      <c r="J3337" s="8"/>
      <c r="K3337" s="8"/>
    </row>
    <row r="3338" spans="1:11" ht="15.75" x14ac:dyDescent="0.2">
      <c r="B3338" s="187"/>
      <c r="C3338" s="187"/>
      <c r="D3338" s="92" t="s">
        <v>1969</v>
      </c>
      <c r="H3338" s="32"/>
      <c r="I3338" s="8"/>
      <c r="J3338" s="8"/>
      <c r="K3338" s="8"/>
    </row>
    <row r="3339" spans="1:11" ht="15.75" x14ac:dyDescent="0.2">
      <c r="B3339" s="187"/>
      <c r="C3339" s="187"/>
      <c r="D3339" s="92"/>
      <c r="H3339" s="32"/>
      <c r="I3339" s="8"/>
      <c r="J3339" s="8"/>
      <c r="K3339" s="8"/>
    </row>
    <row r="3340" spans="1:11" x14ac:dyDescent="0.2">
      <c r="A3340" s="31"/>
      <c r="B3340" s="187"/>
      <c r="C3340" s="187"/>
      <c r="D3340" s="48" t="s">
        <v>1357</v>
      </c>
      <c r="H3340" s="32"/>
      <c r="I3340" s="8"/>
      <c r="J3340" s="8"/>
      <c r="K3340" s="8"/>
    </row>
    <row r="3341" spans="1:11" x14ac:dyDescent="0.2">
      <c r="A3341" s="31">
        <v>9550</v>
      </c>
      <c r="B3341" s="187"/>
      <c r="C3341" s="187"/>
      <c r="D3341" s="83" t="s">
        <v>902</v>
      </c>
      <c r="E3341" s="20" t="s">
        <v>1183</v>
      </c>
      <c r="F3341" s="21">
        <v>796</v>
      </c>
      <c r="H3341" s="32">
        <f t="shared" si="58"/>
        <v>796</v>
      </c>
      <c r="I3341" s="8"/>
      <c r="J3341" s="8"/>
      <c r="K3341" s="8"/>
    </row>
    <row r="3342" spans="1:11" x14ac:dyDescent="0.2">
      <c r="A3342" s="31">
        <v>9552</v>
      </c>
      <c r="B3342" s="187"/>
      <c r="C3342" s="187"/>
      <c r="D3342" s="1" t="s">
        <v>903</v>
      </c>
      <c r="E3342" s="20" t="s">
        <v>1183</v>
      </c>
      <c r="F3342" s="21">
        <v>980</v>
      </c>
      <c r="G3342" s="82"/>
      <c r="H3342" s="32">
        <f t="shared" si="58"/>
        <v>980</v>
      </c>
    </row>
    <row r="3343" spans="1:11" x14ac:dyDescent="0.2">
      <c r="A3343" s="31">
        <v>9553</v>
      </c>
      <c r="B3343" s="187"/>
      <c r="C3343" s="187"/>
      <c r="D3343" s="1" t="s">
        <v>931</v>
      </c>
      <c r="E3343" s="20" t="s">
        <v>1183</v>
      </c>
      <c r="F3343" s="21">
        <v>1192</v>
      </c>
      <c r="G3343" s="82"/>
      <c r="H3343" s="32">
        <f t="shared" si="58"/>
        <v>1192</v>
      </c>
    </row>
    <row r="3344" spans="1:11" x14ac:dyDescent="0.2">
      <c r="A3344" s="31">
        <v>9554</v>
      </c>
      <c r="B3344" s="187"/>
      <c r="C3344" s="187"/>
      <c r="D3344" s="1" t="s">
        <v>932</v>
      </c>
      <c r="E3344" s="20" t="s">
        <v>1183</v>
      </c>
      <c r="F3344" s="21">
        <v>1196</v>
      </c>
      <c r="G3344" s="82"/>
      <c r="H3344" s="32">
        <f t="shared" si="58"/>
        <v>1196</v>
      </c>
    </row>
    <row r="3345" spans="1:8" x14ac:dyDescent="0.2">
      <c r="A3345" s="31">
        <v>9558</v>
      </c>
      <c r="B3345" s="187"/>
      <c r="C3345" s="187"/>
      <c r="D3345" s="1" t="s">
        <v>933</v>
      </c>
      <c r="E3345" s="20" t="s">
        <v>1183</v>
      </c>
      <c r="G3345" s="82"/>
      <c r="H3345" s="32">
        <f t="shared" si="58"/>
        <v>0</v>
      </c>
    </row>
    <row r="3346" spans="1:8" x14ac:dyDescent="0.2">
      <c r="A3346" s="31">
        <v>9560</v>
      </c>
      <c r="B3346" s="187"/>
      <c r="C3346" s="187"/>
      <c r="D3346" s="1" t="s">
        <v>934</v>
      </c>
      <c r="E3346" s="20" t="s">
        <v>1183</v>
      </c>
      <c r="G3346" s="82"/>
      <c r="H3346" s="32">
        <f t="shared" si="58"/>
        <v>0</v>
      </c>
    </row>
    <row r="3347" spans="1:8" x14ac:dyDescent="0.2">
      <c r="A3347" s="31">
        <v>9564</v>
      </c>
      <c r="B3347" s="187"/>
      <c r="C3347" s="187"/>
      <c r="D3347" s="1" t="s">
        <v>2100</v>
      </c>
      <c r="E3347" s="20" t="s">
        <v>1183</v>
      </c>
      <c r="G3347" s="82"/>
      <c r="H3347" s="32">
        <f t="shared" si="58"/>
        <v>0</v>
      </c>
    </row>
    <row r="3348" spans="1:8" x14ac:dyDescent="0.2">
      <c r="A3348" s="31"/>
      <c r="B3348" s="187"/>
      <c r="C3348" s="187"/>
      <c r="G3348" s="82"/>
      <c r="H3348" s="32"/>
    </row>
    <row r="3349" spans="1:8" ht="15" x14ac:dyDescent="0.2">
      <c r="A3349" s="31"/>
      <c r="B3349" s="187"/>
      <c r="C3349" s="187"/>
      <c r="D3349" s="43" t="s">
        <v>1358</v>
      </c>
      <c r="G3349" s="82"/>
      <c r="H3349" s="32"/>
    </row>
    <row r="3350" spans="1:8" ht="15" x14ac:dyDescent="0.2">
      <c r="A3350" s="31"/>
      <c r="B3350" s="187"/>
      <c r="C3350" s="187"/>
      <c r="D3350" s="43"/>
      <c r="G3350" s="82"/>
      <c r="H3350" s="32"/>
    </row>
    <row r="3351" spans="1:8" x14ac:dyDescent="0.2">
      <c r="A3351" s="31"/>
      <c r="B3351" s="187"/>
      <c r="C3351" s="187"/>
      <c r="D3351" s="53" t="s">
        <v>152</v>
      </c>
      <c r="G3351" s="82"/>
      <c r="H3351" s="32">
        <f t="shared" si="58"/>
        <v>0</v>
      </c>
    </row>
    <row r="3352" spans="1:8" x14ac:dyDescent="0.2">
      <c r="A3352" s="30">
        <v>9570</v>
      </c>
      <c r="B3352" s="187"/>
      <c r="C3352" s="187"/>
      <c r="D3352" s="1" t="s">
        <v>519</v>
      </c>
      <c r="E3352" s="20" t="s">
        <v>1183</v>
      </c>
      <c r="F3352" s="21">
        <v>1272</v>
      </c>
      <c r="G3352" s="82"/>
      <c r="H3352" s="32">
        <f t="shared" si="58"/>
        <v>1272</v>
      </c>
    </row>
    <row r="3353" spans="1:8" x14ac:dyDescent="0.2">
      <c r="A3353" s="30">
        <v>9572</v>
      </c>
      <c r="B3353" s="187"/>
      <c r="C3353" s="187"/>
      <c r="D3353" s="1" t="s">
        <v>1613</v>
      </c>
      <c r="E3353" s="20" t="s">
        <v>1183</v>
      </c>
      <c r="F3353" s="21">
        <v>1371</v>
      </c>
      <c r="G3353" s="82"/>
      <c r="H3353" s="32">
        <f t="shared" si="58"/>
        <v>1371</v>
      </c>
    </row>
    <row r="3354" spans="1:8" x14ac:dyDescent="0.2">
      <c r="A3354" s="30">
        <v>9573</v>
      </c>
      <c r="B3354" s="187"/>
      <c r="C3354" s="187"/>
      <c r="D3354" s="1" t="s">
        <v>1612</v>
      </c>
      <c r="E3354" s="20" t="s">
        <v>1183</v>
      </c>
      <c r="G3354" s="82"/>
      <c r="H3354" s="32">
        <f t="shared" si="58"/>
        <v>0</v>
      </c>
    </row>
    <row r="3355" spans="1:8" x14ac:dyDescent="0.2">
      <c r="A3355" s="30">
        <v>9574</v>
      </c>
      <c r="B3355" s="187"/>
      <c r="C3355" s="187"/>
      <c r="D3355" s="1" t="s">
        <v>1611</v>
      </c>
      <c r="E3355" s="20" t="s">
        <v>1183</v>
      </c>
      <c r="F3355" s="21">
        <v>1629</v>
      </c>
      <c r="G3355" s="82"/>
      <c r="H3355" s="32">
        <f t="shared" si="58"/>
        <v>1629</v>
      </c>
    </row>
    <row r="3356" spans="1:8" x14ac:dyDescent="0.2">
      <c r="A3356" s="30">
        <v>9575</v>
      </c>
      <c r="B3356" s="187"/>
      <c r="C3356" s="187"/>
      <c r="D3356" s="1" t="s">
        <v>1610</v>
      </c>
      <c r="E3356" s="20" t="s">
        <v>1183</v>
      </c>
      <c r="G3356" s="82"/>
      <c r="H3356" s="32">
        <f t="shared" si="58"/>
        <v>0</v>
      </c>
    </row>
    <row r="3357" spans="1:8" x14ac:dyDescent="0.2">
      <c r="A3357" s="30">
        <v>9576</v>
      </c>
      <c r="B3357" s="187"/>
      <c r="C3357" s="187"/>
      <c r="D3357" s="1" t="s">
        <v>1609</v>
      </c>
      <c r="E3357" s="20" t="s">
        <v>1183</v>
      </c>
      <c r="F3357" s="21">
        <v>2229</v>
      </c>
      <c r="G3357" s="82"/>
      <c r="H3357" s="32">
        <f t="shared" si="58"/>
        <v>2229</v>
      </c>
    </row>
    <row r="3358" spans="1:8" x14ac:dyDescent="0.2">
      <c r="A3358" s="31">
        <v>9577</v>
      </c>
      <c r="B3358" s="187"/>
      <c r="C3358" s="187"/>
      <c r="D3358" s="38" t="s">
        <v>1608</v>
      </c>
      <c r="E3358" s="20" t="s">
        <v>1183</v>
      </c>
      <c r="F3358" s="21">
        <v>2230</v>
      </c>
      <c r="H3358" s="32">
        <f t="shared" ref="H3358:H3377" si="59">G3358+F3358</f>
        <v>2230</v>
      </c>
    </row>
    <row r="3359" spans="1:8" x14ac:dyDescent="0.2">
      <c r="A3359" s="31">
        <v>9578</v>
      </c>
      <c r="B3359" s="187"/>
      <c r="C3359" s="187"/>
      <c r="D3359" s="1" t="s">
        <v>1607</v>
      </c>
      <c r="E3359" s="20" t="s">
        <v>1183</v>
      </c>
      <c r="F3359" s="21">
        <v>2658</v>
      </c>
      <c r="G3359" s="82"/>
      <c r="H3359" s="32">
        <f t="shared" si="59"/>
        <v>2658</v>
      </c>
    </row>
    <row r="3360" spans="1:8" x14ac:dyDescent="0.2">
      <c r="A3360" s="31">
        <v>9580</v>
      </c>
      <c r="B3360" s="187"/>
      <c r="C3360" s="187"/>
      <c r="D3360" s="1" t="s">
        <v>1606</v>
      </c>
      <c r="E3360" s="20" t="s">
        <v>1183</v>
      </c>
      <c r="G3360" s="82"/>
      <c r="H3360" s="32">
        <f t="shared" si="59"/>
        <v>0</v>
      </c>
    </row>
    <row r="3361" spans="1:11" x14ac:dyDescent="0.2">
      <c r="A3361" s="31">
        <v>9582</v>
      </c>
      <c r="B3361" s="187"/>
      <c r="C3361" s="187"/>
      <c r="D3361" s="1" t="s">
        <v>1605</v>
      </c>
      <c r="E3361" s="20" t="s">
        <v>1183</v>
      </c>
      <c r="F3361" s="21">
        <v>4652</v>
      </c>
      <c r="G3361" s="82"/>
      <c r="H3361" s="32">
        <f t="shared" si="59"/>
        <v>4652</v>
      </c>
    </row>
    <row r="3362" spans="1:11" x14ac:dyDescent="0.2">
      <c r="A3362" s="31">
        <v>9583</v>
      </c>
      <c r="B3362" s="187"/>
      <c r="C3362" s="187"/>
      <c r="D3362" s="1" t="s">
        <v>1604</v>
      </c>
      <c r="E3362" s="20" t="s">
        <v>1183</v>
      </c>
      <c r="G3362" s="82"/>
      <c r="H3362" s="32">
        <f t="shared" si="59"/>
        <v>0</v>
      </c>
    </row>
    <row r="3363" spans="1:11" x14ac:dyDescent="0.2">
      <c r="A3363" s="31">
        <v>9584</v>
      </c>
      <c r="B3363" s="187"/>
      <c r="C3363" s="187"/>
      <c r="D3363" s="1" t="s">
        <v>1603</v>
      </c>
      <c r="E3363" s="20" t="s">
        <v>1183</v>
      </c>
      <c r="G3363" s="82"/>
      <c r="H3363" s="32">
        <f t="shared" si="59"/>
        <v>0</v>
      </c>
    </row>
    <row r="3364" spans="1:11" x14ac:dyDescent="0.2">
      <c r="A3364" s="31">
        <v>9585</v>
      </c>
      <c r="B3364" s="187"/>
      <c r="C3364" s="187"/>
      <c r="D3364" s="1" t="s">
        <v>1756</v>
      </c>
      <c r="E3364" s="20" t="s">
        <v>1183</v>
      </c>
      <c r="G3364" s="82"/>
      <c r="H3364" s="32">
        <f t="shared" si="59"/>
        <v>0</v>
      </c>
    </row>
    <row r="3365" spans="1:11" x14ac:dyDescent="0.2">
      <c r="A3365" s="31">
        <v>9586</v>
      </c>
      <c r="B3365" s="187"/>
      <c r="C3365" s="187"/>
      <c r="D3365" s="1" t="s">
        <v>1755</v>
      </c>
      <c r="E3365" s="20" t="s">
        <v>1183</v>
      </c>
      <c r="G3365" s="82"/>
      <c r="H3365" s="32">
        <f t="shared" si="59"/>
        <v>0</v>
      </c>
    </row>
    <row r="3366" spans="1:11" x14ac:dyDescent="0.2">
      <c r="A3366" s="31"/>
      <c r="B3366" s="187"/>
      <c r="C3366" s="187"/>
      <c r="G3366" s="82"/>
      <c r="H3366" s="32">
        <f t="shared" si="59"/>
        <v>0</v>
      </c>
    </row>
    <row r="3367" spans="1:11" x14ac:dyDescent="0.2">
      <c r="A3367" s="31"/>
      <c r="B3367" s="187"/>
      <c r="C3367" s="187"/>
      <c r="D3367" s="48" t="s">
        <v>153</v>
      </c>
      <c r="G3367" s="82"/>
      <c r="H3367" s="32">
        <f t="shared" si="59"/>
        <v>0</v>
      </c>
    </row>
    <row r="3368" spans="1:11" x14ac:dyDescent="0.2">
      <c r="A3368" s="30">
        <v>9410</v>
      </c>
      <c r="B3368" s="187"/>
      <c r="C3368" s="187"/>
      <c r="D3368" s="1" t="s">
        <v>1597</v>
      </c>
      <c r="E3368" s="20" t="s">
        <v>1183</v>
      </c>
      <c r="F3368" s="21">
        <v>1272</v>
      </c>
      <c r="G3368" s="82"/>
      <c r="H3368" s="32">
        <f t="shared" si="59"/>
        <v>1272</v>
      </c>
    </row>
    <row r="3369" spans="1:11" x14ac:dyDescent="0.2">
      <c r="A3369" s="30">
        <v>9411</v>
      </c>
      <c r="B3369" s="187"/>
      <c r="C3369" s="187"/>
      <c r="D3369" s="1" t="s">
        <v>1935</v>
      </c>
      <c r="E3369" s="20" t="s">
        <v>1183</v>
      </c>
      <c r="F3369" s="21">
        <v>1371</v>
      </c>
      <c r="G3369" s="82"/>
      <c r="H3369" s="32">
        <f t="shared" si="59"/>
        <v>1371</v>
      </c>
    </row>
    <row r="3370" spans="1:11" x14ac:dyDescent="0.2">
      <c r="A3370" s="30">
        <v>9412</v>
      </c>
      <c r="B3370" s="187"/>
      <c r="C3370" s="187"/>
      <c r="D3370" s="1" t="s">
        <v>1936</v>
      </c>
      <c r="E3370" s="20" t="s">
        <v>1183</v>
      </c>
      <c r="G3370" s="82"/>
      <c r="H3370" s="32">
        <f t="shared" si="59"/>
        <v>0</v>
      </c>
      <c r="I3370" s="8"/>
      <c r="J3370" s="8"/>
      <c r="K3370" s="8"/>
    </row>
    <row r="3371" spans="1:11" x14ac:dyDescent="0.2">
      <c r="A3371" s="30">
        <v>9413</v>
      </c>
      <c r="B3371" s="187"/>
      <c r="C3371" s="187"/>
      <c r="D3371" s="1" t="s">
        <v>1937</v>
      </c>
      <c r="E3371" s="20" t="s">
        <v>1183</v>
      </c>
      <c r="F3371" s="21">
        <v>1629</v>
      </c>
      <c r="G3371" s="82"/>
      <c r="H3371" s="32">
        <f t="shared" si="59"/>
        <v>1629</v>
      </c>
      <c r="I3371" s="8"/>
      <c r="J3371" s="8"/>
      <c r="K3371" s="8"/>
    </row>
    <row r="3372" spans="1:11" x14ac:dyDescent="0.2">
      <c r="A3372" s="30">
        <v>9414</v>
      </c>
      <c r="B3372" s="187"/>
      <c r="C3372" s="187"/>
      <c r="D3372" s="1" t="s">
        <v>1938</v>
      </c>
      <c r="E3372" s="20" t="s">
        <v>1183</v>
      </c>
      <c r="G3372" s="82"/>
      <c r="H3372" s="32">
        <f t="shared" si="59"/>
        <v>0</v>
      </c>
    </row>
    <row r="3373" spans="1:11" x14ac:dyDescent="0.2">
      <c r="A3373">
        <v>9415</v>
      </c>
      <c r="B3373" s="187"/>
      <c r="C3373" s="187"/>
      <c r="D3373" s="5" t="s">
        <v>1939</v>
      </c>
      <c r="E3373" s="28" t="s">
        <v>1183</v>
      </c>
      <c r="F3373" s="39">
        <v>2229</v>
      </c>
      <c r="G3373"/>
      <c r="H3373" s="32">
        <f t="shared" si="59"/>
        <v>2229</v>
      </c>
    </row>
    <row r="3374" spans="1:11" x14ac:dyDescent="0.2">
      <c r="A3374" s="30">
        <v>9416</v>
      </c>
      <c r="B3374" s="187"/>
      <c r="C3374" s="187"/>
      <c r="D3374" s="38" t="s">
        <v>1940</v>
      </c>
      <c r="E3374" s="20" t="s">
        <v>1183</v>
      </c>
      <c r="F3374" s="21">
        <v>2230</v>
      </c>
      <c r="G3374" s="82"/>
      <c r="H3374" s="32">
        <f t="shared" si="59"/>
        <v>2230</v>
      </c>
    </row>
    <row r="3375" spans="1:11" x14ac:dyDescent="0.2">
      <c r="A3375" s="30">
        <v>9417</v>
      </c>
      <c r="B3375" s="187"/>
      <c r="C3375" s="187"/>
      <c r="D3375" s="1" t="s">
        <v>1941</v>
      </c>
      <c r="E3375" s="20" t="s">
        <v>1183</v>
      </c>
      <c r="F3375" s="21">
        <v>2658</v>
      </c>
      <c r="G3375" s="82"/>
      <c r="H3375" s="32">
        <f t="shared" si="59"/>
        <v>2658</v>
      </c>
    </row>
    <row r="3376" spans="1:11" x14ac:dyDescent="0.2">
      <c r="A3376" s="30">
        <v>9418</v>
      </c>
      <c r="B3376" s="187"/>
      <c r="C3376" s="187"/>
      <c r="D3376" s="1" t="s">
        <v>1594</v>
      </c>
      <c r="E3376" s="20" t="s">
        <v>1183</v>
      </c>
      <c r="G3376" s="82"/>
      <c r="H3376" s="32">
        <f t="shared" si="59"/>
        <v>0</v>
      </c>
    </row>
    <row r="3377" spans="1:8" x14ac:dyDescent="0.2">
      <c r="A3377" s="30">
        <v>9419</v>
      </c>
      <c r="B3377" s="187"/>
      <c r="C3377" s="187"/>
      <c r="D3377" s="1" t="s">
        <v>1595</v>
      </c>
      <c r="E3377" s="20" t="s">
        <v>1183</v>
      </c>
      <c r="F3377" s="21">
        <v>4652</v>
      </c>
      <c r="G3377" s="82"/>
      <c r="H3377" s="32">
        <f t="shared" si="59"/>
        <v>4652</v>
      </c>
    </row>
    <row r="3378" spans="1:8" x14ac:dyDescent="0.2">
      <c r="A3378" s="30">
        <v>9420</v>
      </c>
      <c r="B3378" s="187"/>
      <c r="C3378" s="187"/>
      <c r="D3378" s="1" t="s">
        <v>1596</v>
      </c>
      <c r="E3378" s="20" t="s">
        <v>1183</v>
      </c>
      <c r="G3378" s="82"/>
    </row>
    <row r="3379" spans="1:8" x14ac:dyDescent="0.2">
      <c r="A3379" s="30">
        <v>9421</v>
      </c>
      <c r="B3379" s="187"/>
      <c r="C3379" s="187"/>
      <c r="D3379" s="1" t="s">
        <v>1752</v>
      </c>
      <c r="E3379" s="20" t="s">
        <v>1183</v>
      </c>
      <c r="G3379" s="82"/>
    </row>
    <row r="3380" spans="1:8" x14ac:dyDescent="0.2">
      <c r="A3380" s="30">
        <v>9422</v>
      </c>
      <c r="B3380" s="187"/>
      <c r="C3380" s="187"/>
      <c r="D3380" s="1" t="s">
        <v>1753</v>
      </c>
      <c r="E3380" s="20" t="s">
        <v>1183</v>
      </c>
      <c r="G3380" s="82"/>
    </row>
    <row r="3381" spans="1:8" x14ac:dyDescent="0.2">
      <c r="A3381" s="30">
        <v>9423</v>
      </c>
      <c r="B3381" s="187"/>
      <c r="C3381" s="187"/>
      <c r="D3381" s="1" t="s">
        <v>1754</v>
      </c>
      <c r="E3381" s="20" t="s">
        <v>1183</v>
      </c>
    </row>
    <row r="3382" spans="1:8" x14ac:dyDescent="0.2">
      <c r="B3382" s="187"/>
      <c r="C3382" s="187"/>
      <c r="D3382" s="48"/>
    </row>
    <row r="3383" spans="1:8" x14ac:dyDescent="0.2">
      <c r="A3383" s="31"/>
      <c r="B3383" s="187"/>
      <c r="C3383" s="187"/>
      <c r="D3383" s="48" t="s">
        <v>900</v>
      </c>
      <c r="H3383" s="33"/>
    </row>
    <row r="3384" spans="1:8" x14ac:dyDescent="0.2">
      <c r="A3384" s="31">
        <v>9600</v>
      </c>
      <c r="B3384" s="187"/>
      <c r="C3384" s="187"/>
      <c r="D3384" s="1" t="s">
        <v>2101</v>
      </c>
      <c r="E3384" s="20" t="s">
        <v>1183</v>
      </c>
      <c r="F3384"/>
      <c r="G3384"/>
    </row>
    <row r="3385" spans="1:8" x14ac:dyDescent="0.2">
      <c r="A3385" s="30">
        <v>9602</v>
      </c>
      <c r="B3385" s="187"/>
      <c r="C3385" s="187"/>
      <c r="D3385" s="1" t="s">
        <v>2102</v>
      </c>
      <c r="E3385" s="20" t="s">
        <v>1183</v>
      </c>
    </row>
    <row r="3386" spans="1:8" x14ac:dyDescent="0.2">
      <c r="A3386" s="30">
        <v>9604</v>
      </c>
      <c r="B3386" s="187"/>
      <c r="C3386" s="187"/>
      <c r="D3386" s="1" t="s">
        <v>2103</v>
      </c>
      <c r="E3386" s="20" t="s">
        <v>1183</v>
      </c>
    </row>
    <row r="3387" spans="1:8" x14ac:dyDescent="0.2">
      <c r="A3387" s="30">
        <v>9606</v>
      </c>
      <c r="B3387" s="187"/>
      <c r="C3387" s="187"/>
      <c r="D3387" s="1" t="s">
        <v>740</v>
      </c>
      <c r="E3387" s="20" t="s">
        <v>1183</v>
      </c>
    </row>
    <row r="3388" spans="1:8" x14ac:dyDescent="0.2">
      <c r="B3388" s="187"/>
      <c r="C3388" s="187"/>
    </row>
    <row r="3389" spans="1:8" x14ac:dyDescent="0.2">
      <c r="B3389" s="187"/>
      <c r="C3389" s="187"/>
      <c r="D3389" s="48" t="s">
        <v>901</v>
      </c>
    </row>
    <row r="3390" spans="1:8" x14ac:dyDescent="0.2">
      <c r="A3390" s="30">
        <v>9612</v>
      </c>
      <c r="B3390" s="187"/>
      <c r="C3390" s="187"/>
      <c r="D3390" s="1" t="s">
        <v>741</v>
      </c>
      <c r="E3390" s="20" t="s">
        <v>1183</v>
      </c>
    </row>
    <row r="3391" spans="1:8" x14ac:dyDescent="0.2">
      <c r="A3391" s="30">
        <v>9614</v>
      </c>
      <c r="B3391" s="187"/>
      <c r="C3391" s="187"/>
      <c r="D3391" s="1" t="s">
        <v>742</v>
      </c>
      <c r="E3391" s="20" t="s">
        <v>1183</v>
      </c>
    </row>
    <row r="3392" spans="1:8" x14ac:dyDescent="0.2">
      <c r="A3392" s="30">
        <v>9606</v>
      </c>
      <c r="B3392" s="187"/>
      <c r="C3392" s="187"/>
      <c r="D3392" s="1" t="s">
        <v>743</v>
      </c>
      <c r="E3392" s="20" t="s">
        <v>1183</v>
      </c>
    </row>
    <row r="3393" spans="1:5" x14ac:dyDescent="0.2">
      <c r="B3393" s="187"/>
      <c r="C3393" s="187"/>
    </row>
    <row r="3394" spans="1:5" x14ac:dyDescent="0.2">
      <c r="B3394" s="187"/>
      <c r="C3394" s="187"/>
    </row>
    <row r="3395" spans="1:5" x14ac:dyDescent="0.2">
      <c r="B3395" s="187"/>
      <c r="C3395" s="187"/>
      <c r="D3395" s="48" t="s">
        <v>2643</v>
      </c>
    </row>
    <row r="3396" spans="1:5" x14ac:dyDescent="0.2">
      <c r="A3396" s="30">
        <v>9245</v>
      </c>
      <c r="B3396" s="187"/>
      <c r="C3396" s="187"/>
      <c r="D3396" s="118" t="s">
        <v>2642</v>
      </c>
      <c r="E3396" s="20" t="s">
        <v>1183</v>
      </c>
    </row>
    <row r="3397" spans="1:5" x14ac:dyDescent="0.2">
      <c r="B3397" s="187"/>
      <c r="C3397" s="187"/>
    </row>
    <row r="3398" spans="1:5" x14ac:dyDescent="0.2">
      <c r="B3398" s="187"/>
      <c r="C3398" s="187"/>
    </row>
    <row r="3399" spans="1:5" x14ac:dyDescent="0.2">
      <c r="B3399" s="187"/>
      <c r="C3399" s="187"/>
      <c r="D3399" s="48" t="s">
        <v>2644</v>
      </c>
    </row>
    <row r="3400" spans="1:5" x14ac:dyDescent="0.2">
      <c r="A3400" s="30">
        <v>9250</v>
      </c>
      <c r="B3400" s="187"/>
      <c r="C3400" s="187"/>
      <c r="D3400" s="118" t="s">
        <v>2645</v>
      </c>
      <c r="E3400" s="119" t="s">
        <v>1183</v>
      </c>
    </row>
    <row r="3401" spans="1:5" x14ac:dyDescent="0.2">
      <c r="A3401" s="30">
        <v>9251</v>
      </c>
      <c r="B3401" s="187"/>
      <c r="C3401" s="187"/>
      <c r="D3401" s="118" t="s">
        <v>2646</v>
      </c>
      <c r="E3401" s="119" t="s">
        <v>1183</v>
      </c>
    </row>
    <row r="3402" spans="1:5" x14ac:dyDescent="0.2">
      <c r="A3402" s="30">
        <v>9252</v>
      </c>
      <c r="B3402" s="187"/>
      <c r="C3402" s="187"/>
      <c r="D3402" s="118" t="s">
        <v>2647</v>
      </c>
      <c r="E3402" s="119" t="s">
        <v>1183</v>
      </c>
    </row>
    <row r="3403" spans="1:5" x14ac:dyDescent="0.2">
      <c r="A3403" s="30">
        <v>9253</v>
      </c>
      <c r="B3403" s="187"/>
      <c r="C3403" s="187"/>
      <c r="D3403" s="118" t="s">
        <v>2648</v>
      </c>
      <c r="E3403" s="119" t="s">
        <v>1183</v>
      </c>
    </row>
    <row r="3404" spans="1:5" x14ac:dyDescent="0.2">
      <c r="B3404" s="187"/>
      <c r="C3404" s="187"/>
    </row>
    <row r="3405" spans="1:5" x14ac:dyDescent="0.2">
      <c r="B3405" s="187"/>
      <c r="C3405" s="187"/>
    </row>
    <row r="3406" spans="1:5" x14ac:dyDescent="0.2">
      <c r="B3406" s="187"/>
      <c r="C3406" s="187"/>
    </row>
    <row r="3407" spans="1:5" x14ac:dyDescent="0.2">
      <c r="B3407" s="187"/>
      <c r="C3407" s="187"/>
    </row>
    <row r="3408" spans="1:5" x14ac:dyDescent="0.2">
      <c r="B3408" s="187"/>
      <c r="C3408" s="187"/>
    </row>
    <row r="3409" spans="2:3" x14ac:dyDescent="0.2">
      <c r="B3409" s="187"/>
      <c r="C3409" s="187"/>
    </row>
    <row r="3410" spans="2:3" x14ac:dyDescent="0.2">
      <c r="B3410" s="187"/>
      <c r="C3410" s="187"/>
    </row>
    <row r="3411" spans="2:3" x14ac:dyDescent="0.2">
      <c r="B3411" s="187"/>
      <c r="C3411" s="187"/>
    </row>
    <row r="3412" spans="2:3" x14ac:dyDescent="0.2">
      <c r="B3412" s="187"/>
      <c r="C3412" s="187"/>
    </row>
    <row r="3413" spans="2:3" x14ac:dyDescent="0.2">
      <c r="B3413" s="187"/>
      <c r="C3413" s="187"/>
    </row>
    <row r="3414" spans="2:3" x14ac:dyDescent="0.2">
      <c r="B3414" s="187"/>
      <c r="C3414" s="187"/>
    </row>
    <row r="3415" spans="2:3" x14ac:dyDescent="0.2">
      <c r="B3415" s="187"/>
      <c r="C3415" s="187"/>
    </row>
    <row r="3416" spans="2:3" x14ac:dyDescent="0.2">
      <c r="B3416" s="187"/>
      <c r="C3416" s="187"/>
    </row>
    <row r="3417" spans="2:3" x14ac:dyDescent="0.2">
      <c r="B3417" s="187"/>
      <c r="C3417" s="187"/>
    </row>
    <row r="3418" spans="2:3" x14ac:dyDescent="0.2">
      <c r="B3418" s="187"/>
      <c r="C3418" s="187"/>
    </row>
    <row r="3419" spans="2:3" x14ac:dyDescent="0.2">
      <c r="B3419" s="187"/>
      <c r="C3419" s="187"/>
    </row>
    <row r="3420" spans="2:3" x14ac:dyDescent="0.2">
      <c r="B3420" s="187"/>
      <c r="C3420" s="187"/>
    </row>
    <row r="3421" spans="2:3" x14ac:dyDescent="0.2">
      <c r="B3421" s="187"/>
      <c r="C3421" s="187"/>
    </row>
    <row r="3422" spans="2:3" x14ac:dyDescent="0.2">
      <c r="B3422" s="187"/>
      <c r="C3422" s="187"/>
    </row>
    <row r="3423" spans="2:3" x14ac:dyDescent="0.2">
      <c r="B3423" s="187"/>
      <c r="C3423" s="187"/>
    </row>
    <row r="3424" spans="2:3" x14ac:dyDescent="0.2">
      <c r="B3424" s="187"/>
      <c r="C3424" s="187"/>
    </row>
    <row r="3425" spans="2:3" x14ac:dyDescent="0.2">
      <c r="B3425" s="187"/>
      <c r="C3425" s="187"/>
    </row>
    <row r="3426" spans="2:3" x14ac:dyDescent="0.2">
      <c r="B3426" s="187"/>
      <c r="C3426" s="187"/>
    </row>
    <row r="3427" spans="2:3" x14ac:dyDescent="0.2">
      <c r="B3427" s="187"/>
      <c r="C3427" s="187"/>
    </row>
    <row r="3428" spans="2:3" x14ac:dyDescent="0.2">
      <c r="B3428" s="187"/>
      <c r="C3428" s="187"/>
    </row>
    <row r="3429" spans="2:3" x14ac:dyDescent="0.2">
      <c r="B3429" s="187"/>
      <c r="C3429" s="187"/>
    </row>
    <row r="3430" spans="2:3" x14ac:dyDescent="0.2">
      <c r="B3430" s="187"/>
      <c r="C3430" s="187"/>
    </row>
    <row r="3431" spans="2:3" x14ac:dyDescent="0.2">
      <c r="B3431" s="187"/>
      <c r="C3431" s="187"/>
    </row>
    <row r="3432" spans="2:3" x14ac:dyDescent="0.2">
      <c r="B3432" s="187"/>
      <c r="C3432" s="187"/>
    </row>
    <row r="3433" spans="2:3" x14ac:dyDescent="0.2">
      <c r="B3433" s="187"/>
      <c r="C3433" s="187"/>
    </row>
    <row r="3434" spans="2:3" x14ac:dyDescent="0.2">
      <c r="B3434" s="187"/>
      <c r="C3434" s="187"/>
    </row>
    <row r="3435" spans="2:3" x14ac:dyDescent="0.2">
      <c r="B3435" s="187"/>
      <c r="C3435" s="187"/>
    </row>
    <row r="3436" spans="2:3" x14ac:dyDescent="0.2">
      <c r="B3436" s="187"/>
      <c r="C3436" s="187"/>
    </row>
  </sheetData>
  <phoneticPr fontId="0" type="noConversion"/>
  <printOptions gridLines="1"/>
  <pageMargins left="0.57086614173228345" right="0" top="0.43307086614173229" bottom="0.23622047244094491" header="0.11811023622047245" footer="7.874015748031496E-2"/>
  <pageSetup paperSize="9" scale="95" orientation="portrait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view="pageBreakPreview" topLeftCell="C1" zoomScale="60" zoomScaleNormal="100" workbookViewId="0">
      <selection activeCell="R27" sqref="R27"/>
    </sheetView>
  </sheetViews>
  <sheetFormatPr defaultRowHeight="14.25" x14ac:dyDescent="0.2"/>
  <cols>
    <col min="1" max="1" width="12.5703125" style="158" hidden="1" customWidth="1"/>
    <col min="2" max="3" width="14.140625" style="190" bestFit="1" customWidth="1"/>
    <col min="4" max="4" width="5.5703125" style="160" customWidth="1"/>
    <col min="5" max="5" width="65.7109375" style="161" customWidth="1"/>
    <col min="6" max="6" width="5.140625" style="158" bestFit="1" customWidth="1"/>
    <col min="7" max="7" width="7.42578125" style="162" customWidth="1"/>
    <col min="8" max="8" width="8.5703125" style="163" hidden="1" customWidth="1"/>
    <col min="9" max="9" width="7.7109375" style="164" hidden="1" customWidth="1"/>
    <col min="10" max="10" width="11.28515625" style="164" hidden="1" customWidth="1"/>
    <col min="11" max="11" width="10.28515625" style="164" hidden="1" customWidth="1"/>
    <col min="12" max="12" width="12.42578125" style="164" hidden="1" customWidth="1"/>
    <col min="13" max="13" width="11.28515625" style="163" hidden="1" customWidth="1"/>
    <col min="14" max="16384" width="9.140625" style="165"/>
  </cols>
  <sheetData>
    <row r="1" spans="1:13" x14ac:dyDescent="0.2">
      <c r="E1" s="161" t="s">
        <v>3575</v>
      </c>
      <c r="F1" s="161"/>
    </row>
    <row r="2" spans="1:13" x14ac:dyDescent="0.2">
      <c r="E2" s="161" t="s">
        <v>850</v>
      </c>
    </row>
    <row r="3" spans="1:13" x14ac:dyDescent="0.2">
      <c r="E3" s="161" t="s">
        <v>3565</v>
      </c>
      <c r="H3" s="163" t="s">
        <v>1896</v>
      </c>
      <c r="L3" s="163">
        <v>1.3</v>
      </c>
      <c r="M3" s="163">
        <v>1.3</v>
      </c>
    </row>
    <row r="4" spans="1:13" ht="15" x14ac:dyDescent="0.2">
      <c r="E4" s="166"/>
      <c r="L4" s="163"/>
    </row>
    <row r="5" spans="1:13" s="168" customFormat="1" ht="15.75" thickBot="1" x14ac:dyDescent="0.25">
      <c r="A5" s="159" t="s">
        <v>2358</v>
      </c>
      <c r="B5" s="190" t="s">
        <v>2359</v>
      </c>
      <c r="C5" s="190" t="s">
        <v>3515</v>
      </c>
      <c r="D5" s="160" t="s">
        <v>1182</v>
      </c>
      <c r="E5" s="161" t="s">
        <v>1181</v>
      </c>
      <c r="F5" s="158" t="s">
        <v>1180</v>
      </c>
      <c r="G5" s="162" t="s">
        <v>1658</v>
      </c>
      <c r="H5" s="163" t="s">
        <v>2360</v>
      </c>
      <c r="I5" s="164" t="s">
        <v>2361</v>
      </c>
      <c r="J5" s="164" t="s">
        <v>2362</v>
      </c>
      <c r="K5" s="167" t="s">
        <v>2363</v>
      </c>
      <c r="L5" s="164" t="s">
        <v>2364</v>
      </c>
      <c r="M5" s="163" t="s">
        <v>2365</v>
      </c>
    </row>
    <row r="6" spans="1:13" s="229" customFormat="1" ht="12.75" x14ac:dyDescent="0.2">
      <c r="A6" s="231">
        <v>2174</v>
      </c>
      <c r="B6" s="221">
        <f>VLOOKUP(A6,BOMPRECO!$A$8:$G$5003,2,FALSE)</f>
        <v>0</v>
      </c>
      <c r="C6" s="221">
        <f>VLOOKUP(A6,BOMPRECO!$A$8:$G$5003,3,FALSE)</f>
        <v>0</v>
      </c>
      <c r="D6" s="222">
        <v>1</v>
      </c>
      <c r="E6" s="223" t="str">
        <f>VLOOKUP(A6,BOMPRECO!$A$8:$G$5003,4,FALSE)</f>
        <v>Retirada e colocação de disjuntor monopolar</v>
      </c>
      <c r="F6" s="224" t="str">
        <f>VLOOKUP(A6,BOMPRECO!$A$8:$G$5003,5,FALSE)</f>
        <v>un</v>
      </c>
      <c r="G6" s="225">
        <v>2</v>
      </c>
      <c r="H6" s="226">
        <f>VLOOKUP(A6,BOMPRECO!$A$8:$G$5003,6,FALSE)</f>
        <v>0</v>
      </c>
      <c r="I6" s="226">
        <f>VLOOKUP(A6,BOMPRECO!$A$8:$G$5003,7,FALSE)</f>
        <v>2.4700000000000002</v>
      </c>
      <c r="J6" s="227">
        <f>(G6*H6)</f>
        <v>0</v>
      </c>
      <c r="K6" s="227">
        <f>(G6*I6)</f>
        <v>4.9400000000000004</v>
      </c>
      <c r="L6" s="228">
        <f>J6*$L$3</f>
        <v>0</v>
      </c>
      <c r="M6" s="228">
        <f>K6*$M$3</f>
        <v>6.4220000000000006</v>
      </c>
    </row>
    <row r="7" spans="1:13" s="229" customFormat="1" ht="12.75" x14ac:dyDescent="0.2">
      <c r="A7" s="232">
        <v>2178</v>
      </c>
      <c r="B7" s="221">
        <f>VLOOKUP(A7,BOMPRECO!$A$8:$G$5003,2,FALSE)</f>
        <v>0</v>
      </c>
      <c r="C7" s="221">
        <f>VLOOKUP(A7,BOMPRECO!$A$8:$G$5003,3,FALSE)</f>
        <v>0</v>
      </c>
      <c r="D7" s="222">
        <v>2</v>
      </c>
      <c r="E7" s="223" t="str">
        <f>VLOOKUP(A7,BOMPRECO!$A$8:$G$5003,4,FALSE)</f>
        <v>Retirada e colocação de disjuntor tripolar</v>
      </c>
      <c r="F7" s="224" t="str">
        <f>VLOOKUP(A7,BOMPRECO!$A$8:$G$5003,5,FALSE)</f>
        <v>un</v>
      </c>
      <c r="G7" s="225">
        <v>5</v>
      </c>
      <c r="H7" s="226">
        <f>VLOOKUP(A7,BOMPRECO!$A$8:$G$5003,6,FALSE)</f>
        <v>0</v>
      </c>
      <c r="I7" s="226">
        <f>VLOOKUP(A7,BOMPRECO!$A$8:$G$5003,7,FALSE)</f>
        <v>7.4</v>
      </c>
      <c r="J7" s="227">
        <f t="shared" ref="J7:J63" si="0">(G7*H7)</f>
        <v>0</v>
      </c>
      <c r="K7" s="227">
        <f t="shared" ref="K7:K63" si="1">(G7*I7)</f>
        <v>37</v>
      </c>
      <c r="L7" s="228">
        <f t="shared" ref="L7:L63" si="2">J7*$L$3</f>
        <v>0</v>
      </c>
      <c r="M7" s="228">
        <f t="shared" ref="M7:M63" si="3">K7*$M$3</f>
        <v>48.1</v>
      </c>
    </row>
    <row r="8" spans="1:13" s="229" customFormat="1" ht="12.75" x14ac:dyDescent="0.2">
      <c r="A8" s="233">
        <v>2999</v>
      </c>
      <c r="B8" s="191">
        <f>VLOOKUP(A8,BOMPRECO!$A$8:$G$5003,2,FALSE)</f>
        <v>0</v>
      </c>
      <c r="C8" s="191">
        <f>VLOOKUP(A8,BOMPRECO!$A$8:$G$5003,3,FALSE)</f>
        <v>91924</v>
      </c>
      <c r="D8" s="170">
        <v>3</v>
      </c>
      <c r="E8" s="171" t="str">
        <f>VLOOKUP(A8,BOMPRECO!$A$8:$G$5003,4,FALSE)</f>
        <v>Fio de cobre isolação 750 V, # 1,5 mm² da Pirelli</v>
      </c>
      <c r="F8" s="169" t="str">
        <f>VLOOKUP(A8,BOMPRECO!$A$8:$G$5003,5,FALSE)</f>
        <v>m</v>
      </c>
      <c r="G8" s="216">
        <v>82</v>
      </c>
      <c r="H8" s="226">
        <f>VLOOKUP(A8,BOMPRECO!$A$8:$G$5003,6,FALSE)</f>
        <v>0.87</v>
      </c>
      <c r="I8" s="226">
        <f>VLOOKUP(A8,BOMPRECO!$A$8:$G$5003,7,FALSE)</f>
        <v>3.29</v>
      </c>
      <c r="J8" s="227">
        <f t="shared" si="0"/>
        <v>71.34</v>
      </c>
      <c r="K8" s="227">
        <f t="shared" si="1"/>
        <v>269.78000000000003</v>
      </c>
      <c r="L8" s="228">
        <f t="shared" si="2"/>
        <v>92.742000000000004</v>
      </c>
      <c r="M8" s="228">
        <f t="shared" si="3"/>
        <v>350.71400000000006</v>
      </c>
    </row>
    <row r="9" spans="1:13" s="229" customFormat="1" ht="25.5" customHeight="1" x14ac:dyDescent="0.2">
      <c r="A9" s="234">
        <v>0</v>
      </c>
      <c r="B9" s="219" t="s">
        <v>3566</v>
      </c>
      <c r="C9" s="191">
        <v>0</v>
      </c>
      <c r="D9" s="222">
        <v>4</v>
      </c>
      <c r="E9" s="220" t="s">
        <v>3567</v>
      </c>
      <c r="F9" s="169" t="s">
        <v>1183</v>
      </c>
      <c r="G9" s="216">
        <v>1</v>
      </c>
      <c r="H9" s="226" t="e">
        <f>VLOOKUP(A9,BOMPRECO!$A$8:$G$5003,6,FALSE)</f>
        <v>#N/A</v>
      </c>
      <c r="I9" s="226" t="e">
        <f>VLOOKUP(A9,BOMPRECO!$A$8:$G$5003,7,FALSE)</f>
        <v>#N/A</v>
      </c>
      <c r="J9" s="227" t="e">
        <f t="shared" si="0"/>
        <v>#N/A</v>
      </c>
      <c r="K9" s="227" t="e">
        <f t="shared" si="1"/>
        <v>#N/A</v>
      </c>
      <c r="L9" s="228" t="e">
        <f t="shared" si="2"/>
        <v>#N/A</v>
      </c>
      <c r="M9" s="228" t="e">
        <f t="shared" si="3"/>
        <v>#N/A</v>
      </c>
    </row>
    <row r="10" spans="1:13" s="176" customFormat="1" ht="27" customHeight="1" x14ac:dyDescent="0.2">
      <c r="A10" s="232">
        <v>2142</v>
      </c>
      <c r="B10" s="219" t="s">
        <v>3570</v>
      </c>
      <c r="C10" s="221">
        <f>VLOOKUP(A10,BOMPRECO!$A$8:$G$5003,3,FALSE)</f>
        <v>0</v>
      </c>
      <c r="D10" s="222">
        <v>5</v>
      </c>
      <c r="E10" s="220" t="s">
        <v>3571</v>
      </c>
      <c r="F10" s="224" t="str">
        <f>VLOOKUP(A10,BOMPRECO!$A$8:$G$5003,5,FALSE)</f>
        <v>m</v>
      </c>
      <c r="G10" s="225">
        <v>840</v>
      </c>
      <c r="H10" s="173">
        <f>VLOOKUP(A10,BOMPRECO!$A$8:$G$5003,6,FALSE)</f>
        <v>0</v>
      </c>
      <c r="I10" s="173">
        <f>VLOOKUP(A10,BOMPRECO!$A$8:$G$5003,7,FALSE)</f>
        <v>0.5</v>
      </c>
      <c r="J10" s="174">
        <f t="shared" si="0"/>
        <v>0</v>
      </c>
      <c r="K10" s="174">
        <f t="shared" si="1"/>
        <v>420</v>
      </c>
      <c r="L10" s="175">
        <f t="shared" si="2"/>
        <v>0</v>
      </c>
      <c r="M10" s="175">
        <f t="shared" si="3"/>
        <v>546</v>
      </c>
    </row>
    <row r="11" spans="1:13" s="176" customFormat="1" ht="27.75" customHeight="1" x14ac:dyDescent="0.2">
      <c r="A11" s="232">
        <v>2152</v>
      </c>
      <c r="B11" s="219" t="s">
        <v>3572</v>
      </c>
      <c r="C11" s="221">
        <f>VLOOKUP(A11,BOMPRECO!$A$8:$G$5003,3,FALSE)</f>
        <v>0</v>
      </c>
      <c r="D11" s="170">
        <v>6</v>
      </c>
      <c r="E11" s="220" t="s">
        <v>3573</v>
      </c>
      <c r="F11" s="224" t="str">
        <f>VLOOKUP(A11,BOMPRECO!$A$8:$G$5003,5,FALSE)</f>
        <v>un</v>
      </c>
      <c r="G11" s="225">
        <v>3</v>
      </c>
      <c r="H11" s="173">
        <f>VLOOKUP(A11,BOMPRECO!$A$8:$G$5003,6,FALSE)</f>
        <v>0</v>
      </c>
      <c r="I11" s="173">
        <f>VLOOKUP(A11,BOMPRECO!$A$8:$G$5003,7,FALSE)</f>
        <v>0.33</v>
      </c>
      <c r="J11" s="174">
        <f t="shared" si="0"/>
        <v>0</v>
      </c>
      <c r="K11" s="174">
        <f t="shared" si="1"/>
        <v>0.99</v>
      </c>
      <c r="L11" s="175">
        <f t="shared" si="2"/>
        <v>0</v>
      </c>
      <c r="M11" s="175">
        <f t="shared" si="3"/>
        <v>1.2869999999999999</v>
      </c>
    </row>
    <row r="12" spans="1:13" s="176" customFormat="1" ht="12.75" x14ac:dyDescent="0.2">
      <c r="A12" s="232">
        <v>2148</v>
      </c>
      <c r="B12" s="221" t="str">
        <f>VLOOKUP(A12,BOMPRECO!$A$8:$G$5003,2,FALSE)</f>
        <v>0201004032</v>
      </c>
      <c r="C12" s="221">
        <f>VLOOKUP(A12,BOMPRECO!$A$8:$G$5003,3,FALSE)</f>
        <v>0</v>
      </c>
      <c r="D12" s="222">
        <v>7</v>
      </c>
      <c r="E12" s="223" t="str">
        <f>VLOOKUP(A12,BOMPRECO!$A$8:$G$5003,4,FALSE)</f>
        <v xml:space="preserve">Retirada de eletroduto com bitola ate 2" </v>
      </c>
      <c r="F12" s="224" t="str">
        <f>VLOOKUP(A12,BOMPRECO!$A$8:$G$5003,5,FALSE)</f>
        <v>m</v>
      </c>
      <c r="G12" s="225">
        <v>240</v>
      </c>
      <c r="H12" s="173">
        <f>VLOOKUP(A12,BOMPRECO!$A$8:$G$5003,6,FALSE)</f>
        <v>0</v>
      </c>
      <c r="I12" s="173">
        <f>VLOOKUP(A12,BOMPRECO!$A$8:$G$5003,7,FALSE)</f>
        <v>1.21</v>
      </c>
      <c r="J12" s="174">
        <f t="shared" si="0"/>
        <v>0</v>
      </c>
      <c r="K12" s="174">
        <f t="shared" si="1"/>
        <v>290.39999999999998</v>
      </c>
      <c r="L12" s="175">
        <f t="shared" si="2"/>
        <v>0</v>
      </c>
      <c r="M12" s="175">
        <f t="shared" si="3"/>
        <v>377.52</v>
      </c>
    </row>
    <row r="13" spans="1:13" s="176" customFormat="1" ht="12.75" x14ac:dyDescent="0.2">
      <c r="A13" s="233">
        <v>1006</v>
      </c>
      <c r="B13" s="191">
        <f>VLOOKUP(A13,BOMPRECO!$A$8:$G$5003,2,FALSE)</f>
        <v>1201001006</v>
      </c>
      <c r="C13" s="191">
        <f>VLOOKUP(A13,BOMPRECO!$A$8:$G$5003,3,FALSE)</f>
        <v>0</v>
      </c>
      <c r="D13" s="222">
        <v>8</v>
      </c>
      <c r="E13" s="171" t="str">
        <f>VLOOKUP(A13,BOMPRECO!$A$8:$G$5003,4,FALSE)</f>
        <v xml:space="preserve">Luminária tipo tartaruga  com  lâmpada incandescente de 6W-127V </v>
      </c>
      <c r="F13" s="169" t="str">
        <f>VLOOKUP(A13,BOMPRECO!$A$8:$G$5003,5,FALSE)</f>
        <v>un</v>
      </c>
      <c r="G13" s="216">
        <v>8</v>
      </c>
      <c r="H13" s="173">
        <f>VLOOKUP(A13,BOMPRECO!$A$8:$G$5003,6,FALSE)</f>
        <v>0</v>
      </c>
      <c r="I13" s="173">
        <f>VLOOKUP(A13,BOMPRECO!$A$8:$G$5003,7,FALSE)</f>
        <v>18.600000000000001</v>
      </c>
      <c r="J13" s="174">
        <f t="shared" si="0"/>
        <v>0</v>
      </c>
      <c r="K13" s="174">
        <f t="shared" si="1"/>
        <v>148.80000000000001</v>
      </c>
      <c r="L13" s="175">
        <f t="shared" si="2"/>
        <v>0</v>
      </c>
      <c r="M13" s="175">
        <f t="shared" si="3"/>
        <v>193.44000000000003</v>
      </c>
    </row>
    <row r="14" spans="1:13" s="176" customFormat="1" ht="25.5" x14ac:dyDescent="0.2">
      <c r="A14" s="233">
        <v>1120</v>
      </c>
      <c r="B14" s="191">
        <f>VLOOKUP(A14,BOMPRECO!$A$8:$G$5003,2,FALSE)</f>
        <v>1201001120</v>
      </c>
      <c r="C14" s="191">
        <f>VLOOKUP(A14,BOMPRECO!$A$8:$G$5003,3,FALSE)</f>
        <v>97599</v>
      </c>
      <c r="D14" s="170">
        <v>9</v>
      </c>
      <c r="E14" s="171" t="str">
        <f>VLOOKUP(A14,BOMPRECO!$A$8:$G$5003,4,FALSE)</f>
        <v>Luminária de emergência de 30 leds, potencia de 2W, bateria de litio, autonomia de 6hs.</v>
      </c>
      <c r="F14" s="169" t="str">
        <f>VLOOKUP(A14,BOMPRECO!$A$8:$G$5003,5,FALSE)</f>
        <v>un</v>
      </c>
      <c r="G14" s="216">
        <v>8</v>
      </c>
      <c r="H14" s="173">
        <f>VLOOKUP(A14,BOMPRECO!$A$8:$G$5003,6,FALSE)</f>
        <v>0</v>
      </c>
      <c r="I14" s="173">
        <f>VLOOKUP(A14,BOMPRECO!$A$8:$G$5003,7,FALSE)</f>
        <v>0</v>
      </c>
      <c r="J14" s="174">
        <f t="shared" si="0"/>
        <v>0</v>
      </c>
      <c r="K14" s="174">
        <f t="shared" si="1"/>
        <v>0</v>
      </c>
      <c r="L14" s="175">
        <f t="shared" si="2"/>
        <v>0</v>
      </c>
      <c r="M14" s="175">
        <f t="shared" si="3"/>
        <v>0</v>
      </c>
    </row>
    <row r="15" spans="1:13" s="176" customFormat="1" ht="14.25" customHeight="1" x14ac:dyDescent="0.2">
      <c r="A15" s="233">
        <v>2000</v>
      </c>
      <c r="B15" s="191" t="str">
        <f>VLOOKUP(A15,BOMPRECO!$A$8:$G$5003,2,FALSE)</f>
        <v>1201002000</v>
      </c>
      <c r="C15" s="191"/>
      <c r="D15" s="222">
        <v>10</v>
      </c>
      <c r="E15" s="171" t="str">
        <f>VLOOKUP(A15,BOMPRECO!$A$8:$G$5003,4,FALSE)</f>
        <v>Interruptor simples (1 modulo), 10A/250V, incluindo suporte e placa</v>
      </c>
      <c r="F15" s="169" t="str">
        <f>VLOOKUP(A15,BOMPRECO!$A$8:$G$5003,5,FALSE)</f>
        <v>un</v>
      </c>
      <c r="G15" s="216">
        <v>2</v>
      </c>
      <c r="H15" s="173">
        <f>VLOOKUP(A15,BOMPRECO!$A$8:$G$5003,6,FALSE)</f>
        <v>0</v>
      </c>
      <c r="I15" s="173">
        <f>VLOOKUP(A15,BOMPRECO!$A$8:$G$5003,7,FALSE)</f>
        <v>0</v>
      </c>
      <c r="J15" s="174">
        <f t="shared" si="0"/>
        <v>0</v>
      </c>
      <c r="K15" s="174">
        <f t="shared" si="1"/>
        <v>0</v>
      </c>
      <c r="L15" s="175">
        <f t="shared" si="2"/>
        <v>0</v>
      </c>
      <c r="M15" s="175">
        <f t="shared" si="3"/>
        <v>0</v>
      </c>
    </row>
    <row r="16" spans="1:13" s="176" customFormat="1" ht="25.5" x14ac:dyDescent="0.2">
      <c r="A16" s="233">
        <v>5550</v>
      </c>
      <c r="B16" s="191">
        <f>VLOOKUP(A16,BOMPRECO!$A$8:$G$5003,2,FALSE)</f>
        <v>1201002036</v>
      </c>
      <c r="C16" s="191">
        <f>VLOOKUP(A16,BOMPRECO!$A$8:$G$5003,3,FALSE)</f>
        <v>0</v>
      </c>
      <c r="D16" s="222">
        <v>11</v>
      </c>
      <c r="E16" s="171" t="str">
        <f>VLOOKUP(A16,BOMPRECO!$A$8:$G$5003,4,FALSE)</f>
        <v>Tomda dupla(2 modulos) 2P+T 10A, incluso condulete 3/4", com placa e suporte</v>
      </c>
      <c r="F16" s="169" t="str">
        <f>VLOOKUP(A16,BOMPRECO!$A$8:$G$5003,5,FALSE)</f>
        <v>un</v>
      </c>
      <c r="G16" s="216">
        <v>1</v>
      </c>
      <c r="H16" s="173">
        <f>VLOOKUP(A16,BOMPRECO!$A$8:$G$5003,6,FALSE)</f>
        <v>0.84</v>
      </c>
      <c r="I16" s="173">
        <f>VLOOKUP(A16,BOMPRECO!$A$8:$G$5003,7,FALSE)</f>
        <v>0.35</v>
      </c>
      <c r="J16" s="174">
        <f t="shared" si="0"/>
        <v>0.84</v>
      </c>
      <c r="K16" s="174">
        <f t="shared" si="1"/>
        <v>0.35</v>
      </c>
      <c r="L16" s="175">
        <f t="shared" si="2"/>
        <v>1.0920000000000001</v>
      </c>
      <c r="M16" s="175">
        <f t="shared" si="3"/>
        <v>0.45499999999999996</v>
      </c>
    </row>
    <row r="17" spans="1:13" s="176" customFormat="1" ht="12.75" x14ac:dyDescent="0.2">
      <c r="A17" s="233">
        <v>2052</v>
      </c>
      <c r="B17" s="191" t="str">
        <f>VLOOKUP(A17,BOMPRECO!$A$8:$G$5003,2,FALSE)</f>
        <v>1201002052</v>
      </c>
      <c r="C17" s="191">
        <f>VLOOKUP(A17,BOMPRECO!$A$8:$G$5003,3,FALSE)</f>
        <v>0</v>
      </c>
      <c r="D17" s="170">
        <v>12</v>
      </c>
      <c r="E17" s="171" t="str">
        <f>VLOOKUP(A17,BOMPRECO!$A$8:$G$5003,4,FALSE)</f>
        <v xml:space="preserve">Espelho cego 4"x4" </v>
      </c>
      <c r="F17" s="169" t="str">
        <f>VLOOKUP(A17,BOMPRECO!$A$8:$G$5003,5,FALSE)</f>
        <v>un</v>
      </c>
      <c r="G17" s="216">
        <v>1</v>
      </c>
      <c r="H17" s="173">
        <f>VLOOKUP(A17,BOMPRECO!$A$8:$G$5003,6,FALSE)</f>
        <v>6.25</v>
      </c>
      <c r="I17" s="173">
        <f>VLOOKUP(A17,BOMPRECO!$A$8:$G$5003,7,FALSE)</f>
        <v>1.39</v>
      </c>
      <c r="J17" s="174">
        <f t="shared" si="0"/>
        <v>6.25</v>
      </c>
      <c r="K17" s="174">
        <f t="shared" si="1"/>
        <v>1.39</v>
      </c>
      <c r="L17" s="175">
        <f t="shared" si="2"/>
        <v>8.125</v>
      </c>
      <c r="M17" s="175">
        <f t="shared" si="3"/>
        <v>1.8069999999999999</v>
      </c>
    </row>
    <row r="18" spans="1:13" s="176" customFormat="1" ht="25.5" x14ac:dyDescent="0.2">
      <c r="A18" s="233">
        <v>3040</v>
      </c>
      <c r="B18" s="191" t="str">
        <f>VLOOKUP(A18,BOMPRECO!$A$8:$G$5003,2,FALSE)</f>
        <v>1201003040</v>
      </c>
      <c r="C18" s="191">
        <f>VLOOKUP(A18,BOMPRECO!$A$8:$G$5003,3,FALSE)</f>
        <v>91929</v>
      </c>
      <c r="D18" s="222">
        <v>13</v>
      </c>
      <c r="E18" s="171" t="str">
        <f>VLOOKUP(A18,BOMPRECO!$A$8:$G$5003,4,FALSE)</f>
        <v>Cabo de cobre flexível isolado, 4mm², anti-chama 0,6/1,0kV, para circuitos terminais</v>
      </c>
      <c r="F18" s="169" t="str">
        <f>VLOOKUP(A18,BOMPRECO!$A$8:$G$5003,5,FALSE)</f>
        <v>m</v>
      </c>
      <c r="G18" s="216">
        <v>360</v>
      </c>
      <c r="H18" s="173">
        <f>VLOOKUP(A18,BOMPRECO!$A$8:$G$5003,6,FALSE)</f>
        <v>0</v>
      </c>
      <c r="I18" s="173">
        <f>VLOOKUP(A18,BOMPRECO!$A$8:$G$5003,7,FALSE)</f>
        <v>0</v>
      </c>
      <c r="J18" s="174">
        <f t="shared" si="0"/>
        <v>0</v>
      </c>
      <c r="K18" s="174">
        <f t="shared" si="1"/>
        <v>0</v>
      </c>
      <c r="L18" s="175">
        <f t="shared" si="2"/>
        <v>0</v>
      </c>
      <c r="M18" s="175">
        <f t="shared" si="3"/>
        <v>0</v>
      </c>
    </row>
    <row r="19" spans="1:13" s="176" customFormat="1" ht="25.5" x14ac:dyDescent="0.2">
      <c r="A19" s="233">
        <v>3046</v>
      </c>
      <c r="B19" s="191" t="str">
        <f>VLOOKUP(A19,BOMPRECO!$A$8:$G$5003,2,FALSE)</f>
        <v>1201003046</v>
      </c>
      <c r="C19" s="191">
        <f>VLOOKUP(A19,BOMPRECO!$A$8:$G$5003,3,FALSE)</f>
        <v>91935</v>
      </c>
      <c r="D19" s="222">
        <v>14</v>
      </c>
      <c r="E19" s="171" t="str">
        <f>VLOOKUP(A19,BOMPRECO!$A$8:$G$5003,4,FALSE)</f>
        <v>Cabo de cobre flexível isolado, 16mm², anti-chama 0,6/1,0kV, para circuitos terminais</v>
      </c>
      <c r="F19" s="169" t="str">
        <f>VLOOKUP(A19,BOMPRECO!$A$8:$G$5003,5,FALSE)</f>
        <v>m</v>
      </c>
      <c r="G19" s="216">
        <v>480</v>
      </c>
      <c r="H19" s="173">
        <f>VLOOKUP(A19,BOMPRECO!$A$8:$G$5003,6,FALSE)</f>
        <v>0</v>
      </c>
      <c r="I19" s="173">
        <f>VLOOKUP(A19,BOMPRECO!$A$8:$G$5003,7,FALSE)</f>
        <v>0</v>
      </c>
      <c r="J19" s="174">
        <f t="shared" si="0"/>
        <v>0</v>
      </c>
      <c r="K19" s="174">
        <f t="shared" si="1"/>
        <v>0</v>
      </c>
      <c r="L19" s="175">
        <f t="shared" si="2"/>
        <v>0</v>
      </c>
      <c r="M19" s="175">
        <f t="shared" si="3"/>
        <v>0</v>
      </c>
    </row>
    <row r="20" spans="1:13" s="176" customFormat="1" ht="13.5" thickBot="1" x14ac:dyDescent="0.25">
      <c r="A20" s="235">
        <v>4000</v>
      </c>
      <c r="B20" s="191" t="str">
        <f>VLOOKUP(A20,BOMPRECO!$A$8:$G$5003,2,FALSE)</f>
        <v>1201004000</v>
      </c>
      <c r="C20" s="191">
        <f>VLOOKUP(A20,BOMPRECO!$A$8:$G$5003,3,FALSE)</f>
        <v>0</v>
      </c>
      <c r="D20" s="170">
        <v>15</v>
      </c>
      <c r="E20" s="171" t="str">
        <f>VLOOKUP(A20,BOMPRECO!$A$8:$G$5003,4,FALSE)</f>
        <v xml:space="preserve">Eletroduto de PVC rígido roscável na bitola Ø 3/4" da Tigre </v>
      </c>
      <c r="F20" s="169" t="str">
        <f>VLOOKUP(A20,BOMPRECO!$A$8:$G$5003,5,FALSE)</f>
        <v>m</v>
      </c>
      <c r="G20" s="216">
        <v>120</v>
      </c>
      <c r="H20" s="173">
        <f>VLOOKUP(A20,BOMPRECO!$A$8:$G$5003,6,FALSE)</f>
        <v>2.46</v>
      </c>
      <c r="I20" s="173">
        <f>VLOOKUP(A20,BOMPRECO!$A$8:$G$5003,7,FALSE)</f>
        <v>8.98</v>
      </c>
      <c r="J20" s="174">
        <f t="shared" si="0"/>
        <v>295.2</v>
      </c>
      <c r="K20" s="174">
        <f t="shared" si="1"/>
        <v>1077.6000000000001</v>
      </c>
      <c r="L20" s="175">
        <f t="shared" si="2"/>
        <v>383.76</v>
      </c>
      <c r="M20" s="175">
        <f t="shared" si="3"/>
        <v>1400.8800000000003</v>
      </c>
    </row>
    <row r="21" spans="1:13" s="176" customFormat="1" ht="12.75" x14ac:dyDescent="0.2">
      <c r="A21" s="233">
        <v>4004</v>
      </c>
      <c r="B21" s="191" t="str">
        <f>VLOOKUP(A21,BOMPRECO!$A$8:$G$5003,2,FALSE)</f>
        <v>1201004004</v>
      </c>
      <c r="C21" s="191">
        <f>VLOOKUP(A21,BOMPRECO!$A$8:$G$5003,3,FALSE)</f>
        <v>0</v>
      </c>
      <c r="D21" s="222">
        <v>16</v>
      </c>
      <c r="E21" s="171" t="str">
        <f>VLOOKUP(A21,BOMPRECO!$A$8:$G$5003,4,FALSE)</f>
        <v xml:space="preserve">Eletroduto de PVC rígido roscável na bitola Ø 1.1/2" da Tigre </v>
      </c>
      <c r="F21" s="169" t="str">
        <f>VLOOKUP(A21,BOMPRECO!$A$8:$G$5003,5,FALSE)</f>
        <v>m</v>
      </c>
      <c r="G21" s="216">
        <v>120</v>
      </c>
      <c r="H21" s="173">
        <f>VLOOKUP(A21,BOMPRECO!$A$8:$G$5003,6,FALSE)</f>
        <v>5.63</v>
      </c>
      <c r="I21" s="173">
        <f>VLOOKUP(A21,BOMPRECO!$A$8:$G$5003,7,FALSE)</f>
        <v>13.47</v>
      </c>
      <c r="J21" s="174">
        <f t="shared" si="0"/>
        <v>675.6</v>
      </c>
      <c r="K21" s="174">
        <f t="shared" si="1"/>
        <v>1616.4</v>
      </c>
      <c r="L21" s="175">
        <f t="shared" si="2"/>
        <v>878.28000000000009</v>
      </c>
      <c r="M21" s="175">
        <f t="shared" si="3"/>
        <v>2101.3200000000002</v>
      </c>
    </row>
    <row r="22" spans="1:13" s="229" customFormat="1" ht="12" customHeight="1" x14ac:dyDescent="0.2">
      <c r="A22" s="233">
        <v>4022</v>
      </c>
      <c r="B22" s="191">
        <f>VLOOKUP(A22,BOMPRECO!$A$8:$G$5003,2,FALSE)</f>
        <v>1201004040</v>
      </c>
      <c r="C22" s="191">
        <f>VLOOKUP(A22,BOMPRECO!$A$8:$G$5003,3,FALSE)</f>
        <v>0</v>
      </c>
      <c r="D22" s="222">
        <v>17</v>
      </c>
      <c r="E22" s="171" t="str">
        <f>VLOOKUP(A22,BOMPRECO!$A$8:$G$5003,4,FALSE)</f>
        <v>Eletroduto de F.G. pesado c/ conexões, na Ø 3/4"</v>
      </c>
      <c r="F22" s="169" t="str">
        <f>VLOOKUP(A22,BOMPRECO!$A$8:$G$5003,5,FALSE)</f>
        <v>m</v>
      </c>
      <c r="G22" s="216">
        <v>17</v>
      </c>
      <c r="H22" s="226">
        <f>VLOOKUP(A22,BOMPRECO!$A$8:$G$5003,6,FALSE)</f>
        <v>0</v>
      </c>
      <c r="I22" s="226">
        <f>VLOOKUP(A22,BOMPRECO!$A$8:$G$5003,7,FALSE)</f>
        <v>0</v>
      </c>
      <c r="J22" s="227">
        <f t="shared" si="0"/>
        <v>0</v>
      </c>
      <c r="K22" s="227">
        <f t="shared" si="1"/>
        <v>0</v>
      </c>
      <c r="L22" s="228">
        <f t="shared" si="2"/>
        <v>0</v>
      </c>
      <c r="M22" s="228">
        <f t="shared" si="3"/>
        <v>0</v>
      </c>
    </row>
    <row r="23" spans="1:13" s="229" customFormat="1" ht="12" customHeight="1" x14ac:dyDescent="0.2">
      <c r="A23" s="233">
        <v>5040</v>
      </c>
      <c r="B23" s="191" t="str">
        <f>VLOOKUP(A23,BOMPRECO!$A$8:$G$5003,2,FALSE)</f>
        <v>1201005040</v>
      </c>
      <c r="C23" s="191" t="str">
        <f>VLOOKUP(A23,BOMPRECO!$A$8:$G$5003,3,FALSE)</f>
        <v>74130/001</v>
      </c>
      <c r="D23" s="170">
        <v>18</v>
      </c>
      <c r="E23" s="171" t="str">
        <f>VLOOKUP(A23,BOMPRECO!$A$8:$G$5003,4,FALSE)</f>
        <v>Disjuntor  monopolar de 10 A</v>
      </c>
      <c r="F23" s="169" t="str">
        <f>VLOOKUP(A23,BOMPRECO!$A$8:$G$5003,5,FALSE)</f>
        <v>un</v>
      </c>
      <c r="G23" s="216">
        <v>2</v>
      </c>
      <c r="H23" s="226">
        <f>VLOOKUP(A23,BOMPRECO!$A$8:$G$5003,6,FALSE)</f>
        <v>0</v>
      </c>
      <c r="I23" s="226">
        <f>VLOOKUP(A23,BOMPRECO!$A$8:$G$5003,7,FALSE)</f>
        <v>0</v>
      </c>
      <c r="J23" s="227">
        <f t="shared" si="0"/>
        <v>0</v>
      </c>
      <c r="K23" s="227">
        <f t="shared" si="1"/>
        <v>0</v>
      </c>
      <c r="L23" s="228">
        <f t="shared" si="2"/>
        <v>0</v>
      </c>
      <c r="M23" s="228">
        <f t="shared" si="3"/>
        <v>0</v>
      </c>
    </row>
    <row r="24" spans="1:13" s="229" customFormat="1" ht="12" customHeight="1" x14ac:dyDescent="0.2">
      <c r="A24" s="232">
        <v>5096</v>
      </c>
      <c r="B24" s="221" t="str">
        <f>VLOOKUP(A24,BOMPRECO!$A$8:$G$5003,2,FALSE)</f>
        <v>1201005090</v>
      </c>
      <c r="C24" s="221" t="str">
        <f>VLOOKUP(A24,BOMPRECO!$A$8:$G$5003,3,FALSE)</f>
        <v>74130/004</v>
      </c>
      <c r="D24" s="222">
        <v>19</v>
      </c>
      <c r="E24" s="223" t="str">
        <f>VLOOKUP(A24,BOMPRECO!$A$8:$G$5003,4,FALSE)</f>
        <v>Disjuntor  tripolar de 40 A</v>
      </c>
      <c r="F24" s="224" t="str">
        <f>VLOOKUP(A24,BOMPRECO!$A$8:$G$5003,5,FALSE)</f>
        <v>un</v>
      </c>
      <c r="G24" s="225">
        <v>5</v>
      </c>
      <c r="H24" s="226">
        <f>VLOOKUP(A24,BOMPRECO!$A$8:$G$5003,6,FALSE)</f>
        <v>0</v>
      </c>
      <c r="I24" s="226">
        <f>VLOOKUP(A24,BOMPRECO!$A$8:$G$5003,7,FALSE)</f>
        <v>0</v>
      </c>
      <c r="J24" s="227">
        <f t="shared" si="0"/>
        <v>0</v>
      </c>
      <c r="K24" s="227">
        <f t="shared" si="1"/>
        <v>0</v>
      </c>
      <c r="L24" s="228">
        <f t="shared" si="2"/>
        <v>0</v>
      </c>
      <c r="M24" s="228">
        <f t="shared" si="3"/>
        <v>0</v>
      </c>
    </row>
    <row r="25" spans="1:13" s="229" customFormat="1" ht="12" customHeight="1" x14ac:dyDescent="0.2">
      <c r="A25" s="232">
        <v>5221</v>
      </c>
      <c r="B25" s="221">
        <f>VLOOKUP(A25,BOMPRECO!$A$8:$G$5003,2,FALSE)</f>
        <v>1201005168</v>
      </c>
      <c r="C25" s="221">
        <f>VLOOKUP(A25,BOMPRECO!$A$8:$G$5003,3,FALSE)</f>
        <v>0</v>
      </c>
      <c r="D25" s="222">
        <v>20</v>
      </c>
      <c r="E25" s="223" t="str">
        <f>VLOOKUP(A25,BOMPRECO!$A$8:$G$5003,4,FALSE)</f>
        <v>Dispositivo DR 40 A bipolar, In residual 30 mA, da Siemens</v>
      </c>
      <c r="F25" s="224" t="str">
        <f>VLOOKUP(A25,BOMPRECO!$A$8:$G$5003,5,FALSE)</f>
        <v>un</v>
      </c>
      <c r="G25" s="225">
        <v>5</v>
      </c>
      <c r="H25" s="226">
        <f>VLOOKUP(A25,BOMPRECO!$A$8:$G$5003,6,FALSE)</f>
        <v>390</v>
      </c>
      <c r="I25" s="226">
        <f>VLOOKUP(A25,BOMPRECO!$A$8:$G$5003,7,FALSE)</f>
        <v>56.2</v>
      </c>
      <c r="J25" s="227">
        <f t="shared" si="0"/>
        <v>1950</v>
      </c>
      <c r="K25" s="227">
        <f t="shared" si="1"/>
        <v>281</v>
      </c>
      <c r="L25" s="228">
        <f t="shared" si="2"/>
        <v>2535</v>
      </c>
      <c r="M25" s="228">
        <f t="shared" si="3"/>
        <v>365.3</v>
      </c>
    </row>
    <row r="26" spans="1:13" s="176" customFormat="1" ht="12" customHeight="1" x14ac:dyDescent="0.2">
      <c r="A26" s="230">
        <v>5400</v>
      </c>
      <c r="B26" s="221" t="str">
        <f>VLOOKUP(A26,BOMPRECO!$A$8:$G$5003,2,FALSE)</f>
        <v>1201005400</v>
      </c>
      <c r="C26" s="221">
        <f>VLOOKUP(A26,BOMPRECO!$A$8:$G$5003,3,FALSE)</f>
        <v>92869</v>
      </c>
      <c r="D26" s="170">
        <v>21</v>
      </c>
      <c r="E26" s="223" t="str">
        <f>VLOOKUP(A26,BOMPRECO!$A$8:$G$5003,4,FALSE)</f>
        <v xml:space="preserve">Caixa baixa em chapa de ferro estampado 4"x2" - retangular </v>
      </c>
      <c r="F26" s="224" t="str">
        <f>VLOOKUP(A26,BOMPRECO!$A$8:$G$5003,5,FALSE)</f>
        <v>un</v>
      </c>
      <c r="G26" s="225">
        <v>1</v>
      </c>
      <c r="H26" s="173">
        <f>VLOOKUP(A26,BOMPRECO!$A$8:$G$5003,6,FALSE)</f>
        <v>0</v>
      </c>
      <c r="I26" s="173">
        <f>VLOOKUP(A26,BOMPRECO!$A$8:$G$5003,7,FALSE)</f>
        <v>0</v>
      </c>
      <c r="J26" s="174">
        <f t="shared" si="0"/>
        <v>0</v>
      </c>
      <c r="K26" s="174">
        <f t="shared" si="1"/>
        <v>0</v>
      </c>
      <c r="L26" s="175">
        <f t="shared" si="2"/>
        <v>0</v>
      </c>
      <c r="M26" s="175">
        <f t="shared" si="3"/>
        <v>0</v>
      </c>
    </row>
    <row r="27" spans="1:13" s="176" customFormat="1" ht="12.75" x14ac:dyDescent="0.2">
      <c r="A27" s="232">
        <v>5402</v>
      </c>
      <c r="B27" s="221" t="str">
        <f>VLOOKUP(A27,BOMPRECO!$A$8:$G$5003,2,FALSE)</f>
        <v>1201005403</v>
      </c>
      <c r="C27" s="221">
        <f>VLOOKUP(A27,BOMPRECO!$A$8:$G$5003,3,FALSE)</f>
        <v>92872</v>
      </c>
      <c r="D27" s="222">
        <v>22</v>
      </c>
      <c r="E27" s="223" t="str">
        <f>VLOOKUP(A27,BOMPRECO!$A$8:$G$5003,4,FALSE)</f>
        <v xml:space="preserve">Caixa baixa em chapa de ferro estampado 4"x4" - quadrada </v>
      </c>
      <c r="F27" s="224" t="str">
        <f>VLOOKUP(A27,BOMPRECO!$A$8:$G$5003,5,FALSE)</f>
        <v>un</v>
      </c>
      <c r="G27" s="225">
        <v>1</v>
      </c>
      <c r="H27" s="173">
        <f>VLOOKUP(A27,BOMPRECO!$A$8:$G$5003,6,FALSE)</f>
        <v>0</v>
      </c>
      <c r="I27" s="173">
        <f>VLOOKUP(A27,BOMPRECO!$A$8:$G$5003,7,FALSE)</f>
        <v>0</v>
      </c>
      <c r="J27" s="174">
        <f t="shared" si="0"/>
        <v>0</v>
      </c>
      <c r="K27" s="174">
        <f t="shared" si="1"/>
        <v>0</v>
      </c>
      <c r="L27" s="175">
        <f t="shared" si="2"/>
        <v>0</v>
      </c>
      <c r="M27" s="175">
        <f t="shared" si="3"/>
        <v>0</v>
      </c>
    </row>
    <row r="28" spans="1:13" s="176" customFormat="1" ht="12.75" x14ac:dyDescent="0.2">
      <c r="A28" s="233">
        <v>5825</v>
      </c>
      <c r="B28" s="191" t="str">
        <f>VLOOKUP(A28,BOMPRECO!$A$8:$G$5003,2,FALSE)</f>
        <v>1201005458</v>
      </c>
      <c r="C28" s="191">
        <f>VLOOKUP(A28,BOMPRECO!$A$8:$G$5003,3,FALSE)</f>
        <v>0</v>
      </c>
      <c r="D28" s="222">
        <v>23</v>
      </c>
      <c r="E28" s="171" t="str">
        <f>VLOOKUP(A28,BOMPRECO!$A$8:$G$5003,4,FALSE)</f>
        <v>Caixa dailet multiplo, tipo L, bitola 3/4''</v>
      </c>
      <c r="F28" s="169" t="str">
        <f>VLOOKUP(A28,BOMPRECO!$A$8:$G$5003,5,FALSE)</f>
        <v>un</v>
      </c>
      <c r="G28" s="216">
        <v>3</v>
      </c>
      <c r="H28" s="173">
        <f>VLOOKUP(A28,BOMPRECO!$A$8:$G$5003,6,FALSE)</f>
        <v>0</v>
      </c>
      <c r="I28" s="173">
        <f>VLOOKUP(A28,BOMPRECO!$A$8:$G$5003,7,FALSE)</f>
        <v>0</v>
      </c>
      <c r="J28" s="174">
        <f t="shared" si="0"/>
        <v>0</v>
      </c>
      <c r="K28" s="174">
        <f t="shared" si="1"/>
        <v>0</v>
      </c>
      <c r="L28" s="175">
        <f t="shared" si="2"/>
        <v>0</v>
      </c>
      <c r="M28" s="175">
        <f t="shared" si="3"/>
        <v>0</v>
      </c>
    </row>
    <row r="29" spans="1:13" s="176" customFormat="1" ht="12.75" x14ac:dyDescent="0.2">
      <c r="A29" s="233">
        <v>7004</v>
      </c>
      <c r="B29" s="191" t="str">
        <f>VLOOKUP(A29,BOMPRECO!$A$8:$G$5003,2,FALSE)</f>
        <v>1201007004</v>
      </c>
      <c r="C29" s="191">
        <f>VLOOKUP(A29,BOMPRECO!$A$8:$G$5003,3,FALSE)</f>
        <v>0</v>
      </c>
      <c r="D29" s="170">
        <v>24</v>
      </c>
      <c r="E29" s="171" t="str">
        <f>VLOOKUP(A29,BOMPRECO!$A$8:$G$5003,4,FALSE)</f>
        <v>Fita isolante 3M ou similar</v>
      </c>
      <c r="F29" s="169" t="str">
        <f>VLOOKUP(A29,BOMPRECO!$A$8:$G$5003,5,FALSE)</f>
        <v>m</v>
      </c>
      <c r="G29" s="216">
        <v>100</v>
      </c>
      <c r="H29" s="173">
        <f>VLOOKUP(A29,BOMPRECO!$A$8:$G$5003,6,FALSE)</f>
        <v>0.24</v>
      </c>
      <c r="I29" s="173">
        <f>VLOOKUP(A29,BOMPRECO!$A$8:$G$5003,7,FALSE)</f>
        <v>0.28000000000000003</v>
      </c>
      <c r="J29" s="174">
        <f t="shared" si="0"/>
        <v>24</v>
      </c>
      <c r="K29" s="174">
        <f t="shared" si="1"/>
        <v>28.000000000000004</v>
      </c>
      <c r="L29" s="175">
        <f t="shared" si="2"/>
        <v>31.200000000000003</v>
      </c>
      <c r="M29" s="175">
        <f t="shared" si="3"/>
        <v>36.400000000000006</v>
      </c>
    </row>
    <row r="30" spans="1:13" s="176" customFormat="1" ht="12.75" x14ac:dyDescent="0.2">
      <c r="A30" s="233">
        <v>7006</v>
      </c>
      <c r="B30" s="191" t="str">
        <f>VLOOKUP(A30,BOMPRECO!$A$8:$G$5003,2,FALSE)</f>
        <v>1201007006</v>
      </c>
      <c r="C30" s="191">
        <f>VLOOKUP(A30,BOMPRECO!$A$8:$G$5003,3,FALSE)</f>
        <v>0</v>
      </c>
      <c r="D30" s="222">
        <v>25</v>
      </c>
      <c r="E30" s="171" t="str">
        <f>VLOOKUP(A30,BOMPRECO!$A$8:$G$5003,4,FALSE)</f>
        <v>Arame galvanizado no. 14 BWG</v>
      </c>
      <c r="F30" s="169" t="str">
        <f>VLOOKUP(A30,BOMPRECO!$A$8:$G$5003,5,FALSE)</f>
        <v>m</v>
      </c>
      <c r="G30" s="216">
        <v>4</v>
      </c>
      <c r="H30" s="173">
        <f>VLOOKUP(A30,BOMPRECO!$A$8:$G$5003,6,FALSE)</f>
        <v>0.31</v>
      </c>
      <c r="I30" s="173">
        <f>VLOOKUP(A30,BOMPRECO!$A$8:$G$5003,7,FALSE)</f>
        <v>0</v>
      </c>
      <c r="J30" s="174">
        <f t="shared" si="0"/>
        <v>1.24</v>
      </c>
      <c r="K30" s="174">
        <f t="shared" si="1"/>
        <v>0</v>
      </c>
      <c r="L30" s="175">
        <f t="shared" si="2"/>
        <v>1.6120000000000001</v>
      </c>
      <c r="M30" s="175">
        <f t="shared" si="3"/>
        <v>0</v>
      </c>
    </row>
    <row r="31" spans="1:13" s="176" customFormat="1" ht="24.75" customHeight="1" x14ac:dyDescent="0.2">
      <c r="A31" s="233">
        <v>0</v>
      </c>
      <c r="B31" s="191">
        <v>2501000510</v>
      </c>
      <c r="C31" s="191">
        <v>0</v>
      </c>
      <c r="D31" s="222">
        <v>26</v>
      </c>
      <c r="E31" s="171" t="s">
        <v>3568</v>
      </c>
      <c r="F31" s="169" t="s">
        <v>1183</v>
      </c>
      <c r="G31" s="216">
        <v>3</v>
      </c>
      <c r="H31" s="173" t="e">
        <f>VLOOKUP(A31,BOMPRECO!$A$8:$G$5003,6,FALSE)</f>
        <v>#N/A</v>
      </c>
      <c r="I31" s="173" t="e">
        <f>VLOOKUP(A31,BOMPRECO!$A$8:$G$5003,7,FALSE)</f>
        <v>#N/A</v>
      </c>
      <c r="J31" s="174" t="e">
        <f t="shared" si="0"/>
        <v>#N/A</v>
      </c>
      <c r="K31" s="174" t="e">
        <f t="shared" si="1"/>
        <v>#N/A</v>
      </c>
      <c r="L31" s="175" t="e">
        <f t="shared" si="2"/>
        <v>#N/A</v>
      </c>
      <c r="M31" s="175" t="e">
        <f t="shared" si="3"/>
        <v>#N/A</v>
      </c>
    </row>
    <row r="32" spans="1:13" s="176" customFormat="1" ht="12.75" hidden="1" x14ac:dyDescent="0.2">
      <c r="A32" s="216"/>
      <c r="B32" s="191" t="e">
        <f>VLOOKUP(A32,BOMPRECO!$A$8:$G$5003,2,FALSE)</f>
        <v>#N/A</v>
      </c>
      <c r="C32" s="191" t="e">
        <f>VLOOKUP(A32,BOMPRECO!$A$8:$G$5003,3,FALSE)</f>
        <v>#N/A</v>
      </c>
      <c r="D32" s="170">
        <v>27</v>
      </c>
      <c r="E32" s="171" t="e">
        <f>VLOOKUP(A32,BOMPRECO!$A$8:$G$5003,4,FALSE)</f>
        <v>#N/A</v>
      </c>
      <c r="F32" s="169" t="e">
        <f>VLOOKUP(A32,BOMPRECO!$A$8:$G$5003,5,FALSE)</f>
        <v>#N/A</v>
      </c>
      <c r="G32" s="216"/>
      <c r="H32" s="173" t="e">
        <f>VLOOKUP(A32,BOMPRECO!$A$8:$G$5003,6,FALSE)</f>
        <v>#N/A</v>
      </c>
      <c r="I32" s="173" t="e">
        <f>VLOOKUP(A32,BOMPRECO!$A$8:$G$5003,7,FALSE)</f>
        <v>#N/A</v>
      </c>
      <c r="J32" s="174" t="e">
        <f t="shared" si="0"/>
        <v>#N/A</v>
      </c>
      <c r="K32" s="174" t="e">
        <f t="shared" si="1"/>
        <v>#N/A</v>
      </c>
      <c r="L32" s="175" t="e">
        <f t="shared" si="2"/>
        <v>#N/A</v>
      </c>
      <c r="M32" s="175" t="e">
        <f t="shared" si="3"/>
        <v>#N/A</v>
      </c>
    </row>
    <row r="33" spans="1:13" s="176" customFormat="1" ht="12.75" hidden="1" x14ac:dyDescent="0.2">
      <c r="A33" s="216"/>
      <c r="B33" s="191" t="e">
        <f>VLOOKUP(A33,BOMPRECO!$A$8:$G$5003,2,FALSE)</f>
        <v>#N/A</v>
      </c>
      <c r="C33" s="191" t="e">
        <f>VLOOKUP(A33,BOMPRECO!$A$8:$G$5003,3,FALSE)</f>
        <v>#N/A</v>
      </c>
      <c r="D33" s="222">
        <v>28</v>
      </c>
      <c r="E33" s="171" t="e">
        <f>VLOOKUP(A33,BOMPRECO!$A$8:$G$5003,4,FALSE)</f>
        <v>#N/A</v>
      </c>
      <c r="F33" s="169" t="e">
        <f>VLOOKUP(A33,BOMPRECO!$A$8:$G$5003,5,FALSE)</f>
        <v>#N/A</v>
      </c>
      <c r="G33" s="216"/>
      <c r="H33" s="173" t="e">
        <f>VLOOKUP(A33,BOMPRECO!$A$8:$G$5003,6,FALSE)</f>
        <v>#N/A</v>
      </c>
      <c r="I33" s="173" t="e">
        <f>VLOOKUP(A33,BOMPRECO!$A$8:$G$5003,7,FALSE)</f>
        <v>#N/A</v>
      </c>
      <c r="J33" s="174" t="e">
        <f t="shared" si="0"/>
        <v>#N/A</v>
      </c>
      <c r="K33" s="174" t="e">
        <f t="shared" si="1"/>
        <v>#N/A</v>
      </c>
      <c r="L33" s="175" t="e">
        <f t="shared" si="2"/>
        <v>#N/A</v>
      </c>
      <c r="M33" s="175" t="e">
        <f t="shared" si="3"/>
        <v>#N/A</v>
      </c>
    </row>
    <row r="34" spans="1:13" s="176" customFormat="1" ht="12.75" hidden="1" x14ac:dyDescent="0.2">
      <c r="A34" s="216"/>
      <c r="B34" s="191" t="e">
        <f>VLOOKUP(A34,BOMPRECO!$A$8:$G$5003,2,FALSE)</f>
        <v>#N/A</v>
      </c>
      <c r="C34" s="191" t="e">
        <f>VLOOKUP(A34,BOMPRECO!$A$8:$G$5003,3,FALSE)</f>
        <v>#N/A</v>
      </c>
      <c r="D34" s="222">
        <v>29</v>
      </c>
      <c r="E34" s="171" t="e">
        <f>VLOOKUP(A34,BOMPRECO!$A$8:$G$5003,4,FALSE)</f>
        <v>#N/A</v>
      </c>
      <c r="F34" s="169" t="e">
        <f>VLOOKUP(A34,BOMPRECO!$A$8:$G$5003,5,FALSE)</f>
        <v>#N/A</v>
      </c>
      <c r="G34" s="216"/>
      <c r="H34" s="173" t="e">
        <f>VLOOKUP(A34,BOMPRECO!$A$8:$G$5003,6,FALSE)</f>
        <v>#N/A</v>
      </c>
      <c r="I34" s="173" t="e">
        <f>VLOOKUP(A34,BOMPRECO!$A$8:$G$5003,7,FALSE)</f>
        <v>#N/A</v>
      </c>
      <c r="J34" s="174" t="e">
        <f t="shared" si="0"/>
        <v>#N/A</v>
      </c>
      <c r="K34" s="174" t="e">
        <f t="shared" si="1"/>
        <v>#N/A</v>
      </c>
      <c r="L34" s="175" t="e">
        <f t="shared" si="2"/>
        <v>#N/A</v>
      </c>
      <c r="M34" s="175" t="e">
        <f t="shared" si="3"/>
        <v>#N/A</v>
      </c>
    </row>
    <row r="35" spans="1:13" s="176" customFormat="1" ht="12.75" hidden="1" x14ac:dyDescent="0.2">
      <c r="A35" s="216"/>
      <c r="B35" s="191" t="e">
        <f>VLOOKUP(A35,BOMPRECO!$A$8:$G$5003,2,FALSE)</f>
        <v>#N/A</v>
      </c>
      <c r="C35" s="191" t="e">
        <f>VLOOKUP(A35,BOMPRECO!$A$8:$G$5003,3,FALSE)</f>
        <v>#N/A</v>
      </c>
      <c r="D35" s="170">
        <v>30</v>
      </c>
      <c r="E35" s="171" t="e">
        <f>VLOOKUP(A35,BOMPRECO!$A$8:$G$5003,4,FALSE)</f>
        <v>#N/A</v>
      </c>
      <c r="F35" s="169" t="e">
        <f>VLOOKUP(A35,BOMPRECO!$A$8:$G$5003,5,FALSE)</f>
        <v>#N/A</v>
      </c>
      <c r="G35" s="216"/>
      <c r="H35" s="173" t="e">
        <f>VLOOKUP(A35,BOMPRECO!$A$8:$G$5003,6,FALSE)</f>
        <v>#N/A</v>
      </c>
      <c r="I35" s="173" t="e">
        <f>VLOOKUP(A35,BOMPRECO!$A$8:$G$5003,7,FALSE)</f>
        <v>#N/A</v>
      </c>
      <c r="J35" s="174" t="e">
        <f t="shared" si="0"/>
        <v>#N/A</v>
      </c>
      <c r="K35" s="174" t="e">
        <f t="shared" si="1"/>
        <v>#N/A</v>
      </c>
      <c r="L35" s="175" t="e">
        <f t="shared" si="2"/>
        <v>#N/A</v>
      </c>
      <c r="M35" s="175" t="e">
        <f t="shared" si="3"/>
        <v>#N/A</v>
      </c>
    </row>
    <row r="36" spans="1:13" s="176" customFormat="1" ht="12.75" hidden="1" x14ac:dyDescent="0.2">
      <c r="A36" s="216"/>
      <c r="B36" s="191" t="e">
        <f>VLOOKUP(A36,BOMPRECO!$A$8:$G$5003,2,FALSE)</f>
        <v>#N/A</v>
      </c>
      <c r="C36" s="191" t="e">
        <f>VLOOKUP(A36,BOMPRECO!$A$8:$G$5003,3,FALSE)</f>
        <v>#N/A</v>
      </c>
      <c r="D36" s="222">
        <v>31</v>
      </c>
      <c r="E36" s="171" t="e">
        <f>VLOOKUP(A36,BOMPRECO!$A$8:$G$5003,4,FALSE)</f>
        <v>#N/A</v>
      </c>
      <c r="F36" s="169" t="e">
        <f>VLOOKUP(A36,BOMPRECO!$A$8:$G$5003,5,FALSE)</f>
        <v>#N/A</v>
      </c>
      <c r="G36" s="216"/>
      <c r="H36" s="173" t="e">
        <f>VLOOKUP(A36,BOMPRECO!$A$8:$G$5003,6,FALSE)</f>
        <v>#N/A</v>
      </c>
      <c r="I36" s="173" t="e">
        <f>VLOOKUP(A36,BOMPRECO!$A$8:$G$5003,7,FALSE)</f>
        <v>#N/A</v>
      </c>
      <c r="J36" s="174" t="e">
        <f t="shared" si="0"/>
        <v>#N/A</v>
      </c>
      <c r="K36" s="174" t="e">
        <f t="shared" si="1"/>
        <v>#N/A</v>
      </c>
      <c r="L36" s="175" t="e">
        <f t="shared" si="2"/>
        <v>#N/A</v>
      </c>
      <c r="M36" s="175" t="e">
        <f t="shared" si="3"/>
        <v>#N/A</v>
      </c>
    </row>
    <row r="37" spans="1:13" s="176" customFormat="1" ht="12.75" hidden="1" x14ac:dyDescent="0.2">
      <c r="A37" s="217"/>
      <c r="B37" s="191" t="e">
        <f>VLOOKUP(A37,BOMPRECO!$A$8:$G$5003,2,FALSE)</f>
        <v>#N/A</v>
      </c>
      <c r="C37" s="191" t="e">
        <f>VLOOKUP(A37,BOMPRECO!$A$8:$G$5003,3,FALSE)</f>
        <v>#N/A</v>
      </c>
      <c r="D37" s="222">
        <v>32</v>
      </c>
      <c r="E37" s="171" t="e">
        <f>VLOOKUP(A37,BOMPRECO!$A$8:$G$5003,4,FALSE)</f>
        <v>#N/A</v>
      </c>
      <c r="F37" s="169" t="e">
        <f>VLOOKUP(A37,BOMPRECO!$A$8:$G$5003,5,FALSE)</f>
        <v>#N/A</v>
      </c>
      <c r="G37" s="217"/>
      <c r="H37" s="173" t="e">
        <f>VLOOKUP(A37,BOMPRECO!$A$8:$G$5003,6,FALSE)</f>
        <v>#N/A</v>
      </c>
      <c r="I37" s="173" t="e">
        <f>VLOOKUP(A37,BOMPRECO!$A$8:$G$5003,7,FALSE)</f>
        <v>#N/A</v>
      </c>
      <c r="J37" s="174" t="e">
        <f t="shared" si="0"/>
        <v>#N/A</v>
      </c>
      <c r="K37" s="174" t="e">
        <f t="shared" si="1"/>
        <v>#N/A</v>
      </c>
      <c r="L37" s="175" t="e">
        <f t="shared" si="2"/>
        <v>#N/A</v>
      </c>
      <c r="M37" s="175" t="e">
        <f t="shared" si="3"/>
        <v>#N/A</v>
      </c>
    </row>
    <row r="38" spans="1:13" s="176" customFormat="1" ht="12.75" hidden="1" x14ac:dyDescent="0.2">
      <c r="A38" s="169"/>
      <c r="B38" s="191" t="e">
        <f>VLOOKUP(A38,BOMPRECO!$A$8:$G$5003,2,FALSE)</f>
        <v>#N/A</v>
      </c>
      <c r="C38" s="191" t="e">
        <f>VLOOKUP(A38,BOMPRECO!$A$8:$G$5003,3,FALSE)</f>
        <v>#N/A</v>
      </c>
      <c r="D38" s="170">
        <v>33</v>
      </c>
      <c r="E38" s="171" t="e">
        <f>VLOOKUP(A38,BOMPRECO!$A$8:$G$5003,4,FALSE)</f>
        <v>#N/A</v>
      </c>
      <c r="F38" s="169" t="e">
        <f>VLOOKUP(A38,BOMPRECO!$A$8:$G$5003,5,FALSE)</f>
        <v>#N/A</v>
      </c>
      <c r="G38" s="172"/>
      <c r="H38" s="173" t="e">
        <f>VLOOKUP(A38,BOMPRECO!$A$8:$G$5003,6,FALSE)</f>
        <v>#N/A</v>
      </c>
      <c r="I38" s="173" t="e">
        <f>VLOOKUP(A38,BOMPRECO!$A$8:$G$5003,7,FALSE)</f>
        <v>#N/A</v>
      </c>
      <c r="J38" s="174" t="e">
        <f t="shared" si="0"/>
        <v>#N/A</v>
      </c>
      <c r="K38" s="174" t="e">
        <f t="shared" si="1"/>
        <v>#N/A</v>
      </c>
      <c r="L38" s="175" t="e">
        <f t="shared" si="2"/>
        <v>#N/A</v>
      </c>
      <c r="M38" s="175" t="e">
        <f t="shared" si="3"/>
        <v>#N/A</v>
      </c>
    </row>
    <row r="39" spans="1:13" s="176" customFormat="1" ht="12.75" hidden="1" x14ac:dyDescent="0.2">
      <c r="A39" s="169"/>
      <c r="B39" s="191" t="e">
        <f>VLOOKUP(A39,BOMPRECO!$A$8:$G$5003,2,FALSE)</f>
        <v>#N/A</v>
      </c>
      <c r="C39" s="191" t="e">
        <f>VLOOKUP(A39,BOMPRECO!$A$8:$G$5003,3,FALSE)</f>
        <v>#N/A</v>
      </c>
      <c r="D39" s="222">
        <v>34</v>
      </c>
      <c r="E39" s="171" t="e">
        <f>VLOOKUP(A39,BOMPRECO!$A$8:$G$5003,4,FALSE)</f>
        <v>#N/A</v>
      </c>
      <c r="F39" s="169" t="e">
        <f>VLOOKUP(A39,BOMPRECO!$A$8:$G$5003,5,FALSE)</f>
        <v>#N/A</v>
      </c>
      <c r="G39" s="172"/>
      <c r="H39" s="173" t="e">
        <f>VLOOKUP(A39,BOMPRECO!$A$8:$G$5003,6,FALSE)</f>
        <v>#N/A</v>
      </c>
      <c r="I39" s="173" t="e">
        <f>VLOOKUP(A39,BOMPRECO!$A$8:$G$5003,7,FALSE)</f>
        <v>#N/A</v>
      </c>
      <c r="J39" s="174" t="e">
        <f t="shared" si="0"/>
        <v>#N/A</v>
      </c>
      <c r="K39" s="174" t="e">
        <f t="shared" si="1"/>
        <v>#N/A</v>
      </c>
      <c r="L39" s="175" t="e">
        <f t="shared" si="2"/>
        <v>#N/A</v>
      </c>
      <c r="M39" s="175" t="e">
        <f t="shared" si="3"/>
        <v>#N/A</v>
      </c>
    </row>
    <row r="40" spans="1:13" s="176" customFormat="1" ht="12.75" hidden="1" x14ac:dyDescent="0.2">
      <c r="A40" s="169"/>
      <c r="B40" s="191" t="e">
        <f>VLOOKUP(A40,BOMPRECO!$A$8:$G$5003,2,FALSE)</f>
        <v>#N/A</v>
      </c>
      <c r="C40" s="191" t="e">
        <f>VLOOKUP(A40,BOMPRECO!$A$8:$G$5003,3,FALSE)</f>
        <v>#N/A</v>
      </c>
      <c r="D40" s="222">
        <v>35</v>
      </c>
      <c r="E40" s="171" t="e">
        <f>VLOOKUP(A40,BOMPRECO!$A$8:$G$5003,4,FALSE)</f>
        <v>#N/A</v>
      </c>
      <c r="F40" s="169" t="e">
        <f>VLOOKUP(A40,BOMPRECO!$A$8:$G$5003,5,FALSE)</f>
        <v>#N/A</v>
      </c>
      <c r="G40" s="172"/>
      <c r="H40" s="173" t="e">
        <f>VLOOKUP(A40,BOMPRECO!$A$8:$G$5003,6,FALSE)</f>
        <v>#N/A</v>
      </c>
      <c r="I40" s="173" t="e">
        <f>VLOOKUP(A40,BOMPRECO!$A$8:$G$5003,7,FALSE)</f>
        <v>#N/A</v>
      </c>
      <c r="J40" s="174" t="e">
        <f t="shared" si="0"/>
        <v>#N/A</v>
      </c>
      <c r="K40" s="174" t="e">
        <f t="shared" si="1"/>
        <v>#N/A</v>
      </c>
      <c r="L40" s="175" t="e">
        <f t="shared" si="2"/>
        <v>#N/A</v>
      </c>
      <c r="M40" s="175" t="e">
        <f t="shared" si="3"/>
        <v>#N/A</v>
      </c>
    </row>
    <row r="41" spans="1:13" s="176" customFormat="1" ht="12.75" hidden="1" x14ac:dyDescent="0.2">
      <c r="A41" s="169"/>
      <c r="B41" s="191" t="e">
        <f>VLOOKUP(A41,BOMPRECO!$A$8:$G$5003,2,FALSE)</f>
        <v>#N/A</v>
      </c>
      <c r="C41" s="191" t="e">
        <f>VLOOKUP(A41,BOMPRECO!$A$8:$G$5003,3,FALSE)</f>
        <v>#N/A</v>
      </c>
      <c r="D41" s="170">
        <v>36</v>
      </c>
      <c r="E41" s="171" t="e">
        <f>VLOOKUP(A41,BOMPRECO!$A$8:$G$5003,4,FALSE)</f>
        <v>#N/A</v>
      </c>
      <c r="F41" s="169" t="e">
        <f>VLOOKUP(A41,BOMPRECO!$A$8:$G$5003,5,FALSE)</f>
        <v>#N/A</v>
      </c>
      <c r="G41" s="172"/>
      <c r="H41" s="173" t="e">
        <f>VLOOKUP(A41,BOMPRECO!$A$8:$G$5003,6,FALSE)</f>
        <v>#N/A</v>
      </c>
      <c r="I41" s="173" t="e">
        <f>VLOOKUP(A41,BOMPRECO!$A$8:$G$5003,7,FALSE)</f>
        <v>#N/A</v>
      </c>
      <c r="J41" s="174" t="e">
        <f t="shared" si="0"/>
        <v>#N/A</v>
      </c>
      <c r="K41" s="174" t="e">
        <f t="shared" si="1"/>
        <v>#N/A</v>
      </c>
      <c r="L41" s="175" t="e">
        <f t="shared" si="2"/>
        <v>#N/A</v>
      </c>
      <c r="M41" s="175" t="e">
        <f t="shared" si="3"/>
        <v>#N/A</v>
      </c>
    </row>
    <row r="42" spans="1:13" s="176" customFormat="1" ht="12.75" hidden="1" x14ac:dyDescent="0.2">
      <c r="A42" s="169"/>
      <c r="B42" s="191" t="e">
        <f>VLOOKUP(A42,BOMPRECO!$A$8:$G$5003,2,FALSE)</f>
        <v>#N/A</v>
      </c>
      <c r="C42" s="191" t="e">
        <f>VLOOKUP(A42,BOMPRECO!$A$8:$G$5003,3,FALSE)</f>
        <v>#N/A</v>
      </c>
      <c r="D42" s="222">
        <v>37</v>
      </c>
      <c r="E42" s="171" t="e">
        <f>VLOOKUP(A42,BOMPRECO!$A$8:$G$5003,4,FALSE)</f>
        <v>#N/A</v>
      </c>
      <c r="F42" s="169" t="e">
        <f>VLOOKUP(A42,BOMPRECO!$A$8:$G$5003,5,FALSE)</f>
        <v>#N/A</v>
      </c>
      <c r="G42" s="172"/>
      <c r="H42" s="173" t="e">
        <f>VLOOKUP(A42,BOMPRECO!$A$8:$G$5003,6,FALSE)</f>
        <v>#N/A</v>
      </c>
      <c r="I42" s="173" t="e">
        <f>VLOOKUP(A42,BOMPRECO!$A$8:$G$5003,7,FALSE)</f>
        <v>#N/A</v>
      </c>
      <c r="J42" s="174" t="e">
        <f t="shared" si="0"/>
        <v>#N/A</v>
      </c>
      <c r="K42" s="174" t="e">
        <f t="shared" si="1"/>
        <v>#N/A</v>
      </c>
      <c r="L42" s="175" t="e">
        <f t="shared" si="2"/>
        <v>#N/A</v>
      </c>
      <c r="M42" s="175" t="e">
        <f t="shared" si="3"/>
        <v>#N/A</v>
      </c>
    </row>
    <row r="43" spans="1:13" s="176" customFormat="1" ht="12.75" hidden="1" x14ac:dyDescent="0.2">
      <c r="A43" s="169"/>
      <c r="B43" s="191" t="e">
        <f>VLOOKUP(A43,BOMPRECO!$A$8:$G$5003,2,FALSE)</f>
        <v>#N/A</v>
      </c>
      <c r="C43" s="191" t="e">
        <f>VLOOKUP(A43,BOMPRECO!$A$8:$G$5003,3,FALSE)</f>
        <v>#N/A</v>
      </c>
      <c r="D43" s="222">
        <v>38</v>
      </c>
      <c r="E43" s="171" t="e">
        <f>VLOOKUP(A43,BOMPRECO!$A$8:$G$5003,4,FALSE)</f>
        <v>#N/A</v>
      </c>
      <c r="F43" s="169" t="e">
        <f>VLOOKUP(A43,BOMPRECO!$A$8:$G$5003,5,FALSE)</f>
        <v>#N/A</v>
      </c>
      <c r="G43" s="172"/>
      <c r="H43" s="173" t="e">
        <f>VLOOKUP(A43,BOMPRECO!$A$8:$G$5003,6,FALSE)</f>
        <v>#N/A</v>
      </c>
      <c r="I43" s="173" t="e">
        <f>VLOOKUP(A43,BOMPRECO!$A$8:$G$5003,7,FALSE)</f>
        <v>#N/A</v>
      </c>
      <c r="J43" s="174" t="e">
        <f t="shared" si="0"/>
        <v>#N/A</v>
      </c>
      <c r="K43" s="174" t="e">
        <f t="shared" si="1"/>
        <v>#N/A</v>
      </c>
      <c r="L43" s="175" t="e">
        <f t="shared" si="2"/>
        <v>#N/A</v>
      </c>
      <c r="M43" s="175" t="e">
        <f t="shared" si="3"/>
        <v>#N/A</v>
      </c>
    </row>
    <row r="44" spans="1:13" s="176" customFormat="1" ht="12.75" hidden="1" x14ac:dyDescent="0.2">
      <c r="A44" s="169"/>
      <c r="B44" s="191" t="e">
        <f>VLOOKUP(A44,BOMPRECO!$A$8:$G$5003,2,FALSE)</f>
        <v>#N/A</v>
      </c>
      <c r="C44" s="191" t="e">
        <f>VLOOKUP(A44,BOMPRECO!$A$8:$G$5003,3,FALSE)</f>
        <v>#N/A</v>
      </c>
      <c r="D44" s="170">
        <v>39</v>
      </c>
      <c r="E44" s="171" t="e">
        <f>VLOOKUP(A44,BOMPRECO!$A$8:$G$5003,4,FALSE)</f>
        <v>#N/A</v>
      </c>
      <c r="F44" s="169" t="e">
        <f>VLOOKUP(A44,BOMPRECO!$A$8:$G$5003,5,FALSE)</f>
        <v>#N/A</v>
      </c>
      <c r="G44" s="172"/>
      <c r="H44" s="173" t="e">
        <f>VLOOKUP(A44,BOMPRECO!$A$8:$G$5003,6,FALSE)</f>
        <v>#N/A</v>
      </c>
      <c r="I44" s="173" t="e">
        <f>VLOOKUP(A44,BOMPRECO!$A$8:$G$5003,7,FALSE)</f>
        <v>#N/A</v>
      </c>
      <c r="J44" s="174" t="e">
        <f t="shared" si="0"/>
        <v>#N/A</v>
      </c>
      <c r="K44" s="174" t="e">
        <f t="shared" si="1"/>
        <v>#N/A</v>
      </c>
      <c r="L44" s="175" t="e">
        <f t="shared" si="2"/>
        <v>#N/A</v>
      </c>
      <c r="M44" s="175" t="e">
        <f t="shared" si="3"/>
        <v>#N/A</v>
      </c>
    </row>
    <row r="45" spans="1:13" s="176" customFormat="1" ht="12.75" hidden="1" x14ac:dyDescent="0.2">
      <c r="A45" s="169"/>
      <c r="B45" s="191" t="e">
        <f>VLOOKUP(A45,BOMPRECO!$A$8:$G$5003,2,FALSE)</f>
        <v>#N/A</v>
      </c>
      <c r="C45" s="191" t="e">
        <f>VLOOKUP(A45,BOMPRECO!$A$8:$G$5003,3,FALSE)</f>
        <v>#N/A</v>
      </c>
      <c r="D45" s="222">
        <v>40</v>
      </c>
      <c r="E45" s="171" t="e">
        <f>VLOOKUP(A45,BOMPRECO!$A$8:$G$5003,4,FALSE)</f>
        <v>#N/A</v>
      </c>
      <c r="F45" s="169" t="e">
        <f>VLOOKUP(A45,BOMPRECO!$A$8:$G$5003,5,FALSE)</f>
        <v>#N/A</v>
      </c>
      <c r="G45" s="172"/>
      <c r="H45" s="173" t="e">
        <f>VLOOKUP(A45,BOMPRECO!$A$8:$G$5003,6,FALSE)</f>
        <v>#N/A</v>
      </c>
      <c r="I45" s="173" t="e">
        <f>VLOOKUP(A45,BOMPRECO!$A$8:$G$5003,7,FALSE)</f>
        <v>#N/A</v>
      </c>
      <c r="J45" s="174" t="e">
        <f t="shared" si="0"/>
        <v>#N/A</v>
      </c>
      <c r="K45" s="174" t="e">
        <f t="shared" si="1"/>
        <v>#N/A</v>
      </c>
      <c r="L45" s="175" t="e">
        <f t="shared" si="2"/>
        <v>#N/A</v>
      </c>
      <c r="M45" s="175" t="e">
        <f t="shared" si="3"/>
        <v>#N/A</v>
      </c>
    </row>
    <row r="46" spans="1:13" s="176" customFormat="1" ht="12.75" hidden="1" x14ac:dyDescent="0.2">
      <c r="A46" s="169"/>
      <c r="B46" s="191" t="e">
        <f>VLOOKUP(A46,BOMPRECO!$A$8:$G$5003,2,FALSE)</f>
        <v>#N/A</v>
      </c>
      <c r="C46" s="191" t="e">
        <f>VLOOKUP(A46,BOMPRECO!$A$8:$G$5003,3,FALSE)</f>
        <v>#N/A</v>
      </c>
      <c r="D46" s="222">
        <v>41</v>
      </c>
      <c r="E46" s="171" t="e">
        <f>VLOOKUP(A46,BOMPRECO!$A$8:$G$5003,4,FALSE)</f>
        <v>#N/A</v>
      </c>
      <c r="F46" s="169" t="e">
        <f>VLOOKUP(A46,BOMPRECO!$A$8:$G$5003,5,FALSE)</f>
        <v>#N/A</v>
      </c>
      <c r="G46" s="172"/>
      <c r="H46" s="173" t="e">
        <f>VLOOKUP(A46,BOMPRECO!$A$8:$G$5003,6,FALSE)</f>
        <v>#N/A</v>
      </c>
      <c r="I46" s="173" t="e">
        <f>VLOOKUP(A46,BOMPRECO!$A$8:$G$5003,7,FALSE)</f>
        <v>#N/A</v>
      </c>
      <c r="J46" s="174" t="e">
        <f t="shared" si="0"/>
        <v>#N/A</v>
      </c>
      <c r="K46" s="174" t="e">
        <f t="shared" si="1"/>
        <v>#N/A</v>
      </c>
      <c r="L46" s="175" t="e">
        <f t="shared" si="2"/>
        <v>#N/A</v>
      </c>
      <c r="M46" s="175" t="e">
        <f t="shared" si="3"/>
        <v>#N/A</v>
      </c>
    </row>
    <row r="47" spans="1:13" s="176" customFormat="1" ht="12.75" hidden="1" x14ac:dyDescent="0.2">
      <c r="A47" s="169"/>
      <c r="B47" s="191" t="e">
        <f>VLOOKUP(A47,BOMPRECO!$A$8:$G$5003,2,FALSE)</f>
        <v>#N/A</v>
      </c>
      <c r="C47" s="191" t="e">
        <f>VLOOKUP(A47,BOMPRECO!$A$8:$G$5003,3,FALSE)</f>
        <v>#N/A</v>
      </c>
      <c r="D47" s="170">
        <v>42</v>
      </c>
      <c r="E47" s="171" t="e">
        <f>VLOOKUP(A47,BOMPRECO!$A$8:$G$5003,4,FALSE)</f>
        <v>#N/A</v>
      </c>
      <c r="F47" s="169" t="e">
        <f>VLOOKUP(A47,BOMPRECO!$A$8:$G$5003,5,FALSE)</f>
        <v>#N/A</v>
      </c>
      <c r="G47" s="172"/>
      <c r="H47" s="173" t="e">
        <f>VLOOKUP(A47,BOMPRECO!$A$8:$G$5003,6,FALSE)</f>
        <v>#N/A</v>
      </c>
      <c r="I47" s="173" t="e">
        <f>VLOOKUP(A47,BOMPRECO!$A$8:$G$5003,7,FALSE)</f>
        <v>#N/A</v>
      </c>
      <c r="J47" s="174" t="e">
        <f t="shared" si="0"/>
        <v>#N/A</v>
      </c>
      <c r="K47" s="174" t="e">
        <f t="shared" si="1"/>
        <v>#N/A</v>
      </c>
      <c r="L47" s="175" t="e">
        <f t="shared" si="2"/>
        <v>#N/A</v>
      </c>
      <c r="M47" s="175" t="e">
        <f t="shared" si="3"/>
        <v>#N/A</v>
      </c>
    </row>
    <row r="48" spans="1:13" s="176" customFormat="1" ht="12.75" hidden="1" x14ac:dyDescent="0.2">
      <c r="A48" s="169"/>
      <c r="B48" s="191" t="e">
        <f>VLOOKUP(A48,BOMPRECO!$A$8:$G$5003,2,FALSE)</f>
        <v>#N/A</v>
      </c>
      <c r="C48" s="191" t="e">
        <f>VLOOKUP(A48,BOMPRECO!$A$8:$G$5003,3,FALSE)</f>
        <v>#N/A</v>
      </c>
      <c r="D48" s="222">
        <v>43</v>
      </c>
      <c r="E48" s="171" t="e">
        <f>VLOOKUP(A48,BOMPRECO!$A$8:$G$5003,4,FALSE)</f>
        <v>#N/A</v>
      </c>
      <c r="F48" s="169" t="e">
        <f>VLOOKUP(A48,BOMPRECO!$A$8:$G$5003,5,FALSE)</f>
        <v>#N/A</v>
      </c>
      <c r="G48" s="172"/>
      <c r="H48" s="173" t="e">
        <f>VLOOKUP(A48,BOMPRECO!$A$8:$G$5003,6,FALSE)</f>
        <v>#N/A</v>
      </c>
      <c r="I48" s="173" t="e">
        <f>VLOOKUP(A48,BOMPRECO!$A$8:$G$5003,7,FALSE)</f>
        <v>#N/A</v>
      </c>
      <c r="J48" s="174" t="e">
        <f t="shared" si="0"/>
        <v>#N/A</v>
      </c>
      <c r="K48" s="174" t="e">
        <f t="shared" si="1"/>
        <v>#N/A</v>
      </c>
      <c r="L48" s="175" t="e">
        <f t="shared" si="2"/>
        <v>#N/A</v>
      </c>
      <c r="M48" s="175" t="e">
        <f t="shared" si="3"/>
        <v>#N/A</v>
      </c>
    </row>
    <row r="49" spans="1:13" s="176" customFormat="1" ht="12.75" hidden="1" x14ac:dyDescent="0.2">
      <c r="A49" s="169"/>
      <c r="B49" s="191" t="e">
        <f>VLOOKUP(A49,BOMPRECO!$A$8:$G$5003,2,FALSE)</f>
        <v>#N/A</v>
      </c>
      <c r="C49" s="191" t="e">
        <f>VLOOKUP(A49,BOMPRECO!$A$8:$G$5003,3,FALSE)</f>
        <v>#N/A</v>
      </c>
      <c r="D49" s="222">
        <v>44</v>
      </c>
      <c r="E49" s="171" t="e">
        <f>VLOOKUP(A49,BOMPRECO!$A$8:$G$5003,4,FALSE)</f>
        <v>#N/A</v>
      </c>
      <c r="F49" s="169" t="e">
        <f>VLOOKUP(A49,BOMPRECO!$A$8:$G$5003,5,FALSE)</f>
        <v>#N/A</v>
      </c>
      <c r="G49" s="172"/>
      <c r="H49" s="173" t="e">
        <f>VLOOKUP(A49,BOMPRECO!$A$8:$G$5003,6,FALSE)</f>
        <v>#N/A</v>
      </c>
      <c r="I49" s="173" t="e">
        <f>VLOOKUP(A49,BOMPRECO!$A$8:$G$5003,7,FALSE)</f>
        <v>#N/A</v>
      </c>
      <c r="J49" s="174" t="e">
        <f t="shared" si="0"/>
        <v>#N/A</v>
      </c>
      <c r="K49" s="174" t="e">
        <f t="shared" si="1"/>
        <v>#N/A</v>
      </c>
      <c r="L49" s="175" t="e">
        <f t="shared" si="2"/>
        <v>#N/A</v>
      </c>
      <c r="M49" s="175" t="e">
        <f t="shared" si="3"/>
        <v>#N/A</v>
      </c>
    </row>
    <row r="50" spans="1:13" s="176" customFormat="1" ht="12.75" hidden="1" x14ac:dyDescent="0.2">
      <c r="A50" s="169"/>
      <c r="B50" s="191" t="e">
        <f>VLOOKUP(A50,BOMPRECO!$A$8:$G$5003,2,FALSE)</f>
        <v>#N/A</v>
      </c>
      <c r="C50" s="191" t="e">
        <f>VLOOKUP(A50,BOMPRECO!$A$8:$G$5003,3,FALSE)</f>
        <v>#N/A</v>
      </c>
      <c r="D50" s="170">
        <v>45</v>
      </c>
      <c r="E50" s="171" t="e">
        <f>VLOOKUP(A50,BOMPRECO!$A$8:$G$5003,4,FALSE)</f>
        <v>#N/A</v>
      </c>
      <c r="F50" s="169" t="e">
        <f>VLOOKUP(A50,BOMPRECO!$A$8:$G$5003,5,FALSE)</f>
        <v>#N/A</v>
      </c>
      <c r="G50" s="172"/>
      <c r="H50" s="173" t="e">
        <f>VLOOKUP(A50,BOMPRECO!$A$8:$G$5003,6,FALSE)</f>
        <v>#N/A</v>
      </c>
      <c r="I50" s="173" t="e">
        <f>VLOOKUP(A50,BOMPRECO!$A$8:$G$5003,7,FALSE)</f>
        <v>#N/A</v>
      </c>
      <c r="J50" s="174" t="e">
        <f t="shared" si="0"/>
        <v>#N/A</v>
      </c>
      <c r="K50" s="174" t="e">
        <f t="shared" si="1"/>
        <v>#N/A</v>
      </c>
      <c r="L50" s="175" t="e">
        <f t="shared" si="2"/>
        <v>#N/A</v>
      </c>
      <c r="M50" s="175" t="e">
        <f t="shared" si="3"/>
        <v>#N/A</v>
      </c>
    </row>
    <row r="51" spans="1:13" s="176" customFormat="1" ht="12.75" hidden="1" x14ac:dyDescent="0.2">
      <c r="A51" s="169"/>
      <c r="B51" s="191" t="e">
        <f>VLOOKUP(A51,BOMPRECO!$A$8:$G$5003,2,FALSE)</f>
        <v>#N/A</v>
      </c>
      <c r="C51" s="191" t="e">
        <f>VLOOKUP(A51,BOMPRECO!$A$8:$G$5003,3,FALSE)</f>
        <v>#N/A</v>
      </c>
      <c r="D51" s="222">
        <v>46</v>
      </c>
      <c r="E51" s="171" t="e">
        <f>VLOOKUP(A51,BOMPRECO!$A$8:$G$5003,4,FALSE)</f>
        <v>#N/A</v>
      </c>
      <c r="F51" s="169" t="e">
        <f>VLOOKUP(A51,BOMPRECO!$A$8:$G$5003,5,FALSE)</f>
        <v>#N/A</v>
      </c>
      <c r="G51" s="172"/>
      <c r="H51" s="173" t="e">
        <f>VLOOKUP(A51,BOMPRECO!$A$8:$G$5003,6,FALSE)</f>
        <v>#N/A</v>
      </c>
      <c r="I51" s="173" t="e">
        <f>VLOOKUP(A51,BOMPRECO!$A$8:$G$5003,7,FALSE)</f>
        <v>#N/A</v>
      </c>
      <c r="J51" s="174" t="e">
        <f t="shared" si="0"/>
        <v>#N/A</v>
      </c>
      <c r="K51" s="174" t="e">
        <f t="shared" si="1"/>
        <v>#N/A</v>
      </c>
      <c r="L51" s="175" t="e">
        <f t="shared" si="2"/>
        <v>#N/A</v>
      </c>
      <c r="M51" s="175" t="e">
        <f t="shared" si="3"/>
        <v>#N/A</v>
      </c>
    </row>
    <row r="52" spans="1:13" s="176" customFormat="1" ht="12.75" hidden="1" x14ac:dyDescent="0.2">
      <c r="A52" s="169"/>
      <c r="B52" s="191" t="e">
        <f>VLOOKUP(A52,BOMPRECO!$A$8:$G$5003,2,FALSE)</f>
        <v>#N/A</v>
      </c>
      <c r="C52" s="191" t="e">
        <f>VLOOKUP(A52,BOMPRECO!$A$8:$G$5003,3,FALSE)</f>
        <v>#N/A</v>
      </c>
      <c r="D52" s="222">
        <v>47</v>
      </c>
      <c r="E52" s="171" t="e">
        <f>VLOOKUP(A52,BOMPRECO!$A$8:$G$5003,4,FALSE)</f>
        <v>#N/A</v>
      </c>
      <c r="F52" s="169" t="e">
        <f>VLOOKUP(A52,BOMPRECO!$A$8:$G$5003,5,FALSE)</f>
        <v>#N/A</v>
      </c>
      <c r="G52" s="172"/>
      <c r="H52" s="173" t="e">
        <f>VLOOKUP(A52,BOMPRECO!$A$8:$G$5003,6,FALSE)</f>
        <v>#N/A</v>
      </c>
      <c r="I52" s="173" t="e">
        <f>VLOOKUP(A52,BOMPRECO!$A$8:$G$5003,7,FALSE)</f>
        <v>#N/A</v>
      </c>
      <c r="J52" s="174" t="e">
        <f t="shared" si="0"/>
        <v>#N/A</v>
      </c>
      <c r="K52" s="174" t="e">
        <f t="shared" si="1"/>
        <v>#N/A</v>
      </c>
      <c r="L52" s="175" t="e">
        <f t="shared" si="2"/>
        <v>#N/A</v>
      </c>
      <c r="M52" s="175" t="e">
        <f t="shared" si="3"/>
        <v>#N/A</v>
      </c>
    </row>
    <row r="53" spans="1:13" s="176" customFormat="1" ht="12.75" hidden="1" x14ac:dyDescent="0.2">
      <c r="A53" s="169"/>
      <c r="B53" s="191" t="e">
        <f>VLOOKUP(A53,BOMPRECO!$A$8:$G$5003,2,FALSE)</f>
        <v>#N/A</v>
      </c>
      <c r="C53" s="191" t="e">
        <f>VLOOKUP(A53,BOMPRECO!$A$8:$G$5003,3,FALSE)</f>
        <v>#N/A</v>
      </c>
      <c r="D53" s="170">
        <v>48</v>
      </c>
      <c r="E53" s="171" t="e">
        <f>VLOOKUP(A53,BOMPRECO!$A$8:$G$5003,4,FALSE)</f>
        <v>#N/A</v>
      </c>
      <c r="F53" s="169" t="e">
        <f>VLOOKUP(A53,BOMPRECO!$A$8:$G$5003,5,FALSE)</f>
        <v>#N/A</v>
      </c>
      <c r="G53" s="172"/>
      <c r="H53" s="173" t="e">
        <f>VLOOKUP(A53,BOMPRECO!$A$8:$G$5003,6,FALSE)</f>
        <v>#N/A</v>
      </c>
      <c r="I53" s="173" t="e">
        <f>VLOOKUP(A53,BOMPRECO!$A$8:$G$5003,7,FALSE)</f>
        <v>#N/A</v>
      </c>
      <c r="J53" s="174" t="e">
        <f t="shared" si="0"/>
        <v>#N/A</v>
      </c>
      <c r="K53" s="174" t="e">
        <f t="shared" si="1"/>
        <v>#N/A</v>
      </c>
      <c r="L53" s="175" t="e">
        <f t="shared" si="2"/>
        <v>#N/A</v>
      </c>
      <c r="M53" s="175" t="e">
        <f t="shared" si="3"/>
        <v>#N/A</v>
      </c>
    </row>
    <row r="54" spans="1:13" s="176" customFormat="1" ht="12.75" hidden="1" x14ac:dyDescent="0.2">
      <c r="A54" s="169"/>
      <c r="B54" s="191" t="e">
        <f>VLOOKUP(A54,BOMPRECO!$A$8:$G$5003,2,FALSE)</f>
        <v>#N/A</v>
      </c>
      <c r="C54" s="191" t="e">
        <f>VLOOKUP(A54,BOMPRECO!$A$8:$G$5003,3,FALSE)</f>
        <v>#N/A</v>
      </c>
      <c r="D54" s="222">
        <v>49</v>
      </c>
      <c r="E54" s="171" t="e">
        <f>VLOOKUP(A54,BOMPRECO!$A$8:$G$5003,4,FALSE)</f>
        <v>#N/A</v>
      </c>
      <c r="F54" s="169" t="e">
        <f>VLOOKUP(A54,BOMPRECO!$A$8:$G$5003,5,FALSE)</f>
        <v>#N/A</v>
      </c>
      <c r="G54" s="172"/>
      <c r="H54" s="173" t="e">
        <f>VLOOKUP(A54,BOMPRECO!$A$8:$G$5003,6,FALSE)</f>
        <v>#N/A</v>
      </c>
      <c r="I54" s="173" t="e">
        <f>VLOOKUP(A54,BOMPRECO!$A$8:$G$5003,7,FALSE)</f>
        <v>#N/A</v>
      </c>
      <c r="J54" s="174" t="e">
        <f t="shared" si="0"/>
        <v>#N/A</v>
      </c>
      <c r="K54" s="174" t="e">
        <f t="shared" si="1"/>
        <v>#N/A</v>
      </c>
      <c r="L54" s="175" t="e">
        <f t="shared" si="2"/>
        <v>#N/A</v>
      </c>
      <c r="M54" s="175" t="e">
        <f t="shared" si="3"/>
        <v>#N/A</v>
      </c>
    </row>
    <row r="55" spans="1:13" s="176" customFormat="1" ht="12.75" hidden="1" x14ac:dyDescent="0.2">
      <c r="A55" s="169"/>
      <c r="B55" s="191" t="e">
        <f>VLOOKUP(A55,BOMPRECO!$A$8:$G$5003,2,FALSE)</f>
        <v>#N/A</v>
      </c>
      <c r="C55" s="191" t="e">
        <f>VLOOKUP(A55,BOMPRECO!$A$8:$G$5003,3,FALSE)</f>
        <v>#N/A</v>
      </c>
      <c r="D55" s="222">
        <v>50</v>
      </c>
      <c r="E55" s="171" t="e">
        <f>VLOOKUP(A55,BOMPRECO!$A$8:$G$5003,4,FALSE)</f>
        <v>#N/A</v>
      </c>
      <c r="F55" s="169" t="e">
        <f>VLOOKUP(A55,BOMPRECO!$A$8:$G$5003,5,FALSE)</f>
        <v>#N/A</v>
      </c>
      <c r="G55" s="172"/>
      <c r="H55" s="173" t="e">
        <f>VLOOKUP(A55,BOMPRECO!$A$8:$G$5003,6,FALSE)</f>
        <v>#N/A</v>
      </c>
      <c r="I55" s="173" t="e">
        <f>VLOOKUP(A55,BOMPRECO!$A$8:$G$5003,7,FALSE)</f>
        <v>#N/A</v>
      </c>
      <c r="J55" s="174" t="e">
        <f t="shared" si="0"/>
        <v>#N/A</v>
      </c>
      <c r="K55" s="174" t="e">
        <f t="shared" si="1"/>
        <v>#N/A</v>
      </c>
      <c r="L55" s="175" t="e">
        <f t="shared" si="2"/>
        <v>#N/A</v>
      </c>
      <c r="M55" s="175" t="e">
        <f t="shared" si="3"/>
        <v>#N/A</v>
      </c>
    </row>
    <row r="56" spans="1:13" s="176" customFormat="1" ht="12.75" hidden="1" x14ac:dyDescent="0.2">
      <c r="A56" s="169"/>
      <c r="B56" s="191" t="e">
        <f>VLOOKUP(A56,BOMPRECO!$A$8:$G$5003,2,FALSE)</f>
        <v>#N/A</v>
      </c>
      <c r="C56" s="191" t="e">
        <f>VLOOKUP(A56,BOMPRECO!$A$8:$G$5003,3,FALSE)</f>
        <v>#N/A</v>
      </c>
      <c r="D56" s="170">
        <v>51</v>
      </c>
      <c r="E56" s="171" t="e">
        <f>VLOOKUP(A56,BOMPRECO!$A$8:$G$5003,4,FALSE)</f>
        <v>#N/A</v>
      </c>
      <c r="F56" s="169" t="e">
        <f>VLOOKUP(A56,BOMPRECO!$A$8:$G$5003,5,FALSE)</f>
        <v>#N/A</v>
      </c>
      <c r="G56" s="172"/>
      <c r="H56" s="173" t="e">
        <f>VLOOKUP(A56,BOMPRECO!$A$8:$G$5003,6,FALSE)</f>
        <v>#N/A</v>
      </c>
      <c r="I56" s="173" t="e">
        <f>VLOOKUP(A56,BOMPRECO!$A$8:$G$5003,7,FALSE)</f>
        <v>#N/A</v>
      </c>
      <c r="J56" s="174" t="e">
        <f t="shared" si="0"/>
        <v>#N/A</v>
      </c>
      <c r="K56" s="174" t="e">
        <f t="shared" si="1"/>
        <v>#N/A</v>
      </c>
      <c r="L56" s="175" t="e">
        <f t="shared" si="2"/>
        <v>#N/A</v>
      </c>
      <c r="M56" s="175" t="e">
        <f t="shared" si="3"/>
        <v>#N/A</v>
      </c>
    </row>
    <row r="57" spans="1:13" s="176" customFormat="1" ht="12.75" hidden="1" x14ac:dyDescent="0.2">
      <c r="A57" s="169"/>
      <c r="B57" s="191" t="e">
        <f>VLOOKUP(A57,BOMPRECO!$A$8:$G$5003,2,FALSE)</f>
        <v>#N/A</v>
      </c>
      <c r="C57" s="191" t="e">
        <f>VLOOKUP(A57,BOMPRECO!$A$8:$G$5003,3,FALSE)</f>
        <v>#N/A</v>
      </c>
      <c r="D57" s="222">
        <v>52</v>
      </c>
      <c r="E57" s="171" t="e">
        <f>VLOOKUP(A57,BOMPRECO!$A$8:$G$5003,4,FALSE)</f>
        <v>#N/A</v>
      </c>
      <c r="F57" s="169" t="e">
        <f>VLOOKUP(A57,BOMPRECO!$A$8:$G$5003,5,FALSE)</f>
        <v>#N/A</v>
      </c>
      <c r="G57" s="172"/>
      <c r="H57" s="173" t="e">
        <f>VLOOKUP(A57,BOMPRECO!$A$8:$G$5003,6,FALSE)</f>
        <v>#N/A</v>
      </c>
      <c r="I57" s="173" t="e">
        <f>VLOOKUP(A57,BOMPRECO!$A$8:$G$5003,7,FALSE)</f>
        <v>#N/A</v>
      </c>
      <c r="J57" s="174" t="e">
        <f t="shared" si="0"/>
        <v>#N/A</v>
      </c>
      <c r="K57" s="174" t="e">
        <f t="shared" si="1"/>
        <v>#N/A</v>
      </c>
      <c r="L57" s="175" t="e">
        <f t="shared" si="2"/>
        <v>#N/A</v>
      </c>
      <c r="M57" s="175" t="e">
        <f t="shared" si="3"/>
        <v>#N/A</v>
      </c>
    </row>
    <row r="58" spans="1:13" s="176" customFormat="1" ht="12.75" hidden="1" x14ac:dyDescent="0.2">
      <c r="A58" s="169"/>
      <c r="B58" s="191" t="e">
        <f>VLOOKUP(A58,BOMPRECO!$A$8:$G$5003,2,FALSE)</f>
        <v>#N/A</v>
      </c>
      <c r="C58" s="191" t="e">
        <f>VLOOKUP(A58,BOMPRECO!$A$8:$G$5003,3,FALSE)</f>
        <v>#N/A</v>
      </c>
      <c r="D58" s="222">
        <v>53</v>
      </c>
      <c r="E58" s="171" t="e">
        <f>VLOOKUP(A58,BOMPRECO!$A$8:$G$5003,4,FALSE)</f>
        <v>#N/A</v>
      </c>
      <c r="F58" s="169" t="e">
        <f>VLOOKUP(A58,BOMPRECO!$A$8:$G$5003,5,FALSE)</f>
        <v>#N/A</v>
      </c>
      <c r="G58" s="172"/>
      <c r="H58" s="173" t="e">
        <f>VLOOKUP(A58,BOMPRECO!$A$8:$G$5003,6,FALSE)</f>
        <v>#N/A</v>
      </c>
      <c r="I58" s="173" t="e">
        <f>VLOOKUP(A58,BOMPRECO!$A$8:$G$5003,7,FALSE)</f>
        <v>#N/A</v>
      </c>
      <c r="J58" s="174" t="e">
        <f t="shared" si="0"/>
        <v>#N/A</v>
      </c>
      <c r="K58" s="174" t="e">
        <f t="shared" si="1"/>
        <v>#N/A</v>
      </c>
      <c r="L58" s="175" t="e">
        <f t="shared" si="2"/>
        <v>#N/A</v>
      </c>
      <c r="M58" s="175" t="e">
        <f t="shared" si="3"/>
        <v>#N/A</v>
      </c>
    </row>
    <row r="59" spans="1:13" s="176" customFormat="1" ht="12.75" hidden="1" x14ac:dyDescent="0.2">
      <c r="A59" s="169"/>
      <c r="B59" s="191" t="e">
        <f>VLOOKUP(A59,BOMPRECO!$A$8:$G$5003,2,FALSE)</f>
        <v>#N/A</v>
      </c>
      <c r="C59" s="191" t="e">
        <f>VLOOKUP(A59,BOMPRECO!$A$8:$G$5003,3,FALSE)</f>
        <v>#N/A</v>
      </c>
      <c r="D59" s="170">
        <v>54</v>
      </c>
      <c r="E59" s="171" t="e">
        <f>VLOOKUP(A59,BOMPRECO!$A$8:$G$5003,4,FALSE)</f>
        <v>#N/A</v>
      </c>
      <c r="F59" s="169" t="e">
        <f>VLOOKUP(A59,BOMPRECO!$A$8:$G$5003,5,FALSE)</f>
        <v>#N/A</v>
      </c>
      <c r="G59" s="172"/>
      <c r="H59" s="173" t="e">
        <f>VLOOKUP(A59,BOMPRECO!$A$8:$G$5003,6,FALSE)</f>
        <v>#N/A</v>
      </c>
      <c r="I59" s="173" t="e">
        <f>VLOOKUP(A59,BOMPRECO!$A$8:$G$5003,7,FALSE)</f>
        <v>#N/A</v>
      </c>
      <c r="J59" s="174" t="e">
        <f t="shared" si="0"/>
        <v>#N/A</v>
      </c>
      <c r="K59" s="174" t="e">
        <f t="shared" si="1"/>
        <v>#N/A</v>
      </c>
      <c r="L59" s="175" t="e">
        <f t="shared" si="2"/>
        <v>#N/A</v>
      </c>
      <c r="M59" s="175" t="e">
        <f t="shared" si="3"/>
        <v>#N/A</v>
      </c>
    </row>
    <row r="60" spans="1:13" s="176" customFormat="1" ht="12.75" hidden="1" x14ac:dyDescent="0.2">
      <c r="A60" s="169"/>
      <c r="B60" s="191" t="e">
        <f>VLOOKUP(A60,BOMPRECO!$A$8:$G$5003,2,FALSE)</f>
        <v>#N/A</v>
      </c>
      <c r="C60" s="191" t="e">
        <f>VLOOKUP(A60,BOMPRECO!$A$8:$G$5003,3,FALSE)</f>
        <v>#N/A</v>
      </c>
      <c r="D60" s="222">
        <v>55</v>
      </c>
      <c r="E60" s="171" t="e">
        <f>VLOOKUP(A60,BOMPRECO!$A$8:$G$5003,4,FALSE)</f>
        <v>#N/A</v>
      </c>
      <c r="F60" s="169" t="e">
        <f>VLOOKUP(A60,BOMPRECO!$A$8:$G$5003,5,FALSE)</f>
        <v>#N/A</v>
      </c>
      <c r="G60" s="172"/>
      <c r="H60" s="173" t="e">
        <f>VLOOKUP(A60,BOMPRECO!$A$8:$G$5003,6,FALSE)</f>
        <v>#N/A</v>
      </c>
      <c r="I60" s="173" t="e">
        <f>VLOOKUP(A60,BOMPRECO!$A$8:$G$5003,7,FALSE)</f>
        <v>#N/A</v>
      </c>
      <c r="J60" s="174" t="e">
        <f t="shared" si="0"/>
        <v>#N/A</v>
      </c>
      <c r="K60" s="174" t="e">
        <f t="shared" si="1"/>
        <v>#N/A</v>
      </c>
      <c r="L60" s="175" t="e">
        <f t="shared" si="2"/>
        <v>#N/A</v>
      </c>
      <c r="M60" s="175" t="e">
        <f t="shared" si="3"/>
        <v>#N/A</v>
      </c>
    </row>
    <row r="61" spans="1:13" s="176" customFormat="1" ht="12.75" hidden="1" x14ac:dyDescent="0.2">
      <c r="A61" s="169"/>
      <c r="B61" s="191" t="e">
        <f>VLOOKUP(A61,BOMPRECO!$A$8:$G$5003,2,FALSE)</f>
        <v>#N/A</v>
      </c>
      <c r="C61" s="191" t="e">
        <f>VLOOKUP(A61,BOMPRECO!$A$8:$G$5003,3,FALSE)</f>
        <v>#N/A</v>
      </c>
      <c r="D61" s="222">
        <v>56</v>
      </c>
      <c r="E61" s="171" t="e">
        <f>VLOOKUP(A61,BOMPRECO!$A$8:$G$5003,4,FALSE)</f>
        <v>#N/A</v>
      </c>
      <c r="F61" s="169" t="e">
        <f>VLOOKUP(A61,BOMPRECO!$A$8:$G$5003,5,FALSE)</f>
        <v>#N/A</v>
      </c>
      <c r="G61" s="172"/>
      <c r="H61" s="173" t="e">
        <f>VLOOKUP(A61,BOMPRECO!$A$8:$G$5003,6,FALSE)</f>
        <v>#N/A</v>
      </c>
      <c r="I61" s="173" t="e">
        <f>VLOOKUP(A61,BOMPRECO!$A$8:$G$5003,7,FALSE)</f>
        <v>#N/A</v>
      </c>
      <c r="J61" s="174" t="e">
        <f t="shared" si="0"/>
        <v>#N/A</v>
      </c>
      <c r="K61" s="174" t="e">
        <f t="shared" si="1"/>
        <v>#N/A</v>
      </c>
      <c r="L61" s="175" t="e">
        <f t="shared" si="2"/>
        <v>#N/A</v>
      </c>
      <c r="M61" s="175" t="e">
        <f t="shared" si="3"/>
        <v>#N/A</v>
      </c>
    </row>
    <row r="62" spans="1:13" s="176" customFormat="1" ht="12.75" hidden="1" x14ac:dyDescent="0.2">
      <c r="A62" s="169"/>
      <c r="B62" s="191" t="e">
        <f>VLOOKUP(A62,BOMPRECO!$A$8:$G$5003,2,FALSE)</f>
        <v>#N/A</v>
      </c>
      <c r="C62" s="191" t="e">
        <f>VLOOKUP(A62,BOMPRECO!$A$8:$G$5003,3,FALSE)</f>
        <v>#N/A</v>
      </c>
      <c r="D62" s="170">
        <v>57</v>
      </c>
      <c r="E62" s="171" t="e">
        <f>VLOOKUP(A62,BOMPRECO!$A$8:$G$5003,4,FALSE)</f>
        <v>#N/A</v>
      </c>
      <c r="F62" s="169" t="e">
        <f>VLOOKUP(A62,BOMPRECO!$A$8:$G$5003,5,FALSE)</f>
        <v>#N/A</v>
      </c>
      <c r="G62" s="172"/>
      <c r="H62" s="173" t="e">
        <f>VLOOKUP(A62,BOMPRECO!$A$8:$G$5003,6,FALSE)</f>
        <v>#N/A</v>
      </c>
      <c r="I62" s="173" t="e">
        <f>VLOOKUP(A62,BOMPRECO!$A$8:$G$5003,7,FALSE)</f>
        <v>#N/A</v>
      </c>
      <c r="J62" s="174" t="e">
        <f t="shared" si="0"/>
        <v>#N/A</v>
      </c>
      <c r="K62" s="174" t="e">
        <f t="shared" si="1"/>
        <v>#N/A</v>
      </c>
      <c r="L62" s="175" t="e">
        <f t="shared" si="2"/>
        <v>#N/A</v>
      </c>
      <c r="M62" s="175" t="e">
        <f t="shared" si="3"/>
        <v>#N/A</v>
      </c>
    </row>
    <row r="63" spans="1:13" s="176" customFormat="1" ht="12.75" hidden="1" x14ac:dyDescent="0.2">
      <c r="A63" s="169"/>
      <c r="B63" s="191" t="e">
        <f>VLOOKUP(A63,BOMPRECO!$A$8:$G$5003,2,FALSE)</f>
        <v>#N/A</v>
      </c>
      <c r="C63" s="191" t="e">
        <f>VLOOKUP(A63,BOMPRECO!$A$8:$G$5003,3,FALSE)</f>
        <v>#N/A</v>
      </c>
      <c r="D63" s="222">
        <v>58</v>
      </c>
      <c r="E63" s="171" t="e">
        <f>VLOOKUP(A63,BOMPRECO!$A$8:$G$5003,4,FALSE)</f>
        <v>#N/A</v>
      </c>
      <c r="F63" s="169" t="e">
        <f>VLOOKUP(A63,BOMPRECO!$A$8:$G$5003,5,FALSE)</f>
        <v>#N/A</v>
      </c>
      <c r="G63" s="172"/>
      <c r="H63" s="173" t="e">
        <f>VLOOKUP(A63,BOMPRECO!$A$8:$G$5003,6,FALSE)</f>
        <v>#N/A</v>
      </c>
      <c r="I63" s="173" t="e">
        <f>VLOOKUP(A63,BOMPRECO!$A$8:$G$5003,7,FALSE)</f>
        <v>#N/A</v>
      </c>
      <c r="J63" s="174" t="e">
        <f t="shared" si="0"/>
        <v>#N/A</v>
      </c>
      <c r="K63" s="174" t="e">
        <f t="shared" si="1"/>
        <v>#N/A</v>
      </c>
      <c r="L63" s="175" t="e">
        <f t="shared" si="2"/>
        <v>#N/A</v>
      </c>
      <c r="M63" s="175" t="e">
        <f t="shared" si="3"/>
        <v>#N/A</v>
      </c>
    </row>
    <row r="64" spans="1:13" s="176" customFormat="1" ht="12.75" hidden="1" x14ac:dyDescent="0.2">
      <c r="A64" s="169"/>
      <c r="B64" s="191" t="e">
        <f>VLOOKUP(A64,BOMPRECO!$A$8:$G$5003,2,FALSE)</f>
        <v>#N/A</v>
      </c>
      <c r="C64" s="191" t="e">
        <f>VLOOKUP(A64,BOMPRECO!$A$8:$G$5003,3,FALSE)</f>
        <v>#N/A</v>
      </c>
      <c r="D64" s="222">
        <v>59</v>
      </c>
      <c r="E64" s="171" t="e">
        <f>VLOOKUP(A64,BOMPRECO!$A$8:$G$5003,4,FALSE)</f>
        <v>#N/A</v>
      </c>
      <c r="F64" s="169" t="e">
        <f>VLOOKUP(A64,BOMPRECO!$A$8:$G$5003,5,FALSE)</f>
        <v>#N/A</v>
      </c>
      <c r="G64" s="172"/>
      <c r="H64" s="173" t="e">
        <f>VLOOKUP(A64,BOMPRECO!$A$8:$G$5003,6,FALSE)</f>
        <v>#N/A</v>
      </c>
      <c r="I64" s="173" t="e">
        <f>VLOOKUP(A64,BOMPRECO!$A$8:$G$5003,7,FALSE)</f>
        <v>#N/A</v>
      </c>
      <c r="J64" s="174" t="e">
        <f t="shared" ref="J64:J127" si="4">(G64*H64)</f>
        <v>#N/A</v>
      </c>
      <c r="K64" s="174" t="e">
        <f t="shared" ref="K64:K127" si="5">(G64*I64)</f>
        <v>#N/A</v>
      </c>
      <c r="L64" s="175" t="e">
        <f t="shared" ref="L64:L127" si="6">J64*$L$3</f>
        <v>#N/A</v>
      </c>
      <c r="M64" s="175" t="e">
        <f t="shared" ref="M64:M127" si="7">K64*$M$3</f>
        <v>#N/A</v>
      </c>
    </row>
    <row r="65" spans="1:13" s="176" customFormat="1" ht="12.75" hidden="1" x14ac:dyDescent="0.2">
      <c r="A65" s="169"/>
      <c r="B65" s="191" t="e">
        <f>VLOOKUP(A65,BOMPRECO!$A$8:$G$5003,2,FALSE)</f>
        <v>#N/A</v>
      </c>
      <c r="C65" s="191" t="e">
        <f>VLOOKUP(A65,BOMPRECO!$A$8:$G$5003,3,FALSE)</f>
        <v>#N/A</v>
      </c>
      <c r="D65" s="170">
        <v>60</v>
      </c>
      <c r="E65" s="171" t="e">
        <f>VLOOKUP(A65,BOMPRECO!$A$8:$G$5003,4,FALSE)</f>
        <v>#N/A</v>
      </c>
      <c r="F65" s="169" t="e">
        <f>VLOOKUP(A65,BOMPRECO!$A$8:$G$5003,5,FALSE)</f>
        <v>#N/A</v>
      </c>
      <c r="G65" s="172"/>
      <c r="H65" s="173" t="e">
        <f>VLOOKUP(A65,BOMPRECO!$A$8:$G$5003,6,FALSE)</f>
        <v>#N/A</v>
      </c>
      <c r="I65" s="173" t="e">
        <f>VLOOKUP(A65,BOMPRECO!$A$8:$G$5003,7,FALSE)</f>
        <v>#N/A</v>
      </c>
      <c r="J65" s="174" t="e">
        <f t="shared" si="4"/>
        <v>#N/A</v>
      </c>
      <c r="K65" s="174" t="e">
        <f t="shared" si="5"/>
        <v>#N/A</v>
      </c>
      <c r="L65" s="175" t="e">
        <f t="shared" si="6"/>
        <v>#N/A</v>
      </c>
      <c r="M65" s="175" t="e">
        <f t="shared" si="7"/>
        <v>#N/A</v>
      </c>
    </row>
    <row r="66" spans="1:13" s="176" customFormat="1" ht="12.75" hidden="1" x14ac:dyDescent="0.2">
      <c r="A66" s="169"/>
      <c r="B66" s="191" t="e">
        <f>VLOOKUP(A66,BOMPRECO!$A$8:$G$5003,2,FALSE)</f>
        <v>#N/A</v>
      </c>
      <c r="C66" s="191" t="e">
        <f>VLOOKUP(A66,BOMPRECO!$A$8:$G$5003,3,FALSE)</f>
        <v>#N/A</v>
      </c>
      <c r="D66" s="222">
        <v>61</v>
      </c>
      <c r="E66" s="171" t="e">
        <f>VLOOKUP(A66,BOMPRECO!$A$8:$G$5003,4,FALSE)</f>
        <v>#N/A</v>
      </c>
      <c r="F66" s="169" t="e">
        <f>VLOOKUP(A66,BOMPRECO!$A$8:$G$5003,5,FALSE)</f>
        <v>#N/A</v>
      </c>
      <c r="G66" s="172"/>
      <c r="H66" s="173" t="e">
        <f>VLOOKUP(A66,BOMPRECO!$A$8:$G$5003,6,FALSE)</f>
        <v>#N/A</v>
      </c>
      <c r="I66" s="173" t="e">
        <f>VLOOKUP(A66,BOMPRECO!$A$8:$G$5003,7,FALSE)</f>
        <v>#N/A</v>
      </c>
      <c r="J66" s="174" t="e">
        <f t="shared" si="4"/>
        <v>#N/A</v>
      </c>
      <c r="K66" s="174" t="e">
        <f t="shared" si="5"/>
        <v>#N/A</v>
      </c>
      <c r="L66" s="175" t="e">
        <f t="shared" si="6"/>
        <v>#N/A</v>
      </c>
      <c r="M66" s="175" t="e">
        <f t="shared" si="7"/>
        <v>#N/A</v>
      </c>
    </row>
    <row r="67" spans="1:13" s="176" customFormat="1" ht="12.75" hidden="1" x14ac:dyDescent="0.2">
      <c r="A67" s="169"/>
      <c r="B67" s="191" t="e">
        <f>VLOOKUP(A67,BOMPRECO!$A$8:$G$5003,2,FALSE)</f>
        <v>#N/A</v>
      </c>
      <c r="C67" s="191" t="e">
        <f>VLOOKUP(A67,BOMPRECO!$A$8:$G$5003,3,FALSE)</f>
        <v>#N/A</v>
      </c>
      <c r="D67" s="222">
        <v>62</v>
      </c>
      <c r="E67" s="171" t="e">
        <f>VLOOKUP(A67,BOMPRECO!$A$8:$G$5003,4,FALSE)</f>
        <v>#N/A</v>
      </c>
      <c r="F67" s="169" t="e">
        <f>VLOOKUP(A67,BOMPRECO!$A$8:$G$5003,5,FALSE)</f>
        <v>#N/A</v>
      </c>
      <c r="G67" s="172"/>
      <c r="H67" s="173" t="e">
        <f>VLOOKUP(A67,BOMPRECO!$A$8:$G$5003,6,FALSE)</f>
        <v>#N/A</v>
      </c>
      <c r="I67" s="173" t="e">
        <f>VLOOKUP(A67,BOMPRECO!$A$8:$G$5003,7,FALSE)</f>
        <v>#N/A</v>
      </c>
      <c r="J67" s="174" t="e">
        <f t="shared" si="4"/>
        <v>#N/A</v>
      </c>
      <c r="K67" s="174" t="e">
        <f t="shared" si="5"/>
        <v>#N/A</v>
      </c>
      <c r="L67" s="175" t="e">
        <f t="shared" si="6"/>
        <v>#N/A</v>
      </c>
      <c r="M67" s="175" t="e">
        <f t="shared" si="7"/>
        <v>#N/A</v>
      </c>
    </row>
    <row r="68" spans="1:13" s="176" customFormat="1" ht="12.75" hidden="1" x14ac:dyDescent="0.2">
      <c r="A68" s="169"/>
      <c r="B68" s="191" t="e">
        <f>VLOOKUP(A68,BOMPRECO!$A$8:$G$5003,2,FALSE)</f>
        <v>#N/A</v>
      </c>
      <c r="C68" s="191" t="e">
        <f>VLOOKUP(A68,BOMPRECO!$A$8:$G$5003,3,FALSE)</f>
        <v>#N/A</v>
      </c>
      <c r="D68" s="170">
        <v>63</v>
      </c>
      <c r="E68" s="171" t="e">
        <f>VLOOKUP(A68,BOMPRECO!$A$8:$G$5003,4,FALSE)</f>
        <v>#N/A</v>
      </c>
      <c r="F68" s="169" t="e">
        <f>VLOOKUP(A68,BOMPRECO!$A$8:$G$5003,5,FALSE)</f>
        <v>#N/A</v>
      </c>
      <c r="G68" s="172"/>
      <c r="H68" s="173" t="e">
        <f>VLOOKUP(A68,BOMPRECO!$A$8:$G$5003,6,FALSE)</f>
        <v>#N/A</v>
      </c>
      <c r="I68" s="173" t="e">
        <f>VLOOKUP(A68,BOMPRECO!$A$8:$G$5003,7,FALSE)</f>
        <v>#N/A</v>
      </c>
      <c r="J68" s="174" t="e">
        <f t="shared" si="4"/>
        <v>#N/A</v>
      </c>
      <c r="K68" s="174" t="e">
        <f t="shared" si="5"/>
        <v>#N/A</v>
      </c>
      <c r="L68" s="175" t="e">
        <f t="shared" si="6"/>
        <v>#N/A</v>
      </c>
      <c r="M68" s="175" t="e">
        <f t="shared" si="7"/>
        <v>#N/A</v>
      </c>
    </row>
    <row r="69" spans="1:13" s="176" customFormat="1" ht="12.75" hidden="1" x14ac:dyDescent="0.2">
      <c r="A69" s="169"/>
      <c r="B69" s="191" t="e">
        <f>VLOOKUP(A69,BOMPRECO!$A$8:$G$5003,2,FALSE)</f>
        <v>#N/A</v>
      </c>
      <c r="C69" s="191" t="e">
        <f>VLOOKUP(A69,BOMPRECO!$A$8:$G$5003,3,FALSE)</f>
        <v>#N/A</v>
      </c>
      <c r="D69" s="222">
        <v>64</v>
      </c>
      <c r="E69" s="171" t="e">
        <f>VLOOKUP(A69,BOMPRECO!$A$8:$G$5003,4,FALSE)</f>
        <v>#N/A</v>
      </c>
      <c r="F69" s="169" t="e">
        <f>VLOOKUP(A69,BOMPRECO!$A$8:$G$5003,5,FALSE)</f>
        <v>#N/A</v>
      </c>
      <c r="G69" s="172"/>
      <c r="H69" s="173" t="e">
        <f>VLOOKUP(A69,BOMPRECO!$A$8:$G$5003,6,FALSE)</f>
        <v>#N/A</v>
      </c>
      <c r="I69" s="173" t="e">
        <f>VLOOKUP(A69,BOMPRECO!$A$8:$G$5003,7,FALSE)</f>
        <v>#N/A</v>
      </c>
      <c r="J69" s="174" t="e">
        <f t="shared" si="4"/>
        <v>#N/A</v>
      </c>
      <c r="K69" s="174" t="e">
        <f t="shared" si="5"/>
        <v>#N/A</v>
      </c>
      <c r="L69" s="175" t="e">
        <f t="shared" si="6"/>
        <v>#N/A</v>
      </c>
      <c r="M69" s="175" t="e">
        <f t="shared" si="7"/>
        <v>#N/A</v>
      </c>
    </row>
    <row r="70" spans="1:13" s="176" customFormat="1" ht="12.75" hidden="1" x14ac:dyDescent="0.2">
      <c r="A70" s="169"/>
      <c r="B70" s="191" t="e">
        <f>VLOOKUP(A70,BOMPRECO!$A$8:$G$5003,2,FALSE)</f>
        <v>#N/A</v>
      </c>
      <c r="C70" s="191" t="e">
        <f>VLOOKUP(A70,BOMPRECO!$A$8:$G$5003,3,FALSE)</f>
        <v>#N/A</v>
      </c>
      <c r="D70" s="222">
        <v>65</v>
      </c>
      <c r="E70" s="171" t="e">
        <f>VLOOKUP(A70,BOMPRECO!$A$8:$G$5003,4,FALSE)</f>
        <v>#N/A</v>
      </c>
      <c r="F70" s="169" t="e">
        <f>VLOOKUP(A70,BOMPRECO!$A$8:$G$5003,5,FALSE)</f>
        <v>#N/A</v>
      </c>
      <c r="G70" s="172"/>
      <c r="H70" s="173" t="e">
        <f>VLOOKUP(A70,BOMPRECO!$A$8:$G$5003,6,FALSE)</f>
        <v>#N/A</v>
      </c>
      <c r="I70" s="173" t="e">
        <f>VLOOKUP(A70,BOMPRECO!$A$8:$G$5003,7,FALSE)</f>
        <v>#N/A</v>
      </c>
      <c r="J70" s="174" t="e">
        <f t="shared" si="4"/>
        <v>#N/A</v>
      </c>
      <c r="K70" s="174" t="e">
        <f t="shared" si="5"/>
        <v>#N/A</v>
      </c>
      <c r="L70" s="175" t="e">
        <f t="shared" si="6"/>
        <v>#N/A</v>
      </c>
      <c r="M70" s="175" t="e">
        <f t="shared" si="7"/>
        <v>#N/A</v>
      </c>
    </row>
    <row r="71" spans="1:13" s="176" customFormat="1" ht="12.75" hidden="1" x14ac:dyDescent="0.2">
      <c r="A71" s="169"/>
      <c r="B71" s="191" t="e">
        <f>VLOOKUP(A71,BOMPRECO!$A$8:$G$5003,2,FALSE)</f>
        <v>#N/A</v>
      </c>
      <c r="C71" s="191" t="e">
        <f>VLOOKUP(A71,BOMPRECO!$A$8:$G$5003,3,FALSE)</f>
        <v>#N/A</v>
      </c>
      <c r="D71" s="170">
        <v>66</v>
      </c>
      <c r="E71" s="171" t="e">
        <f>VLOOKUP(A71,BOMPRECO!$A$8:$G$5003,4,FALSE)</f>
        <v>#N/A</v>
      </c>
      <c r="F71" s="169" t="e">
        <f>VLOOKUP(A71,BOMPRECO!$A$8:$G$5003,5,FALSE)</f>
        <v>#N/A</v>
      </c>
      <c r="G71" s="172"/>
      <c r="H71" s="173" t="e">
        <f>VLOOKUP(A71,BOMPRECO!$A$8:$G$5003,6,FALSE)</f>
        <v>#N/A</v>
      </c>
      <c r="I71" s="173" t="e">
        <f>VLOOKUP(A71,BOMPRECO!$A$8:$G$5003,7,FALSE)</f>
        <v>#N/A</v>
      </c>
      <c r="J71" s="174" t="e">
        <f t="shared" si="4"/>
        <v>#N/A</v>
      </c>
      <c r="K71" s="174" t="e">
        <f t="shared" si="5"/>
        <v>#N/A</v>
      </c>
      <c r="L71" s="175" t="e">
        <f t="shared" si="6"/>
        <v>#N/A</v>
      </c>
      <c r="M71" s="175" t="e">
        <f t="shared" si="7"/>
        <v>#N/A</v>
      </c>
    </row>
    <row r="72" spans="1:13" s="176" customFormat="1" ht="12.75" hidden="1" x14ac:dyDescent="0.2">
      <c r="A72" s="169"/>
      <c r="B72" s="191" t="e">
        <f>VLOOKUP(A72,BOMPRECO!$A$8:$G$5003,2,FALSE)</f>
        <v>#N/A</v>
      </c>
      <c r="C72" s="191" t="e">
        <f>VLOOKUP(A72,BOMPRECO!$A$8:$G$5003,3,FALSE)</f>
        <v>#N/A</v>
      </c>
      <c r="D72" s="222">
        <v>67</v>
      </c>
      <c r="E72" s="171" t="e">
        <f>VLOOKUP(A72,BOMPRECO!$A$8:$G$5003,4,FALSE)</f>
        <v>#N/A</v>
      </c>
      <c r="F72" s="169" t="e">
        <f>VLOOKUP(A72,BOMPRECO!$A$8:$G$5003,5,FALSE)</f>
        <v>#N/A</v>
      </c>
      <c r="G72" s="172"/>
      <c r="H72" s="173" t="e">
        <f>VLOOKUP(A72,BOMPRECO!$A$8:$G$5003,6,FALSE)</f>
        <v>#N/A</v>
      </c>
      <c r="I72" s="173" t="e">
        <f>VLOOKUP(A72,BOMPRECO!$A$8:$G$5003,7,FALSE)</f>
        <v>#N/A</v>
      </c>
      <c r="J72" s="174" t="e">
        <f t="shared" si="4"/>
        <v>#N/A</v>
      </c>
      <c r="K72" s="174" t="e">
        <f t="shared" si="5"/>
        <v>#N/A</v>
      </c>
      <c r="L72" s="175" t="e">
        <f t="shared" si="6"/>
        <v>#N/A</v>
      </c>
      <c r="M72" s="175" t="e">
        <f t="shared" si="7"/>
        <v>#N/A</v>
      </c>
    </row>
    <row r="73" spans="1:13" s="176" customFormat="1" ht="12.75" hidden="1" x14ac:dyDescent="0.2">
      <c r="A73" s="169"/>
      <c r="B73" s="191" t="e">
        <f>VLOOKUP(A73,BOMPRECO!$A$8:$G$5003,2,FALSE)</f>
        <v>#N/A</v>
      </c>
      <c r="C73" s="191" t="e">
        <f>VLOOKUP(A73,BOMPRECO!$A$8:$G$5003,3,FALSE)</f>
        <v>#N/A</v>
      </c>
      <c r="D73" s="222">
        <v>68</v>
      </c>
      <c r="E73" s="171" t="e">
        <f>VLOOKUP(A73,BOMPRECO!$A$8:$G$5003,4,FALSE)</f>
        <v>#N/A</v>
      </c>
      <c r="F73" s="169" t="e">
        <f>VLOOKUP(A73,BOMPRECO!$A$8:$G$5003,5,FALSE)</f>
        <v>#N/A</v>
      </c>
      <c r="G73" s="172"/>
      <c r="H73" s="173" t="e">
        <f>VLOOKUP(A73,BOMPRECO!$A$8:$G$5003,6,FALSE)</f>
        <v>#N/A</v>
      </c>
      <c r="I73" s="173" t="e">
        <f>VLOOKUP(A73,BOMPRECO!$A$8:$G$5003,7,FALSE)</f>
        <v>#N/A</v>
      </c>
      <c r="J73" s="174" t="e">
        <f t="shared" si="4"/>
        <v>#N/A</v>
      </c>
      <c r="K73" s="174" t="e">
        <f t="shared" si="5"/>
        <v>#N/A</v>
      </c>
      <c r="L73" s="175" t="e">
        <f t="shared" si="6"/>
        <v>#N/A</v>
      </c>
      <c r="M73" s="175" t="e">
        <f t="shared" si="7"/>
        <v>#N/A</v>
      </c>
    </row>
    <row r="74" spans="1:13" s="176" customFormat="1" ht="12.75" hidden="1" x14ac:dyDescent="0.2">
      <c r="A74" s="169"/>
      <c r="B74" s="191" t="e">
        <f>VLOOKUP(A74,BOMPRECO!$A$8:$G$5003,2,FALSE)</f>
        <v>#N/A</v>
      </c>
      <c r="C74" s="191" t="e">
        <f>VLOOKUP(A74,BOMPRECO!$A$8:$G$5003,3,FALSE)</f>
        <v>#N/A</v>
      </c>
      <c r="D74" s="170">
        <v>69</v>
      </c>
      <c r="E74" s="171" t="e">
        <f>VLOOKUP(A74,BOMPRECO!$A$8:$G$5003,4,FALSE)</f>
        <v>#N/A</v>
      </c>
      <c r="F74" s="169" t="e">
        <f>VLOOKUP(A74,BOMPRECO!$A$8:$G$5003,5,FALSE)</f>
        <v>#N/A</v>
      </c>
      <c r="G74" s="172"/>
      <c r="H74" s="173" t="e">
        <f>VLOOKUP(A74,BOMPRECO!$A$8:$G$5003,6,FALSE)</f>
        <v>#N/A</v>
      </c>
      <c r="I74" s="173" t="e">
        <f>VLOOKUP(A74,BOMPRECO!$A$8:$G$5003,7,FALSE)</f>
        <v>#N/A</v>
      </c>
      <c r="J74" s="174" t="e">
        <f t="shared" si="4"/>
        <v>#N/A</v>
      </c>
      <c r="K74" s="174" t="e">
        <f t="shared" si="5"/>
        <v>#N/A</v>
      </c>
      <c r="L74" s="175" t="e">
        <f t="shared" si="6"/>
        <v>#N/A</v>
      </c>
      <c r="M74" s="175" t="e">
        <f t="shared" si="7"/>
        <v>#N/A</v>
      </c>
    </row>
    <row r="75" spans="1:13" s="176" customFormat="1" ht="12.75" hidden="1" x14ac:dyDescent="0.2">
      <c r="A75" s="169"/>
      <c r="B75" s="191" t="e">
        <f>VLOOKUP(A75,BOMPRECO!$A$8:$G$5003,2,FALSE)</f>
        <v>#N/A</v>
      </c>
      <c r="C75" s="191" t="e">
        <f>VLOOKUP(A75,BOMPRECO!$A$8:$G$5003,3,FALSE)</f>
        <v>#N/A</v>
      </c>
      <c r="D75" s="222">
        <v>70</v>
      </c>
      <c r="E75" s="171" t="e">
        <f>VLOOKUP(A75,BOMPRECO!$A$8:$G$5003,4,FALSE)</f>
        <v>#N/A</v>
      </c>
      <c r="F75" s="169" t="e">
        <f>VLOOKUP(A75,BOMPRECO!$A$8:$G$5003,5,FALSE)</f>
        <v>#N/A</v>
      </c>
      <c r="G75" s="172"/>
      <c r="H75" s="173" t="e">
        <f>VLOOKUP(A75,BOMPRECO!$A$8:$G$5003,6,FALSE)</f>
        <v>#N/A</v>
      </c>
      <c r="I75" s="173" t="e">
        <f>VLOOKUP(A75,BOMPRECO!$A$8:$G$5003,7,FALSE)</f>
        <v>#N/A</v>
      </c>
      <c r="J75" s="174" t="e">
        <f t="shared" si="4"/>
        <v>#N/A</v>
      </c>
      <c r="K75" s="174" t="e">
        <f t="shared" si="5"/>
        <v>#N/A</v>
      </c>
      <c r="L75" s="175" t="e">
        <f t="shared" si="6"/>
        <v>#N/A</v>
      </c>
      <c r="M75" s="175" t="e">
        <f t="shared" si="7"/>
        <v>#N/A</v>
      </c>
    </row>
    <row r="76" spans="1:13" s="176" customFormat="1" ht="12.75" hidden="1" x14ac:dyDescent="0.2">
      <c r="A76" s="169"/>
      <c r="B76" s="191" t="e">
        <f>VLOOKUP(A76,BOMPRECO!$A$8:$G$5003,2,FALSE)</f>
        <v>#N/A</v>
      </c>
      <c r="C76" s="191" t="e">
        <f>VLOOKUP(A76,BOMPRECO!$A$8:$G$5003,3,FALSE)</f>
        <v>#N/A</v>
      </c>
      <c r="D76" s="222">
        <v>71</v>
      </c>
      <c r="E76" s="171" t="e">
        <f>VLOOKUP(A76,BOMPRECO!$A$8:$G$5003,4,FALSE)</f>
        <v>#N/A</v>
      </c>
      <c r="F76" s="169" t="e">
        <f>VLOOKUP(A76,BOMPRECO!$A$8:$G$5003,5,FALSE)</f>
        <v>#N/A</v>
      </c>
      <c r="G76" s="172"/>
      <c r="H76" s="173" t="e">
        <f>VLOOKUP(A76,BOMPRECO!$A$8:$G$5003,6,FALSE)</f>
        <v>#N/A</v>
      </c>
      <c r="I76" s="173" t="e">
        <f>VLOOKUP(A76,BOMPRECO!$A$8:$G$5003,7,FALSE)</f>
        <v>#N/A</v>
      </c>
      <c r="J76" s="174" t="e">
        <f t="shared" si="4"/>
        <v>#N/A</v>
      </c>
      <c r="K76" s="174" t="e">
        <f t="shared" si="5"/>
        <v>#N/A</v>
      </c>
      <c r="L76" s="175" t="e">
        <f t="shared" si="6"/>
        <v>#N/A</v>
      </c>
      <c r="M76" s="175" t="e">
        <f t="shared" si="7"/>
        <v>#N/A</v>
      </c>
    </row>
    <row r="77" spans="1:13" s="176" customFormat="1" ht="12.75" hidden="1" x14ac:dyDescent="0.2">
      <c r="A77" s="169"/>
      <c r="B77" s="191" t="e">
        <f>VLOOKUP(A77,BOMPRECO!$A$8:$G$5003,2,FALSE)</f>
        <v>#N/A</v>
      </c>
      <c r="C77" s="191" t="e">
        <f>VLOOKUP(A77,BOMPRECO!$A$8:$G$5003,3,FALSE)</f>
        <v>#N/A</v>
      </c>
      <c r="D77" s="170">
        <v>72</v>
      </c>
      <c r="E77" s="171" t="e">
        <f>VLOOKUP(A77,BOMPRECO!$A$8:$G$5003,4,FALSE)</f>
        <v>#N/A</v>
      </c>
      <c r="F77" s="169" t="e">
        <f>VLOOKUP(A77,BOMPRECO!$A$8:$G$5003,5,FALSE)</f>
        <v>#N/A</v>
      </c>
      <c r="G77" s="172"/>
      <c r="H77" s="173" t="e">
        <f>VLOOKUP(A77,BOMPRECO!$A$8:$G$5003,6,FALSE)</f>
        <v>#N/A</v>
      </c>
      <c r="I77" s="173" t="e">
        <f>VLOOKUP(A77,BOMPRECO!$A$8:$G$5003,7,FALSE)</f>
        <v>#N/A</v>
      </c>
      <c r="J77" s="174" t="e">
        <f t="shared" si="4"/>
        <v>#N/A</v>
      </c>
      <c r="K77" s="174" t="e">
        <f t="shared" si="5"/>
        <v>#N/A</v>
      </c>
      <c r="L77" s="175" t="e">
        <f t="shared" si="6"/>
        <v>#N/A</v>
      </c>
      <c r="M77" s="175" t="e">
        <f t="shared" si="7"/>
        <v>#N/A</v>
      </c>
    </row>
    <row r="78" spans="1:13" s="176" customFormat="1" ht="12.75" hidden="1" x14ac:dyDescent="0.2">
      <c r="A78" s="169"/>
      <c r="B78" s="191" t="e">
        <f>VLOOKUP(A78,BOMPRECO!$A$8:$G$5003,2,FALSE)</f>
        <v>#N/A</v>
      </c>
      <c r="C78" s="191" t="e">
        <f>VLOOKUP(A78,BOMPRECO!$A$8:$G$5003,3,FALSE)</f>
        <v>#N/A</v>
      </c>
      <c r="D78" s="222">
        <v>73</v>
      </c>
      <c r="E78" s="171" t="e">
        <f>VLOOKUP(A78,BOMPRECO!$A$8:$G$5003,4,FALSE)</f>
        <v>#N/A</v>
      </c>
      <c r="F78" s="169" t="e">
        <f>VLOOKUP(A78,BOMPRECO!$A$8:$G$5003,5,FALSE)</f>
        <v>#N/A</v>
      </c>
      <c r="G78" s="172"/>
      <c r="H78" s="173" t="e">
        <f>VLOOKUP(A78,BOMPRECO!$A$8:$G$5003,6,FALSE)</f>
        <v>#N/A</v>
      </c>
      <c r="I78" s="173" t="e">
        <f>VLOOKUP(A78,BOMPRECO!$A$8:$G$5003,7,FALSE)</f>
        <v>#N/A</v>
      </c>
      <c r="J78" s="174" t="e">
        <f t="shared" si="4"/>
        <v>#N/A</v>
      </c>
      <c r="K78" s="174" t="e">
        <f t="shared" si="5"/>
        <v>#N/A</v>
      </c>
      <c r="L78" s="175" t="e">
        <f t="shared" si="6"/>
        <v>#N/A</v>
      </c>
      <c r="M78" s="175" t="e">
        <f t="shared" si="7"/>
        <v>#N/A</v>
      </c>
    </row>
    <row r="79" spans="1:13" s="176" customFormat="1" ht="12.75" hidden="1" x14ac:dyDescent="0.2">
      <c r="A79" s="169"/>
      <c r="B79" s="191" t="e">
        <f>VLOOKUP(A79,BOMPRECO!$A$8:$G$5003,2,FALSE)</f>
        <v>#N/A</v>
      </c>
      <c r="C79" s="191" t="e">
        <f>VLOOKUP(A79,BOMPRECO!$A$8:$G$5003,3,FALSE)</f>
        <v>#N/A</v>
      </c>
      <c r="D79" s="222">
        <v>74</v>
      </c>
      <c r="E79" s="171" t="e">
        <f>VLOOKUP(A79,BOMPRECO!$A$8:$G$5003,4,FALSE)</f>
        <v>#N/A</v>
      </c>
      <c r="F79" s="169" t="e">
        <f>VLOOKUP(A79,BOMPRECO!$A$8:$G$5003,5,FALSE)</f>
        <v>#N/A</v>
      </c>
      <c r="G79" s="172"/>
      <c r="H79" s="173" t="e">
        <f>VLOOKUP(A79,BOMPRECO!$A$8:$G$5003,6,FALSE)</f>
        <v>#N/A</v>
      </c>
      <c r="I79" s="173" t="e">
        <f>VLOOKUP(A79,BOMPRECO!$A$8:$G$5003,7,FALSE)</f>
        <v>#N/A</v>
      </c>
      <c r="J79" s="174" t="e">
        <f t="shared" si="4"/>
        <v>#N/A</v>
      </c>
      <c r="K79" s="174" t="e">
        <f t="shared" si="5"/>
        <v>#N/A</v>
      </c>
      <c r="L79" s="175" t="e">
        <f t="shared" si="6"/>
        <v>#N/A</v>
      </c>
      <c r="M79" s="175" t="e">
        <f t="shared" si="7"/>
        <v>#N/A</v>
      </c>
    </row>
    <row r="80" spans="1:13" s="176" customFormat="1" ht="12.75" hidden="1" x14ac:dyDescent="0.2">
      <c r="A80" s="169"/>
      <c r="B80" s="191" t="e">
        <f>VLOOKUP(A80,BOMPRECO!$A$8:$G$5003,2,FALSE)</f>
        <v>#N/A</v>
      </c>
      <c r="C80" s="191" t="e">
        <f>VLOOKUP(A80,BOMPRECO!$A$8:$G$5003,3,FALSE)</f>
        <v>#N/A</v>
      </c>
      <c r="D80" s="170">
        <v>75</v>
      </c>
      <c r="E80" s="171" t="e">
        <f>VLOOKUP(A80,BOMPRECO!$A$8:$G$5003,4,FALSE)</f>
        <v>#N/A</v>
      </c>
      <c r="F80" s="169" t="e">
        <f>VLOOKUP(A80,BOMPRECO!$A$8:$G$5003,5,FALSE)</f>
        <v>#N/A</v>
      </c>
      <c r="G80" s="172"/>
      <c r="H80" s="173" t="e">
        <f>VLOOKUP(A80,BOMPRECO!$A$8:$G$5003,6,FALSE)</f>
        <v>#N/A</v>
      </c>
      <c r="I80" s="173" t="e">
        <f>VLOOKUP(A80,BOMPRECO!$A$8:$G$5003,7,FALSE)</f>
        <v>#N/A</v>
      </c>
      <c r="J80" s="174" t="e">
        <f t="shared" si="4"/>
        <v>#N/A</v>
      </c>
      <c r="K80" s="174" t="e">
        <f t="shared" si="5"/>
        <v>#N/A</v>
      </c>
      <c r="L80" s="175" t="e">
        <f t="shared" si="6"/>
        <v>#N/A</v>
      </c>
      <c r="M80" s="175" t="e">
        <f t="shared" si="7"/>
        <v>#N/A</v>
      </c>
    </row>
    <row r="81" spans="1:13" s="176" customFormat="1" ht="12.75" hidden="1" x14ac:dyDescent="0.2">
      <c r="A81" s="169"/>
      <c r="B81" s="191" t="e">
        <f>VLOOKUP(A81,BOMPRECO!$A$8:$G$5003,2,FALSE)</f>
        <v>#N/A</v>
      </c>
      <c r="C81" s="191" t="e">
        <f>VLOOKUP(A81,BOMPRECO!$A$8:$G$5003,3,FALSE)</f>
        <v>#N/A</v>
      </c>
      <c r="D81" s="222">
        <v>76</v>
      </c>
      <c r="E81" s="171" t="e">
        <f>VLOOKUP(A81,BOMPRECO!$A$8:$G$5003,4,FALSE)</f>
        <v>#N/A</v>
      </c>
      <c r="F81" s="169" t="e">
        <f>VLOOKUP(A81,BOMPRECO!$A$8:$G$5003,5,FALSE)</f>
        <v>#N/A</v>
      </c>
      <c r="G81" s="172"/>
      <c r="H81" s="173" t="e">
        <f>VLOOKUP(A81,BOMPRECO!$A$8:$G$5003,6,FALSE)</f>
        <v>#N/A</v>
      </c>
      <c r="I81" s="173" t="e">
        <f>VLOOKUP(A81,BOMPRECO!$A$8:$G$5003,7,FALSE)</f>
        <v>#N/A</v>
      </c>
      <c r="J81" s="174" t="e">
        <f t="shared" si="4"/>
        <v>#N/A</v>
      </c>
      <c r="K81" s="174" t="e">
        <f t="shared" si="5"/>
        <v>#N/A</v>
      </c>
      <c r="L81" s="175" t="e">
        <f t="shared" si="6"/>
        <v>#N/A</v>
      </c>
      <c r="M81" s="175" t="e">
        <f t="shared" si="7"/>
        <v>#N/A</v>
      </c>
    </row>
    <row r="82" spans="1:13" s="176" customFormat="1" ht="12.75" hidden="1" x14ac:dyDescent="0.2">
      <c r="A82" s="169"/>
      <c r="B82" s="191" t="e">
        <f>VLOOKUP(A82,BOMPRECO!$A$8:$G$5003,2,FALSE)</f>
        <v>#N/A</v>
      </c>
      <c r="C82" s="191" t="e">
        <f>VLOOKUP(A82,BOMPRECO!$A$8:$G$5003,3,FALSE)</f>
        <v>#N/A</v>
      </c>
      <c r="D82" s="222">
        <v>77</v>
      </c>
      <c r="E82" s="171" t="e">
        <f>VLOOKUP(A82,BOMPRECO!$A$8:$G$5003,4,FALSE)</f>
        <v>#N/A</v>
      </c>
      <c r="F82" s="169" t="e">
        <f>VLOOKUP(A82,BOMPRECO!$A$8:$G$5003,5,FALSE)</f>
        <v>#N/A</v>
      </c>
      <c r="G82" s="172"/>
      <c r="H82" s="173" t="e">
        <f>VLOOKUP(A82,BOMPRECO!$A$8:$G$5003,6,FALSE)</f>
        <v>#N/A</v>
      </c>
      <c r="I82" s="173" t="e">
        <f>VLOOKUP(A82,BOMPRECO!$A$8:$G$5003,7,FALSE)</f>
        <v>#N/A</v>
      </c>
      <c r="J82" s="174" t="e">
        <f t="shared" si="4"/>
        <v>#N/A</v>
      </c>
      <c r="K82" s="174" t="e">
        <f t="shared" si="5"/>
        <v>#N/A</v>
      </c>
      <c r="L82" s="175" t="e">
        <f t="shared" si="6"/>
        <v>#N/A</v>
      </c>
      <c r="M82" s="175" t="e">
        <f t="shared" si="7"/>
        <v>#N/A</v>
      </c>
    </row>
    <row r="83" spans="1:13" s="176" customFormat="1" ht="12.75" hidden="1" x14ac:dyDescent="0.2">
      <c r="A83" s="169"/>
      <c r="B83" s="191" t="e">
        <f>VLOOKUP(A83,BOMPRECO!$A$8:$G$5003,2,FALSE)</f>
        <v>#N/A</v>
      </c>
      <c r="C83" s="191" t="e">
        <f>VLOOKUP(A83,BOMPRECO!$A$8:$G$5003,3,FALSE)</f>
        <v>#N/A</v>
      </c>
      <c r="D83" s="170">
        <v>78</v>
      </c>
      <c r="E83" s="171" t="e">
        <f>VLOOKUP(A83,BOMPRECO!$A$8:$G$5003,4,FALSE)</f>
        <v>#N/A</v>
      </c>
      <c r="F83" s="169" t="e">
        <f>VLOOKUP(A83,BOMPRECO!$A$8:$G$5003,5,FALSE)</f>
        <v>#N/A</v>
      </c>
      <c r="G83" s="172"/>
      <c r="H83" s="173" t="e">
        <f>VLOOKUP(A83,BOMPRECO!$A$8:$G$5003,6,FALSE)</f>
        <v>#N/A</v>
      </c>
      <c r="I83" s="173" t="e">
        <f>VLOOKUP(A83,BOMPRECO!$A$8:$G$5003,7,FALSE)</f>
        <v>#N/A</v>
      </c>
      <c r="J83" s="174" t="e">
        <f t="shared" si="4"/>
        <v>#N/A</v>
      </c>
      <c r="K83" s="174" t="e">
        <f t="shared" si="5"/>
        <v>#N/A</v>
      </c>
      <c r="L83" s="175" t="e">
        <f t="shared" si="6"/>
        <v>#N/A</v>
      </c>
      <c r="M83" s="175" t="e">
        <f t="shared" si="7"/>
        <v>#N/A</v>
      </c>
    </row>
    <row r="84" spans="1:13" s="176" customFormat="1" ht="12.75" hidden="1" x14ac:dyDescent="0.2">
      <c r="A84" s="169"/>
      <c r="B84" s="191" t="e">
        <f>VLOOKUP(A84,BOMPRECO!$A$8:$G$5003,2,FALSE)</f>
        <v>#N/A</v>
      </c>
      <c r="C84" s="191" t="e">
        <f>VLOOKUP(A84,BOMPRECO!$A$8:$G$5003,3,FALSE)</f>
        <v>#N/A</v>
      </c>
      <c r="D84" s="222">
        <v>79</v>
      </c>
      <c r="E84" s="171" t="e">
        <f>VLOOKUP(A84,BOMPRECO!$A$8:$G$5003,4,FALSE)</f>
        <v>#N/A</v>
      </c>
      <c r="F84" s="169" t="e">
        <f>VLOOKUP(A84,BOMPRECO!$A$8:$G$5003,5,FALSE)</f>
        <v>#N/A</v>
      </c>
      <c r="G84" s="172"/>
      <c r="H84" s="173" t="e">
        <f>VLOOKUP(A84,BOMPRECO!$A$8:$G$5003,6,FALSE)</f>
        <v>#N/A</v>
      </c>
      <c r="I84" s="173" t="e">
        <f>VLOOKUP(A84,BOMPRECO!$A$8:$G$5003,7,FALSE)</f>
        <v>#N/A</v>
      </c>
      <c r="J84" s="174" t="e">
        <f t="shared" si="4"/>
        <v>#N/A</v>
      </c>
      <c r="K84" s="174" t="e">
        <f t="shared" si="5"/>
        <v>#N/A</v>
      </c>
      <c r="L84" s="175" t="e">
        <f t="shared" si="6"/>
        <v>#N/A</v>
      </c>
      <c r="M84" s="175" t="e">
        <f t="shared" si="7"/>
        <v>#N/A</v>
      </c>
    </row>
    <row r="85" spans="1:13" s="176" customFormat="1" ht="12.75" hidden="1" x14ac:dyDescent="0.2">
      <c r="A85" s="169"/>
      <c r="B85" s="191" t="e">
        <f>VLOOKUP(A85,BOMPRECO!$A$8:$G$5003,2,FALSE)</f>
        <v>#N/A</v>
      </c>
      <c r="C85" s="191" t="e">
        <f>VLOOKUP(A85,BOMPRECO!$A$8:$G$5003,3,FALSE)</f>
        <v>#N/A</v>
      </c>
      <c r="D85" s="222">
        <v>80</v>
      </c>
      <c r="E85" s="171" t="e">
        <f>VLOOKUP(A85,BOMPRECO!$A$8:$G$5003,4,FALSE)</f>
        <v>#N/A</v>
      </c>
      <c r="F85" s="169" t="e">
        <f>VLOOKUP(A85,BOMPRECO!$A$8:$G$5003,5,FALSE)</f>
        <v>#N/A</v>
      </c>
      <c r="G85" s="172"/>
      <c r="H85" s="173" t="e">
        <f>VLOOKUP(A85,BOMPRECO!$A$8:$G$5003,6,FALSE)</f>
        <v>#N/A</v>
      </c>
      <c r="I85" s="173" t="e">
        <f>VLOOKUP(A85,BOMPRECO!$A$8:$G$5003,7,FALSE)</f>
        <v>#N/A</v>
      </c>
      <c r="J85" s="174" t="e">
        <f t="shared" si="4"/>
        <v>#N/A</v>
      </c>
      <c r="K85" s="174" t="e">
        <f t="shared" si="5"/>
        <v>#N/A</v>
      </c>
      <c r="L85" s="175" t="e">
        <f t="shared" si="6"/>
        <v>#N/A</v>
      </c>
      <c r="M85" s="175" t="e">
        <f t="shared" si="7"/>
        <v>#N/A</v>
      </c>
    </row>
    <row r="86" spans="1:13" s="176" customFormat="1" ht="12.75" hidden="1" x14ac:dyDescent="0.2">
      <c r="A86" s="169"/>
      <c r="B86" s="191" t="e">
        <f>VLOOKUP(A86,BOMPRECO!$A$8:$G$5003,2,FALSE)</f>
        <v>#N/A</v>
      </c>
      <c r="C86" s="191" t="e">
        <f>VLOOKUP(A86,BOMPRECO!$A$8:$G$5003,3,FALSE)</f>
        <v>#N/A</v>
      </c>
      <c r="D86" s="170">
        <v>81</v>
      </c>
      <c r="E86" s="171" t="e">
        <f>VLOOKUP(A86,BOMPRECO!$A$8:$G$5003,4,FALSE)</f>
        <v>#N/A</v>
      </c>
      <c r="F86" s="169" t="e">
        <f>VLOOKUP(A86,BOMPRECO!$A$8:$G$5003,5,FALSE)</f>
        <v>#N/A</v>
      </c>
      <c r="G86" s="172"/>
      <c r="H86" s="173" t="e">
        <f>VLOOKUP(A86,BOMPRECO!$A$8:$G$5003,6,FALSE)</f>
        <v>#N/A</v>
      </c>
      <c r="I86" s="173" t="e">
        <f>VLOOKUP(A86,BOMPRECO!$A$8:$G$5003,7,FALSE)</f>
        <v>#N/A</v>
      </c>
      <c r="J86" s="174" t="e">
        <f t="shared" si="4"/>
        <v>#N/A</v>
      </c>
      <c r="K86" s="174" t="e">
        <f t="shared" si="5"/>
        <v>#N/A</v>
      </c>
      <c r="L86" s="175" t="e">
        <f t="shared" si="6"/>
        <v>#N/A</v>
      </c>
      <c r="M86" s="175" t="e">
        <f t="shared" si="7"/>
        <v>#N/A</v>
      </c>
    </row>
    <row r="87" spans="1:13" s="176" customFormat="1" ht="12.75" hidden="1" x14ac:dyDescent="0.2">
      <c r="A87" s="169"/>
      <c r="B87" s="191" t="e">
        <f>VLOOKUP(A87,BOMPRECO!$A$8:$G$5003,2,FALSE)</f>
        <v>#N/A</v>
      </c>
      <c r="C87" s="191" t="e">
        <f>VLOOKUP(A87,BOMPRECO!$A$8:$G$5003,3,FALSE)</f>
        <v>#N/A</v>
      </c>
      <c r="D87" s="222">
        <v>82</v>
      </c>
      <c r="E87" s="171" t="e">
        <f>VLOOKUP(A87,BOMPRECO!$A$8:$G$5003,4,FALSE)</f>
        <v>#N/A</v>
      </c>
      <c r="F87" s="169" t="e">
        <f>VLOOKUP(A87,BOMPRECO!$A$8:$G$5003,5,FALSE)</f>
        <v>#N/A</v>
      </c>
      <c r="G87" s="172"/>
      <c r="H87" s="173" t="e">
        <f>VLOOKUP(A87,BOMPRECO!$A$8:$G$5003,6,FALSE)</f>
        <v>#N/A</v>
      </c>
      <c r="I87" s="173" t="e">
        <f>VLOOKUP(A87,BOMPRECO!$A$8:$G$5003,7,FALSE)</f>
        <v>#N/A</v>
      </c>
      <c r="J87" s="174" t="e">
        <f t="shared" si="4"/>
        <v>#N/A</v>
      </c>
      <c r="K87" s="174" t="e">
        <f t="shared" si="5"/>
        <v>#N/A</v>
      </c>
      <c r="L87" s="175" t="e">
        <f t="shared" si="6"/>
        <v>#N/A</v>
      </c>
      <c r="M87" s="175" t="e">
        <f t="shared" si="7"/>
        <v>#N/A</v>
      </c>
    </row>
    <row r="88" spans="1:13" s="176" customFormat="1" ht="12.75" hidden="1" x14ac:dyDescent="0.2">
      <c r="A88" s="169"/>
      <c r="B88" s="191" t="e">
        <f>VLOOKUP(A88,BOMPRECO!$A$8:$G$5003,2,FALSE)</f>
        <v>#N/A</v>
      </c>
      <c r="C88" s="191" t="e">
        <f>VLOOKUP(A88,BOMPRECO!$A$8:$G$5003,3,FALSE)</f>
        <v>#N/A</v>
      </c>
      <c r="D88" s="222">
        <v>83</v>
      </c>
      <c r="E88" s="171" t="e">
        <f>VLOOKUP(A88,BOMPRECO!$A$8:$G$5003,4,FALSE)</f>
        <v>#N/A</v>
      </c>
      <c r="F88" s="169" t="e">
        <f>VLOOKUP(A88,BOMPRECO!$A$8:$G$5003,5,FALSE)</f>
        <v>#N/A</v>
      </c>
      <c r="G88" s="172"/>
      <c r="H88" s="173" t="e">
        <f>VLOOKUP(A88,BOMPRECO!$A$8:$G$5003,6,FALSE)</f>
        <v>#N/A</v>
      </c>
      <c r="I88" s="173" t="e">
        <f>VLOOKUP(A88,BOMPRECO!$A$8:$G$5003,7,FALSE)</f>
        <v>#N/A</v>
      </c>
      <c r="J88" s="174" t="e">
        <f t="shared" si="4"/>
        <v>#N/A</v>
      </c>
      <c r="K88" s="174" t="e">
        <f t="shared" si="5"/>
        <v>#N/A</v>
      </c>
      <c r="L88" s="175" t="e">
        <f t="shared" si="6"/>
        <v>#N/A</v>
      </c>
      <c r="M88" s="175" t="e">
        <f t="shared" si="7"/>
        <v>#N/A</v>
      </c>
    </row>
    <row r="89" spans="1:13" s="176" customFormat="1" ht="12.75" hidden="1" x14ac:dyDescent="0.2">
      <c r="A89" s="169"/>
      <c r="B89" s="191" t="e">
        <f>VLOOKUP(A89,BOMPRECO!$A$8:$G$5003,2,FALSE)</f>
        <v>#N/A</v>
      </c>
      <c r="C89" s="191" t="e">
        <f>VLOOKUP(A89,BOMPRECO!$A$8:$G$5003,3,FALSE)</f>
        <v>#N/A</v>
      </c>
      <c r="D89" s="170">
        <v>84</v>
      </c>
      <c r="E89" s="171" t="e">
        <f>VLOOKUP(A89,BOMPRECO!$A$8:$G$5003,4,FALSE)</f>
        <v>#N/A</v>
      </c>
      <c r="F89" s="169" t="e">
        <f>VLOOKUP(A89,BOMPRECO!$A$8:$G$5003,5,FALSE)</f>
        <v>#N/A</v>
      </c>
      <c r="G89" s="172"/>
      <c r="H89" s="173" t="e">
        <f>VLOOKUP(A89,BOMPRECO!$A$8:$G$5003,6,FALSE)</f>
        <v>#N/A</v>
      </c>
      <c r="I89" s="173" t="e">
        <f>VLOOKUP(A89,BOMPRECO!$A$8:$G$5003,7,FALSE)</f>
        <v>#N/A</v>
      </c>
      <c r="J89" s="174" t="e">
        <f t="shared" si="4"/>
        <v>#N/A</v>
      </c>
      <c r="K89" s="174" t="e">
        <f t="shared" si="5"/>
        <v>#N/A</v>
      </c>
      <c r="L89" s="175" t="e">
        <f t="shared" si="6"/>
        <v>#N/A</v>
      </c>
      <c r="M89" s="175" t="e">
        <f t="shared" si="7"/>
        <v>#N/A</v>
      </c>
    </row>
    <row r="90" spans="1:13" s="176" customFormat="1" ht="12.75" hidden="1" x14ac:dyDescent="0.2">
      <c r="A90" s="169"/>
      <c r="B90" s="191" t="e">
        <f>VLOOKUP(A90,BOMPRECO!$A$8:$G$5003,2,FALSE)</f>
        <v>#N/A</v>
      </c>
      <c r="C90" s="191" t="e">
        <f>VLOOKUP(A90,BOMPRECO!$A$8:$G$5003,3,FALSE)</f>
        <v>#N/A</v>
      </c>
      <c r="D90" s="222">
        <v>85</v>
      </c>
      <c r="E90" s="171" t="e">
        <f>VLOOKUP(A90,BOMPRECO!$A$8:$G$5003,4,FALSE)</f>
        <v>#N/A</v>
      </c>
      <c r="F90" s="169" t="e">
        <f>VLOOKUP(A90,BOMPRECO!$A$8:$G$5003,5,FALSE)</f>
        <v>#N/A</v>
      </c>
      <c r="G90" s="172"/>
      <c r="H90" s="173" t="e">
        <f>VLOOKUP(A90,BOMPRECO!$A$8:$G$5003,6,FALSE)</f>
        <v>#N/A</v>
      </c>
      <c r="I90" s="173" t="e">
        <f>VLOOKUP(A90,BOMPRECO!$A$8:$G$5003,7,FALSE)</f>
        <v>#N/A</v>
      </c>
      <c r="J90" s="174" t="e">
        <f t="shared" si="4"/>
        <v>#N/A</v>
      </c>
      <c r="K90" s="174" t="e">
        <f t="shared" si="5"/>
        <v>#N/A</v>
      </c>
      <c r="L90" s="175" t="e">
        <f t="shared" si="6"/>
        <v>#N/A</v>
      </c>
      <c r="M90" s="175" t="e">
        <f t="shared" si="7"/>
        <v>#N/A</v>
      </c>
    </row>
    <row r="91" spans="1:13" s="176" customFormat="1" ht="12.75" hidden="1" x14ac:dyDescent="0.2">
      <c r="A91" s="169"/>
      <c r="B91" s="191" t="e">
        <f>VLOOKUP(A91,BOMPRECO!$A$8:$G$5003,2,FALSE)</f>
        <v>#N/A</v>
      </c>
      <c r="C91" s="191" t="e">
        <f>VLOOKUP(A91,BOMPRECO!$A$8:$G$5003,3,FALSE)</f>
        <v>#N/A</v>
      </c>
      <c r="D91" s="222">
        <v>86</v>
      </c>
      <c r="E91" s="171" t="e">
        <f>VLOOKUP(A91,BOMPRECO!$A$8:$G$5003,4,FALSE)</f>
        <v>#N/A</v>
      </c>
      <c r="F91" s="169" t="e">
        <f>VLOOKUP(A91,BOMPRECO!$A$8:$G$5003,5,FALSE)</f>
        <v>#N/A</v>
      </c>
      <c r="G91" s="172"/>
      <c r="H91" s="173" t="e">
        <f>VLOOKUP(A91,BOMPRECO!$A$8:$G$5003,6,FALSE)</f>
        <v>#N/A</v>
      </c>
      <c r="I91" s="173" t="e">
        <f>VLOOKUP(A91,BOMPRECO!$A$8:$G$5003,7,FALSE)</f>
        <v>#N/A</v>
      </c>
      <c r="J91" s="174" t="e">
        <f t="shared" si="4"/>
        <v>#N/A</v>
      </c>
      <c r="K91" s="174" t="e">
        <f t="shared" si="5"/>
        <v>#N/A</v>
      </c>
      <c r="L91" s="175" t="e">
        <f t="shared" si="6"/>
        <v>#N/A</v>
      </c>
      <c r="M91" s="175" t="e">
        <f t="shared" si="7"/>
        <v>#N/A</v>
      </c>
    </row>
    <row r="92" spans="1:13" s="176" customFormat="1" ht="12.75" hidden="1" x14ac:dyDescent="0.2">
      <c r="A92" s="169"/>
      <c r="B92" s="191" t="e">
        <f>VLOOKUP(A92,BOMPRECO!$A$8:$G$5003,2,FALSE)</f>
        <v>#N/A</v>
      </c>
      <c r="C92" s="191" t="e">
        <f>VLOOKUP(A92,BOMPRECO!$A$8:$G$5003,3,FALSE)</f>
        <v>#N/A</v>
      </c>
      <c r="D92" s="170">
        <v>87</v>
      </c>
      <c r="E92" s="171" t="e">
        <f>VLOOKUP(A92,BOMPRECO!$A$8:$G$5003,4,FALSE)</f>
        <v>#N/A</v>
      </c>
      <c r="F92" s="169" t="e">
        <f>VLOOKUP(A92,BOMPRECO!$A$8:$G$5003,5,FALSE)</f>
        <v>#N/A</v>
      </c>
      <c r="G92" s="172"/>
      <c r="H92" s="173" t="e">
        <f>VLOOKUP(A92,BOMPRECO!$A$8:$G$5003,6,FALSE)</f>
        <v>#N/A</v>
      </c>
      <c r="I92" s="173" t="e">
        <f>VLOOKUP(A92,BOMPRECO!$A$8:$G$5003,7,FALSE)</f>
        <v>#N/A</v>
      </c>
      <c r="J92" s="174" t="e">
        <f t="shared" si="4"/>
        <v>#N/A</v>
      </c>
      <c r="K92" s="174" t="e">
        <f t="shared" si="5"/>
        <v>#N/A</v>
      </c>
      <c r="L92" s="175" t="e">
        <f t="shared" si="6"/>
        <v>#N/A</v>
      </c>
      <c r="M92" s="175" t="e">
        <f t="shared" si="7"/>
        <v>#N/A</v>
      </c>
    </row>
    <row r="93" spans="1:13" s="176" customFormat="1" ht="12.75" hidden="1" x14ac:dyDescent="0.2">
      <c r="A93" s="169"/>
      <c r="B93" s="191" t="e">
        <f>VLOOKUP(A93,BOMPRECO!$A$8:$G$5003,2,FALSE)</f>
        <v>#N/A</v>
      </c>
      <c r="C93" s="191" t="e">
        <f>VLOOKUP(A93,BOMPRECO!$A$8:$G$5003,3,FALSE)</f>
        <v>#N/A</v>
      </c>
      <c r="D93" s="222">
        <v>88</v>
      </c>
      <c r="E93" s="171" t="e">
        <f>VLOOKUP(A93,BOMPRECO!$A$8:$G$5003,4,FALSE)</f>
        <v>#N/A</v>
      </c>
      <c r="F93" s="169" t="e">
        <f>VLOOKUP(A93,BOMPRECO!$A$8:$G$5003,5,FALSE)</f>
        <v>#N/A</v>
      </c>
      <c r="G93" s="172"/>
      <c r="H93" s="173" t="e">
        <f>VLOOKUP(A93,BOMPRECO!$A$8:$G$5003,6,FALSE)</f>
        <v>#N/A</v>
      </c>
      <c r="I93" s="173" t="e">
        <f>VLOOKUP(A93,BOMPRECO!$A$8:$G$5003,7,FALSE)</f>
        <v>#N/A</v>
      </c>
      <c r="J93" s="174" t="e">
        <f t="shared" si="4"/>
        <v>#N/A</v>
      </c>
      <c r="K93" s="174" t="e">
        <f t="shared" si="5"/>
        <v>#N/A</v>
      </c>
      <c r="L93" s="175" t="e">
        <f t="shared" si="6"/>
        <v>#N/A</v>
      </c>
      <c r="M93" s="175" t="e">
        <f t="shared" si="7"/>
        <v>#N/A</v>
      </c>
    </row>
    <row r="94" spans="1:13" s="176" customFormat="1" ht="12.75" hidden="1" x14ac:dyDescent="0.2">
      <c r="A94" s="169"/>
      <c r="B94" s="191" t="e">
        <f>VLOOKUP(A94,BOMPRECO!$A$8:$G$5003,2,FALSE)</f>
        <v>#N/A</v>
      </c>
      <c r="C94" s="191" t="e">
        <f>VLOOKUP(A94,BOMPRECO!$A$8:$G$5003,3,FALSE)</f>
        <v>#N/A</v>
      </c>
      <c r="D94" s="222">
        <v>89</v>
      </c>
      <c r="E94" s="171" t="e">
        <f>VLOOKUP(A94,BOMPRECO!$A$8:$G$5003,4,FALSE)</f>
        <v>#N/A</v>
      </c>
      <c r="F94" s="169" t="e">
        <f>VLOOKUP(A94,BOMPRECO!$A$8:$G$5003,5,FALSE)</f>
        <v>#N/A</v>
      </c>
      <c r="G94" s="172"/>
      <c r="H94" s="173" t="e">
        <f>VLOOKUP(A94,BOMPRECO!$A$8:$G$5003,6,FALSE)</f>
        <v>#N/A</v>
      </c>
      <c r="I94" s="173" t="e">
        <f>VLOOKUP(A94,BOMPRECO!$A$8:$G$5003,7,FALSE)</f>
        <v>#N/A</v>
      </c>
      <c r="J94" s="174" t="e">
        <f t="shared" si="4"/>
        <v>#N/A</v>
      </c>
      <c r="K94" s="174" t="e">
        <f t="shared" si="5"/>
        <v>#N/A</v>
      </c>
      <c r="L94" s="175" t="e">
        <f t="shared" si="6"/>
        <v>#N/A</v>
      </c>
      <c r="M94" s="175" t="e">
        <f t="shared" si="7"/>
        <v>#N/A</v>
      </c>
    </row>
    <row r="95" spans="1:13" s="176" customFormat="1" ht="12.75" hidden="1" x14ac:dyDescent="0.2">
      <c r="A95" s="169"/>
      <c r="B95" s="191" t="e">
        <f>VLOOKUP(A95,BOMPRECO!$A$8:$G$5003,2,FALSE)</f>
        <v>#N/A</v>
      </c>
      <c r="C95" s="191" t="e">
        <f>VLOOKUP(A95,BOMPRECO!$A$8:$G$5003,3,FALSE)</f>
        <v>#N/A</v>
      </c>
      <c r="D95" s="170">
        <v>90</v>
      </c>
      <c r="E95" s="171" t="e">
        <f>VLOOKUP(A95,BOMPRECO!$A$8:$G$5003,4,FALSE)</f>
        <v>#N/A</v>
      </c>
      <c r="F95" s="169" t="e">
        <f>VLOOKUP(A95,BOMPRECO!$A$8:$G$5003,5,FALSE)</f>
        <v>#N/A</v>
      </c>
      <c r="G95" s="172"/>
      <c r="H95" s="173" t="e">
        <f>VLOOKUP(A95,BOMPRECO!$A$8:$G$5003,6,FALSE)</f>
        <v>#N/A</v>
      </c>
      <c r="I95" s="173" t="e">
        <f>VLOOKUP(A95,BOMPRECO!$A$8:$G$5003,7,FALSE)</f>
        <v>#N/A</v>
      </c>
      <c r="J95" s="174" t="e">
        <f t="shared" si="4"/>
        <v>#N/A</v>
      </c>
      <c r="K95" s="174" t="e">
        <f t="shared" si="5"/>
        <v>#N/A</v>
      </c>
      <c r="L95" s="175" t="e">
        <f t="shared" si="6"/>
        <v>#N/A</v>
      </c>
      <c r="M95" s="175" t="e">
        <f t="shared" si="7"/>
        <v>#N/A</v>
      </c>
    </row>
    <row r="96" spans="1:13" s="176" customFormat="1" ht="12.75" hidden="1" x14ac:dyDescent="0.2">
      <c r="A96" s="169"/>
      <c r="B96" s="191" t="e">
        <f>VLOOKUP(A96,BOMPRECO!$A$8:$G$5003,2,FALSE)</f>
        <v>#N/A</v>
      </c>
      <c r="C96" s="191" t="e">
        <f>VLOOKUP(A96,BOMPRECO!$A$8:$G$5003,3,FALSE)</f>
        <v>#N/A</v>
      </c>
      <c r="D96" s="222">
        <v>91</v>
      </c>
      <c r="E96" s="171" t="e">
        <f>VLOOKUP(A96,BOMPRECO!$A$8:$G$5003,4,FALSE)</f>
        <v>#N/A</v>
      </c>
      <c r="F96" s="169" t="e">
        <f>VLOOKUP(A96,BOMPRECO!$A$8:$G$5003,5,FALSE)</f>
        <v>#N/A</v>
      </c>
      <c r="G96" s="172"/>
      <c r="H96" s="173" t="e">
        <f>VLOOKUP(A96,BOMPRECO!$A$8:$G$5003,6,FALSE)</f>
        <v>#N/A</v>
      </c>
      <c r="I96" s="173" t="e">
        <f>VLOOKUP(A96,BOMPRECO!$A$8:$G$5003,7,FALSE)</f>
        <v>#N/A</v>
      </c>
      <c r="J96" s="174" t="e">
        <f t="shared" si="4"/>
        <v>#N/A</v>
      </c>
      <c r="K96" s="174" t="e">
        <f t="shared" si="5"/>
        <v>#N/A</v>
      </c>
      <c r="L96" s="175" t="e">
        <f t="shared" si="6"/>
        <v>#N/A</v>
      </c>
      <c r="M96" s="175" t="e">
        <f t="shared" si="7"/>
        <v>#N/A</v>
      </c>
    </row>
    <row r="97" spans="1:13" s="176" customFormat="1" ht="12.75" hidden="1" x14ac:dyDescent="0.2">
      <c r="A97" s="169"/>
      <c r="B97" s="191" t="e">
        <f>VLOOKUP(A97,BOMPRECO!$A$8:$G$5003,2,FALSE)</f>
        <v>#N/A</v>
      </c>
      <c r="C97" s="191" t="e">
        <f>VLOOKUP(A97,BOMPRECO!$A$8:$G$5003,3,FALSE)</f>
        <v>#N/A</v>
      </c>
      <c r="D97" s="222">
        <v>92</v>
      </c>
      <c r="E97" s="171" t="e">
        <f>VLOOKUP(A97,BOMPRECO!$A$8:$G$5003,4,FALSE)</f>
        <v>#N/A</v>
      </c>
      <c r="F97" s="169" t="e">
        <f>VLOOKUP(A97,BOMPRECO!$A$8:$G$5003,5,FALSE)</f>
        <v>#N/A</v>
      </c>
      <c r="G97" s="172"/>
      <c r="H97" s="173" t="e">
        <f>VLOOKUP(A97,BOMPRECO!$A$8:$G$5003,6,FALSE)</f>
        <v>#N/A</v>
      </c>
      <c r="I97" s="173" t="e">
        <f>VLOOKUP(A97,BOMPRECO!$A$8:$G$5003,7,FALSE)</f>
        <v>#N/A</v>
      </c>
      <c r="J97" s="174" t="e">
        <f t="shared" si="4"/>
        <v>#N/A</v>
      </c>
      <c r="K97" s="174" t="e">
        <f t="shared" si="5"/>
        <v>#N/A</v>
      </c>
      <c r="L97" s="175" t="e">
        <f t="shared" si="6"/>
        <v>#N/A</v>
      </c>
      <c r="M97" s="175" t="e">
        <f t="shared" si="7"/>
        <v>#N/A</v>
      </c>
    </row>
    <row r="98" spans="1:13" s="176" customFormat="1" ht="12.75" hidden="1" x14ac:dyDescent="0.2">
      <c r="A98" s="169"/>
      <c r="B98" s="191" t="e">
        <f>VLOOKUP(A98,BOMPRECO!$A$8:$G$5003,2,FALSE)</f>
        <v>#N/A</v>
      </c>
      <c r="C98" s="191" t="e">
        <f>VLOOKUP(A98,BOMPRECO!$A$8:$G$5003,3,FALSE)</f>
        <v>#N/A</v>
      </c>
      <c r="D98" s="170">
        <v>93</v>
      </c>
      <c r="E98" s="171" t="e">
        <f>VLOOKUP(A98,BOMPRECO!$A$8:$G$5003,4,FALSE)</f>
        <v>#N/A</v>
      </c>
      <c r="F98" s="169" t="e">
        <f>VLOOKUP(A98,BOMPRECO!$A$8:$G$5003,5,FALSE)</f>
        <v>#N/A</v>
      </c>
      <c r="G98" s="172"/>
      <c r="H98" s="173" t="e">
        <f>VLOOKUP(A98,BOMPRECO!$A$8:$G$5003,6,FALSE)</f>
        <v>#N/A</v>
      </c>
      <c r="I98" s="173" t="e">
        <f>VLOOKUP(A98,BOMPRECO!$A$8:$G$5003,7,FALSE)</f>
        <v>#N/A</v>
      </c>
      <c r="J98" s="174" t="e">
        <f t="shared" si="4"/>
        <v>#N/A</v>
      </c>
      <c r="K98" s="174" t="e">
        <f t="shared" si="5"/>
        <v>#N/A</v>
      </c>
      <c r="L98" s="175" t="e">
        <f t="shared" si="6"/>
        <v>#N/A</v>
      </c>
      <c r="M98" s="175" t="e">
        <f t="shared" si="7"/>
        <v>#N/A</v>
      </c>
    </row>
    <row r="99" spans="1:13" s="176" customFormat="1" ht="12.75" hidden="1" x14ac:dyDescent="0.2">
      <c r="A99" s="169"/>
      <c r="B99" s="191" t="e">
        <f>VLOOKUP(A99,BOMPRECO!$A$8:$G$5003,2,FALSE)</f>
        <v>#N/A</v>
      </c>
      <c r="C99" s="191" t="e">
        <f>VLOOKUP(A99,BOMPRECO!$A$8:$G$5003,3,FALSE)</f>
        <v>#N/A</v>
      </c>
      <c r="D99" s="222">
        <v>94</v>
      </c>
      <c r="E99" s="171" t="e">
        <f>VLOOKUP(A99,BOMPRECO!$A$8:$G$5003,4,FALSE)</f>
        <v>#N/A</v>
      </c>
      <c r="F99" s="169" t="e">
        <f>VLOOKUP(A99,BOMPRECO!$A$8:$G$5003,5,FALSE)</f>
        <v>#N/A</v>
      </c>
      <c r="G99" s="172"/>
      <c r="H99" s="173" t="e">
        <f>VLOOKUP(A99,BOMPRECO!$A$8:$G$5003,6,FALSE)</f>
        <v>#N/A</v>
      </c>
      <c r="I99" s="173" t="e">
        <f>VLOOKUP(A99,BOMPRECO!$A$8:$G$5003,7,FALSE)</f>
        <v>#N/A</v>
      </c>
      <c r="J99" s="174" t="e">
        <f t="shared" si="4"/>
        <v>#N/A</v>
      </c>
      <c r="K99" s="174" t="e">
        <f t="shared" si="5"/>
        <v>#N/A</v>
      </c>
      <c r="L99" s="175" t="e">
        <f t="shared" si="6"/>
        <v>#N/A</v>
      </c>
      <c r="M99" s="175" t="e">
        <f t="shared" si="7"/>
        <v>#N/A</v>
      </c>
    </row>
    <row r="100" spans="1:13" s="176" customFormat="1" ht="12.75" hidden="1" x14ac:dyDescent="0.2">
      <c r="A100" s="169"/>
      <c r="B100" s="191" t="e">
        <f>VLOOKUP(A100,BOMPRECO!$A$8:$G$5003,2,FALSE)</f>
        <v>#N/A</v>
      </c>
      <c r="C100" s="191" t="e">
        <f>VLOOKUP(A100,BOMPRECO!$A$8:$G$5003,3,FALSE)</f>
        <v>#N/A</v>
      </c>
      <c r="D100" s="222">
        <v>95</v>
      </c>
      <c r="E100" s="171" t="e">
        <f>VLOOKUP(A100,BOMPRECO!$A$8:$G$5003,4,FALSE)</f>
        <v>#N/A</v>
      </c>
      <c r="F100" s="169" t="e">
        <f>VLOOKUP(A100,BOMPRECO!$A$8:$G$5003,5,FALSE)</f>
        <v>#N/A</v>
      </c>
      <c r="G100" s="172"/>
      <c r="H100" s="173" t="e">
        <f>VLOOKUP(A100,BOMPRECO!$A$8:$G$5003,6,FALSE)</f>
        <v>#N/A</v>
      </c>
      <c r="I100" s="173" t="e">
        <f>VLOOKUP(A100,BOMPRECO!$A$8:$G$5003,7,FALSE)</f>
        <v>#N/A</v>
      </c>
      <c r="J100" s="174" t="e">
        <f t="shared" si="4"/>
        <v>#N/A</v>
      </c>
      <c r="K100" s="174" t="e">
        <f t="shared" si="5"/>
        <v>#N/A</v>
      </c>
      <c r="L100" s="175" t="e">
        <f t="shared" si="6"/>
        <v>#N/A</v>
      </c>
      <c r="M100" s="175" t="e">
        <f t="shared" si="7"/>
        <v>#N/A</v>
      </c>
    </row>
    <row r="101" spans="1:13" s="176" customFormat="1" ht="12.75" hidden="1" x14ac:dyDescent="0.2">
      <c r="A101" s="169"/>
      <c r="B101" s="191" t="e">
        <f>VLOOKUP(A101,BOMPRECO!$A$8:$G$5003,2,FALSE)</f>
        <v>#N/A</v>
      </c>
      <c r="C101" s="191" t="e">
        <f>VLOOKUP(A101,BOMPRECO!$A$8:$G$5003,3,FALSE)</f>
        <v>#N/A</v>
      </c>
      <c r="D101" s="170">
        <v>96</v>
      </c>
      <c r="E101" s="171" t="e">
        <f>VLOOKUP(A101,BOMPRECO!$A$8:$G$5003,4,FALSE)</f>
        <v>#N/A</v>
      </c>
      <c r="F101" s="169" t="e">
        <f>VLOOKUP(A101,BOMPRECO!$A$8:$G$5003,5,FALSE)</f>
        <v>#N/A</v>
      </c>
      <c r="G101" s="172"/>
      <c r="H101" s="173" t="e">
        <f>VLOOKUP(A101,BOMPRECO!$A$8:$G$5003,6,FALSE)</f>
        <v>#N/A</v>
      </c>
      <c r="I101" s="173" t="e">
        <f>VLOOKUP(A101,BOMPRECO!$A$8:$G$5003,7,FALSE)</f>
        <v>#N/A</v>
      </c>
      <c r="J101" s="174" t="e">
        <f t="shared" si="4"/>
        <v>#N/A</v>
      </c>
      <c r="K101" s="174" t="e">
        <f t="shared" si="5"/>
        <v>#N/A</v>
      </c>
      <c r="L101" s="175" t="e">
        <f t="shared" si="6"/>
        <v>#N/A</v>
      </c>
      <c r="M101" s="175" t="e">
        <f t="shared" si="7"/>
        <v>#N/A</v>
      </c>
    </row>
    <row r="102" spans="1:13" s="176" customFormat="1" ht="12.75" hidden="1" x14ac:dyDescent="0.2">
      <c r="A102" s="169"/>
      <c r="B102" s="191" t="e">
        <f>VLOOKUP(A102,BOMPRECO!$A$8:$G$5003,2,FALSE)</f>
        <v>#N/A</v>
      </c>
      <c r="C102" s="191" t="e">
        <f>VLOOKUP(A102,BOMPRECO!$A$8:$G$5003,3,FALSE)</f>
        <v>#N/A</v>
      </c>
      <c r="D102" s="222">
        <v>97</v>
      </c>
      <c r="E102" s="171" t="e">
        <f>VLOOKUP(A102,BOMPRECO!$A$8:$G$5003,4,FALSE)</f>
        <v>#N/A</v>
      </c>
      <c r="F102" s="169" t="e">
        <f>VLOOKUP(A102,BOMPRECO!$A$8:$G$5003,5,FALSE)</f>
        <v>#N/A</v>
      </c>
      <c r="G102" s="172"/>
      <c r="H102" s="173" t="e">
        <f>VLOOKUP(A102,BOMPRECO!$A$8:$G$5003,6,FALSE)</f>
        <v>#N/A</v>
      </c>
      <c r="I102" s="173" t="e">
        <f>VLOOKUP(A102,BOMPRECO!$A$8:$G$5003,7,FALSE)</f>
        <v>#N/A</v>
      </c>
      <c r="J102" s="174" t="e">
        <f t="shared" si="4"/>
        <v>#N/A</v>
      </c>
      <c r="K102" s="174" t="e">
        <f t="shared" si="5"/>
        <v>#N/A</v>
      </c>
      <c r="L102" s="175" t="e">
        <f t="shared" si="6"/>
        <v>#N/A</v>
      </c>
      <c r="M102" s="175" t="e">
        <f t="shared" si="7"/>
        <v>#N/A</v>
      </c>
    </row>
    <row r="103" spans="1:13" s="176" customFormat="1" ht="12.75" hidden="1" x14ac:dyDescent="0.2">
      <c r="A103" s="169"/>
      <c r="B103" s="191" t="e">
        <f>VLOOKUP(A103,BOMPRECO!$A$8:$G$5003,2,FALSE)</f>
        <v>#N/A</v>
      </c>
      <c r="C103" s="191" t="e">
        <f>VLOOKUP(A103,BOMPRECO!$A$8:$G$5003,3,FALSE)</f>
        <v>#N/A</v>
      </c>
      <c r="D103" s="222">
        <v>98</v>
      </c>
      <c r="E103" s="171" t="e">
        <f>VLOOKUP(A103,BOMPRECO!$A$8:$G$5003,4,FALSE)</f>
        <v>#N/A</v>
      </c>
      <c r="F103" s="169" t="e">
        <f>VLOOKUP(A103,BOMPRECO!$A$8:$G$5003,5,FALSE)</f>
        <v>#N/A</v>
      </c>
      <c r="G103" s="172"/>
      <c r="H103" s="173" t="e">
        <f>VLOOKUP(A103,BOMPRECO!$A$8:$G$5003,6,FALSE)</f>
        <v>#N/A</v>
      </c>
      <c r="I103" s="173" t="e">
        <f>VLOOKUP(A103,BOMPRECO!$A$8:$G$5003,7,FALSE)</f>
        <v>#N/A</v>
      </c>
      <c r="J103" s="174" t="e">
        <f t="shared" si="4"/>
        <v>#N/A</v>
      </c>
      <c r="K103" s="174" t="e">
        <f t="shared" si="5"/>
        <v>#N/A</v>
      </c>
      <c r="L103" s="175" t="e">
        <f t="shared" si="6"/>
        <v>#N/A</v>
      </c>
      <c r="M103" s="175" t="e">
        <f t="shared" si="7"/>
        <v>#N/A</v>
      </c>
    </row>
    <row r="104" spans="1:13" s="176" customFormat="1" ht="12.75" hidden="1" x14ac:dyDescent="0.2">
      <c r="A104" s="169"/>
      <c r="B104" s="191" t="e">
        <f>VLOOKUP(A104,BOMPRECO!$A$8:$G$5003,2,FALSE)</f>
        <v>#N/A</v>
      </c>
      <c r="C104" s="191" t="e">
        <f>VLOOKUP(A104,BOMPRECO!$A$8:$G$5003,3,FALSE)</f>
        <v>#N/A</v>
      </c>
      <c r="D104" s="170">
        <v>99</v>
      </c>
      <c r="E104" s="171" t="e">
        <f>VLOOKUP(A104,BOMPRECO!$A$8:$G$5003,4,FALSE)</f>
        <v>#N/A</v>
      </c>
      <c r="F104" s="169" t="e">
        <f>VLOOKUP(A104,BOMPRECO!$A$8:$G$5003,5,FALSE)</f>
        <v>#N/A</v>
      </c>
      <c r="G104" s="172"/>
      <c r="H104" s="173" t="e">
        <f>VLOOKUP(A104,BOMPRECO!$A$8:$G$5003,6,FALSE)</f>
        <v>#N/A</v>
      </c>
      <c r="I104" s="173" t="e">
        <f>VLOOKUP(A104,BOMPRECO!$A$8:$G$5003,7,FALSE)</f>
        <v>#N/A</v>
      </c>
      <c r="J104" s="174" t="e">
        <f t="shared" si="4"/>
        <v>#N/A</v>
      </c>
      <c r="K104" s="174" t="e">
        <f t="shared" si="5"/>
        <v>#N/A</v>
      </c>
      <c r="L104" s="175" t="e">
        <f t="shared" si="6"/>
        <v>#N/A</v>
      </c>
      <c r="M104" s="175" t="e">
        <f t="shared" si="7"/>
        <v>#N/A</v>
      </c>
    </row>
    <row r="105" spans="1:13" s="176" customFormat="1" ht="12.75" hidden="1" x14ac:dyDescent="0.2">
      <c r="A105" s="169"/>
      <c r="B105" s="191" t="e">
        <f>VLOOKUP(A105,BOMPRECO!$A$8:$G$5003,2,FALSE)</f>
        <v>#N/A</v>
      </c>
      <c r="C105" s="191" t="e">
        <f>VLOOKUP(A105,BOMPRECO!$A$8:$G$5003,3,FALSE)</f>
        <v>#N/A</v>
      </c>
      <c r="D105" s="222">
        <v>100</v>
      </c>
      <c r="E105" s="171" t="e">
        <f>VLOOKUP(A105,BOMPRECO!$A$8:$G$5003,4,FALSE)</f>
        <v>#N/A</v>
      </c>
      <c r="F105" s="169" t="e">
        <f>VLOOKUP(A105,BOMPRECO!$A$8:$G$5003,5,FALSE)</f>
        <v>#N/A</v>
      </c>
      <c r="G105" s="172"/>
      <c r="H105" s="173" t="e">
        <f>VLOOKUP(A105,BOMPRECO!$A$8:$G$5003,6,FALSE)</f>
        <v>#N/A</v>
      </c>
      <c r="I105" s="173" t="e">
        <f>VLOOKUP(A105,BOMPRECO!$A$8:$G$5003,7,FALSE)</f>
        <v>#N/A</v>
      </c>
      <c r="J105" s="174" t="e">
        <f t="shared" si="4"/>
        <v>#N/A</v>
      </c>
      <c r="K105" s="174" t="e">
        <f t="shared" si="5"/>
        <v>#N/A</v>
      </c>
      <c r="L105" s="175" t="e">
        <f t="shared" si="6"/>
        <v>#N/A</v>
      </c>
      <c r="M105" s="175" t="e">
        <f t="shared" si="7"/>
        <v>#N/A</v>
      </c>
    </row>
    <row r="106" spans="1:13" s="176" customFormat="1" ht="12.75" hidden="1" x14ac:dyDescent="0.2">
      <c r="A106" s="169"/>
      <c r="B106" s="191" t="e">
        <f>VLOOKUP(A106,BOMPRECO!$A$8:$G$5003,2,FALSE)</f>
        <v>#N/A</v>
      </c>
      <c r="C106" s="191" t="e">
        <f>VLOOKUP(A106,BOMPRECO!$A$8:$G$5003,3,FALSE)</f>
        <v>#N/A</v>
      </c>
      <c r="D106" s="222">
        <v>101</v>
      </c>
      <c r="E106" s="171" t="e">
        <f>VLOOKUP(A106,BOMPRECO!$A$8:$G$5003,4,FALSE)</f>
        <v>#N/A</v>
      </c>
      <c r="F106" s="169" t="e">
        <f>VLOOKUP(A106,BOMPRECO!$A$8:$G$5003,5,FALSE)</f>
        <v>#N/A</v>
      </c>
      <c r="G106" s="172"/>
      <c r="H106" s="173" t="e">
        <f>VLOOKUP(A106,BOMPRECO!$A$8:$G$5003,6,FALSE)</f>
        <v>#N/A</v>
      </c>
      <c r="I106" s="173" t="e">
        <f>VLOOKUP(A106,BOMPRECO!$A$8:$G$5003,7,FALSE)</f>
        <v>#N/A</v>
      </c>
      <c r="J106" s="174" t="e">
        <f t="shared" si="4"/>
        <v>#N/A</v>
      </c>
      <c r="K106" s="174" t="e">
        <f t="shared" si="5"/>
        <v>#N/A</v>
      </c>
      <c r="L106" s="175" t="e">
        <f t="shared" si="6"/>
        <v>#N/A</v>
      </c>
      <c r="M106" s="175" t="e">
        <f t="shared" si="7"/>
        <v>#N/A</v>
      </c>
    </row>
    <row r="107" spans="1:13" s="176" customFormat="1" ht="12.75" hidden="1" x14ac:dyDescent="0.2">
      <c r="A107" s="169"/>
      <c r="B107" s="191" t="e">
        <f>VLOOKUP(A107,BOMPRECO!$A$8:$G$5003,2,FALSE)</f>
        <v>#N/A</v>
      </c>
      <c r="C107" s="191" t="e">
        <f>VLOOKUP(A107,BOMPRECO!$A$8:$G$5003,3,FALSE)</f>
        <v>#N/A</v>
      </c>
      <c r="D107" s="170">
        <v>102</v>
      </c>
      <c r="E107" s="171" t="e">
        <f>VLOOKUP(A107,BOMPRECO!$A$8:$G$5003,4,FALSE)</f>
        <v>#N/A</v>
      </c>
      <c r="F107" s="169" t="e">
        <f>VLOOKUP(A107,BOMPRECO!$A$8:$G$5003,5,FALSE)</f>
        <v>#N/A</v>
      </c>
      <c r="G107" s="172"/>
      <c r="H107" s="173" t="e">
        <f>VLOOKUP(A107,BOMPRECO!$A$8:$G$5003,6,FALSE)</f>
        <v>#N/A</v>
      </c>
      <c r="I107" s="173" t="e">
        <f>VLOOKUP(A107,BOMPRECO!$A$8:$G$5003,7,FALSE)</f>
        <v>#N/A</v>
      </c>
      <c r="J107" s="174" t="e">
        <f t="shared" si="4"/>
        <v>#N/A</v>
      </c>
      <c r="K107" s="174" t="e">
        <f t="shared" si="5"/>
        <v>#N/A</v>
      </c>
      <c r="L107" s="175" t="e">
        <f t="shared" si="6"/>
        <v>#N/A</v>
      </c>
      <c r="M107" s="175" t="e">
        <f t="shared" si="7"/>
        <v>#N/A</v>
      </c>
    </row>
    <row r="108" spans="1:13" s="176" customFormat="1" ht="12.75" hidden="1" x14ac:dyDescent="0.2">
      <c r="A108" s="169"/>
      <c r="B108" s="191" t="e">
        <f>VLOOKUP(A108,BOMPRECO!$A$8:$G$5003,2,FALSE)</f>
        <v>#N/A</v>
      </c>
      <c r="C108" s="191" t="e">
        <f>VLOOKUP(A108,BOMPRECO!$A$8:$G$5003,3,FALSE)</f>
        <v>#N/A</v>
      </c>
      <c r="D108" s="222">
        <v>103</v>
      </c>
      <c r="E108" s="171" t="e">
        <f>VLOOKUP(A108,BOMPRECO!$A$8:$G$5003,4,FALSE)</f>
        <v>#N/A</v>
      </c>
      <c r="F108" s="169" t="e">
        <f>VLOOKUP(A108,BOMPRECO!$A$8:$G$5003,5,FALSE)</f>
        <v>#N/A</v>
      </c>
      <c r="G108" s="172"/>
      <c r="H108" s="173" t="e">
        <f>VLOOKUP(A108,BOMPRECO!$A$8:$G$5003,6,FALSE)</f>
        <v>#N/A</v>
      </c>
      <c r="I108" s="173" t="e">
        <f>VLOOKUP(A108,BOMPRECO!$A$8:$G$5003,7,FALSE)</f>
        <v>#N/A</v>
      </c>
      <c r="J108" s="174" t="e">
        <f t="shared" si="4"/>
        <v>#N/A</v>
      </c>
      <c r="K108" s="174" t="e">
        <f t="shared" si="5"/>
        <v>#N/A</v>
      </c>
      <c r="L108" s="175" t="e">
        <f t="shared" si="6"/>
        <v>#N/A</v>
      </c>
      <c r="M108" s="175" t="e">
        <f t="shared" si="7"/>
        <v>#N/A</v>
      </c>
    </row>
    <row r="109" spans="1:13" s="176" customFormat="1" ht="12.75" hidden="1" x14ac:dyDescent="0.2">
      <c r="A109" s="169"/>
      <c r="B109" s="191" t="e">
        <f>VLOOKUP(A109,BOMPRECO!$A$8:$G$5003,2,FALSE)</f>
        <v>#N/A</v>
      </c>
      <c r="C109" s="191" t="e">
        <f>VLOOKUP(A109,BOMPRECO!$A$8:$G$5003,3,FALSE)</f>
        <v>#N/A</v>
      </c>
      <c r="D109" s="222">
        <v>104</v>
      </c>
      <c r="E109" s="171" t="e">
        <f>VLOOKUP(A109,BOMPRECO!$A$8:$G$5003,4,FALSE)</f>
        <v>#N/A</v>
      </c>
      <c r="F109" s="169" t="e">
        <f>VLOOKUP(A109,BOMPRECO!$A$8:$G$5003,5,FALSE)</f>
        <v>#N/A</v>
      </c>
      <c r="G109" s="172"/>
      <c r="H109" s="173" t="e">
        <f>VLOOKUP(A109,BOMPRECO!$A$8:$G$5003,6,FALSE)</f>
        <v>#N/A</v>
      </c>
      <c r="I109" s="173" t="e">
        <f>VLOOKUP(A109,BOMPRECO!$A$8:$G$5003,7,FALSE)</f>
        <v>#N/A</v>
      </c>
      <c r="J109" s="174" t="e">
        <f t="shared" si="4"/>
        <v>#N/A</v>
      </c>
      <c r="K109" s="174" t="e">
        <f t="shared" si="5"/>
        <v>#N/A</v>
      </c>
      <c r="L109" s="175" t="e">
        <f t="shared" si="6"/>
        <v>#N/A</v>
      </c>
      <c r="M109" s="175" t="e">
        <f t="shared" si="7"/>
        <v>#N/A</v>
      </c>
    </row>
    <row r="110" spans="1:13" s="176" customFormat="1" ht="12.75" hidden="1" x14ac:dyDescent="0.2">
      <c r="A110" s="169"/>
      <c r="B110" s="191" t="e">
        <f>VLOOKUP(A110,BOMPRECO!$A$8:$G$5003,2,FALSE)</f>
        <v>#N/A</v>
      </c>
      <c r="C110" s="191" t="e">
        <f>VLOOKUP(A110,BOMPRECO!$A$8:$G$5003,3,FALSE)</f>
        <v>#N/A</v>
      </c>
      <c r="D110" s="170">
        <v>105</v>
      </c>
      <c r="E110" s="171" t="e">
        <f>VLOOKUP(A110,BOMPRECO!$A$8:$G$5003,4,FALSE)</f>
        <v>#N/A</v>
      </c>
      <c r="F110" s="169" t="e">
        <f>VLOOKUP(A110,BOMPRECO!$A$8:$G$5003,5,FALSE)</f>
        <v>#N/A</v>
      </c>
      <c r="G110" s="172"/>
      <c r="H110" s="173" t="e">
        <f>VLOOKUP(A110,BOMPRECO!$A$8:$G$5003,6,FALSE)</f>
        <v>#N/A</v>
      </c>
      <c r="I110" s="173" t="e">
        <f>VLOOKUP(A110,BOMPRECO!$A$8:$G$5003,7,FALSE)</f>
        <v>#N/A</v>
      </c>
      <c r="J110" s="174" t="e">
        <f t="shared" si="4"/>
        <v>#N/A</v>
      </c>
      <c r="K110" s="174" t="e">
        <f t="shared" si="5"/>
        <v>#N/A</v>
      </c>
      <c r="L110" s="175" t="e">
        <f t="shared" si="6"/>
        <v>#N/A</v>
      </c>
      <c r="M110" s="175" t="e">
        <f t="shared" si="7"/>
        <v>#N/A</v>
      </c>
    </row>
    <row r="111" spans="1:13" s="176" customFormat="1" ht="12.75" hidden="1" x14ac:dyDescent="0.2">
      <c r="A111" s="169"/>
      <c r="B111" s="191" t="e">
        <f>VLOOKUP(A111,BOMPRECO!$A$8:$G$5003,2,FALSE)</f>
        <v>#N/A</v>
      </c>
      <c r="C111" s="191" t="e">
        <f>VLOOKUP(A111,BOMPRECO!$A$8:$G$5003,3,FALSE)</f>
        <v>#N/A</v>
      </c>
      <c r="D111" s="222">
        <v>106</v>
      </c>
      <c r="E111" s="171" t="e">
        <f>VLOOKUP(A111,BOMPRECO!$A$8:$G$5003,4,FALSE)</f>
        <v>#N/A</v>
      </c>
      <c r="F111" s="169" t="e">
        <f>VLOOKUP(A111,BOMPRECO!$A$8:$G$5003,5,FALSE)</f>
        <v>#N/A</v>
      </c>
      <c r="G111" s="172"/>
      <c r="H111" s="173" t="e">
        <f>VLOOKUP(A111,BOMPRECO!$A$8:$G$5003,6,FALSE)</f>
        <v>#N/A</v>
      </c>
      <c r="I111" s="173" t="e">
        <f>VLOOKUP(A111,BOMPRECO!$A$8:$G$5003,7,FALSE)</f>
        <v>#N/A</v>
      </c>
      <c r="J111" s="174" t="e">
        <f t="shared" si="4"/>
        <v>#N/A</v>
      </c>
      <c r="K111" s="174" t="e">
        <f t="shared" si="5"/>
        <v>#N/A</v>
      </c>
      <c r="L111" s="175" t="e">
        <f t="shared" si="6"/>
        <v>#N/A</v>
      </c>
      <c r="M111" s="175" t="e">
        <f t="shared" si="7"/>
        <v>#N/A</v>
      </c>
    </row>
    <row r="112" spans="1:13" s="176" customFormat="1" ht="12.75" hidden="1" x14ac:dyDescent="0.2">
      <c r="A112" s="169"/>
      <c r="B112" s="191" t="e">
        <f>VLOOKUP(A112,BOMPRECO!$A$8:$G$5003,2,FALSE)</f>
        <v>#N/A</v>
      </c>
      <c r="C112" s="191" t="e">
        <f>VLOOKUP(A112,BOMPRECO!$A$8:$G$5003,3,FALSE)</f>
        <v>#N/A</v>
      </c>
      <c r="D112" s="222">
        <v>107</v>
      </c>
      <c r="E112" s="171" t="e">
        <f>VLOOKUP(A112,BOMPRECO!$A$8:$G$5003,4,FALSE)</f>
        <v>#N/A</v>
      </c>
      <c r="F112" s="169" t="e">
        <f>VLOOKUP(A112,BOMPRECO!$A$8:$G$5003,5,FALSE)</f>
        <v>#N/A</v>
      </c>
      <c r="G112" s="172"/>
      <c r="H112" s="173" t="e">
        <f>VLOOKUP(A112,BOMPRECO!$A$8:$G$5003,6,FALSE)</f>
        <v>#N/A</v>
      </c>
      <c r="I112" s="173" t="e">
        <f>VLOOKUP(A112,BOMPRECO!$A$8:$G$5003,7,FALSE)</f>
        <v>#N/A</v>
      </c>
      <c r="J112" s="174" t="e">
        <f t="shared" si="4"/>
        <v>#N/A</v>
      </c>
      <c r="K112" s="174" t="e">
        <f t="shared" si="5"/>
        <v>#N/A</v>
      </c>
      <c r="L112" s="175" t="e">
        <f t="shared" si="6"/>
        <v>#N/A</v>
      </c>
      <c r="M112" s="175" t="e">
        <f t="shared" si="7"/>
        <v>#N/A</v>
      </c>
    </row>
    <row r="113" spans="1:13" s="176" customFormat="1" ht="12.75" hidden="1" x14ac:dyDescent="0.2">
      <c r="A113" s="169"/>
      <c r="B113" s="191" t="e">
        <f>VLOOKUP(A113,BOMPRECO!$A$8:$G$5003,2,FALSE)</f>
        <v>#N/A</v>
      </c>
      <c r="C113" s="191" t="e">
        <f>VLOOKUP(A113,BOMPRECO!$A$8:$G$5003,3,FALSE)</f>
        <v>#N/A</v>
      </c>
      <c r="D113" s="170">
        <v>108</v>
      </c>
      <c r="E113" s="171" t="e">
        <f>VLOOKUP(A113,BOMPRECO!$A$8:$G$5003,4,FALSE)</f>
        <v>#N/A</v>
      </c>
      <c r="F113" s="169" t="e">
        <f>VLOOKUP(A113,BOMPRECO!$A$8:$G$5003,5,FALSE)</f>
        <v>#N/A</v>
      </c>
      <c r="G113" s="172"/>
      <c r="H113" s="173" t="e">
        <f>VLOOKUP(A113,BOMPRECO!$A$8:$G$5003,6,FALSE)</f>
        <v>#N/A</v>
      </c>
      <c r="I113" s="173" t="e">
        <f>VLOOKUP(A113,BOMPRECO!$A$8:$G$5003,7,FALSE)</f>
        <v>#N/A</v>
      </c>
      <c r="J113" s="174" t="e">
        <f t="shared" si="4"/>
        <v>#N/A</v>
      </c>
      <c r="K113" s="174" t="e">
        <f t="shared" si="5"/>
        <v>#N/A</v>
      </c>
      <c r="L113" s="175" t="e">
        <f t="shared" si="6"/>
        <v>#N/A</v>
      </c>
      <c r="M113" s="175" t="e">
        <f t="shared" si="7"/>
        <v>#N/A</v>
      </c>
    </row>
    <row r="114" spans="1:13" s="176" customFormat="1" ht="12.75" hidden="1" x14ac:dyDescent="0.2">
      <c r="A114" s="169"/>
      <c r="B114" s="191" t="e">
        <f>VLOOKUP(A114,BOMPRECO!$A$8:$G$5003,2,FALSE)</f>
        <v>#N/A</v>
      </c>
      <c r="C114" s="191" t="e">
        <f>VLOOKUP(A114,BOMPRECO!$A$8:$G$5003,3,FALSE)</f>
        <v>#N/A</v>
      </c>
      <c r="D114" s="222">
        <v>109</v>
      </c>
      <c r="E114" s="171" t="e">
        <f>VLOOKUP(A114,BOMPRECO!$A$8:$G$5003,4,FALSE)</f>
        <v>#N/A</v>
      </c>
      <c r="F114" s="169" t="e">
        <f>VLOOKUP(A114,BOMPRECO!$A$8:$G$5003,5,FALSE)</f>
        <v>#N/A</v>
      </c>
      <c r="G114" s="172"/>
      <c r="H114" s="173" t="e">
        <f>VLOOKUP(A114,BOMPRECO!$A$8:$G$5003,6,FALSE)</f>
        <v>#N/A</v>
      </c>
      <c r="I114" s="173" t="e">
        <f>VLOOKUP(A114,BOMPRECO!$A$8:$G$5003,7,FALSE)</f>
        <v>#N/A</v>
      </c>
      <c r="J114" s="174" t="e">
        <f t="shared" si="4"/>
        <v>#N/A</v>
      </c>
      <c r="K114" s="174" t="e">
        <f t="shared" si="5"/>
        <v>#N/A</v>
      </c>
      <c r="L114" s="175" t="e">
        <f t="shared" si="6"/>
        <v>#N/A</v>
      </c>
      <c r="M114" s="175" t="e">
        <f t="shared" si="7"/>
        <v>#N/A</v>
      </c>
    </row>
    <row r="115" spans="1:13" s="176" customFormat="1" ht="12.75" hidden="1" x14ac:dyDescent="0.2">
      <c r="A115" s="169"/>
      <c r="B115" s="191" t="e">
        <f>VLOOKUP(A115,BOMPRECO!$A$8:$G$5003,2,FALSE)</f>
        <v>#N/A</v>
      </c>
      <c r="C115" s="191" t="e">
        <f>VLOOKUP(A115,BOMPRECO!$A$8:$G$5003,3,FALSE)</f>
        <v>#N/A</v>
      </c>
      <c r="D115" s="222">
        <v>110</v>
      </c>
      <c r="E115" s="171" t="e">
        <f>VLOOKUP(A115,BOMPRECO!$A$8:$G$5003,4,FALSE)</f>
        <v>#N/A</v>
      </c>
      <c r="F115" s="169" t="e">
        <f>VLOOKUP(A115,BOMPRECO!$A$8:$G$5003,5,FALSE)</f>
        <v>#N/A</v>
      </c>
      <c r="G115" s="172"/>
      <c r="H115" s="173" t="e">
        <f>VLOOKUP(A115,BOMPRECO!$A$8:$G$5003,6,FALSE)</f>
        <v>#N/A</v>
      </c>
      <c r="I115" s="173" t="e">
        <f>VLOOKUP(A115,BOMPRECO!$A$8:$G$5003,7,FALSE)</f>
        <v>#N/A</v>
      </c>
      <c r="J115" s="174" t="e">
        <f t="shared" si="4"/>
        <v>#N/A</v>
      </c>
      <c r="K115" s="174" t="e">
        <f t="shared" si="5"/>
        <v>#N/A</v>
      </c>
      <c r="L115" s="175" t="e">
        <f t="shared" si="6"/>
        <v>#N/A</v>
      </c>
      <c r="M115" s="175" t="e">
        <f t="shared" si="7"/>
        <v>#N/A</v>
      </c>
    </row>
    <row r="116" spans="1:13" s="176" customFormat="1" ht="12.75" hidden="1" x14ac:dyDescent="0.2">
      <c r="A116" s="169"/>
      <c r="B116" s="191" t="e">
        <f>VLOOKUP(A116,BOMPRECO!$A$8:$G$5003,2,FALSE)</f>
        <v>#N/A</v>
      </c>
      <c r="C116" s="191" t="e">
        <f>VLOOKUP(A116,BOMPRECO!$A$8:$G$5003,3,FALSE)</f>
        <v>#N/A</v>
      </c>
      <c r="D116" s="170">
        <v>111</v>
      </c>
      <c r="E116" s="171" t="e">
        <f>VLOOKUP(A116,BOMPRECO!$A$8:$G$5003,4,FALSE)</f>
        <v>#N/A</v>
      </c>
      <c r="F116" s="169" t="e">
        <f>VLOOKUP(A116,BOMPRECO!$A$8:$G$5003,5,FALSE)</f>
        <v>#N/A</v>
      </c>
      <c r="G116" s="172"/>
      <c r="H116" s="173" t="e">
        <f>VLOOKUP(A116,BOMPRECO!$A$8:$G$5003,6,FALSE)</f>
        <v>#N/A</v>
      </c>
      <c r="I116" s="173" t="e">
        <f>VLOOKUP(A116,BOMPRECO!$A$8:$G$5003,7,FALSE)</f>
        <v>#N/A</v>
      </c>
      <c r="J116" s="174" t="e">
        <f t="shared" si="4"/>
        <v>#N/A</v>
      </c>
      <c r="K116" s="174" t="e">
        <f t="shared" si="5"/>
        <v>#N/A</v>
      </c>
      <c r="L116" s="175" t="e">
        <f t="shared" si="6"/>
        <v>#N/A</v>
      </c>
      <c r="M116" s="175" t="e">
        <f t="shared" si="7"/>
        <v>#N/A</v>
      </c>
    </row>
    <row r="117" spans="1:13" s="176" customFormat="1" ht="12.75" hidden="1" x14ac:dyDescent="0.2">
      <c r="A117" s="169"/>
      <c r="B117" s="191" t="e">
        <f>VLOOKUP(A117,BOMPRECO!$A$8:$G$5003,2,FALSE)</f>
        <v>#N/A</v>
      </c>
      <c r="C117" s="191" t="e">
        <f>VLOOKUP(A117,BOMPRECO!$A$8:$G$5003,3,FALSE)</f>
        <v>#N/A</v>
      </c>
      <c r="D117" s="222">
        <v>112</v>
      </c>
      <c r="E117" s="171" t="e">
        <f>VLOOKUP(A117,BOMPRECO!$A$8:$G$5003,4,FALSE)</f>
        <v>#N/A</v>
      </c>
      <c r="F117" s="169" t="e">
        <f>VLOOKUP(A117,BOMPRECO!$A$8:$G$5003,5,FALSE)</f>
        <v>#N/A</v>
      </c>
      <c r="G117" s="172"/>
      <c r="H117" s="173" t="e">
        <f>VLOOKUP(A117,BOMPRECO!$A$8:$G$5003,6,FALSE)</f>
        <v>#N/A</v>
      </c>
      <c r="I117" s="173" t="e">
        <f>VLOOKUP(A117,BOMPRECO!$A$8:$G$5003,7,FALSE)</f>
        <v>#N/A</v>
      </c>
      <c r="J117" s="174" t="e">
        <f t="shared" si="4"/>
        <v>#N/A</v>
      </c>
      <c r="K117" s="174" t="e">
        <f t="shared" si="5"/>
        <v>#N/A</v>
      </c>
      <c r="L117" s="175" t="e">
        <f t="shared" si="6"/>
        <v>#N/A</v>
      </c>
      <c r="M117" s="175" t="e">
        <f t="shared" si="7"/>
        <v>#N/A</v>
      </c>
    </row>
    <row r="118" spans="1:13" s="176" customFormat="1" ht="12.75" hidden="1" x14ac:dyDescent="0.2">
      <c r="A118" s="169"/>
      <c r="B118" s="191" t="e">
        <f>VLOOKUP(A118,BOMPRECO!$A$8:$G$5003,2,FALSE)</f>
        <v>#N/A</v>
      </c>
      <c r="C118" s="191" t="e">
        <f>VLOOKUP(A118,BOMPRECO!$A$8:$G$5003,3,FALSE)</f>
        <v>#N/A</v>
      </c>
      <c r="D118" s="222">
        <v>113</v>
      </c>
      <c r="E118" s="171" t="e">
        <f>VLOOKUP(A118,BOMPRECO!$A$8:$G$5003,4,FALSE)</f>
        <v>#N/A</v>
      </c>
      <c r="F118" s="169" t="e">
        <f>VLOOKUP(A118,BOMPRECO!$A$8:$G$5003,5,FALSE)</f>
        <v>#N/A</v>
      </c>
      <c r="G118" s="172"/>
      <c r="H118" s="173" t="e">
        <f>VLOOKUP(A118,BOMPRECO!$A$8:$G$5003,6,FALSE)</f>
        <v>#N/A</v>
      </c>
      <c r="I118" s="173" t="e">
        <f>VLOOKUP(A118,BOMPRECO!$A$8:$G$5003,7,FALSE)</f>
        <v>#N/A</v>
      </c>
      <c r="J118" s="174" t="e">
        <f t="shared" si="4"/>
        <v>#N/A</v>
      </c>
      <c r="K118" s="174" t="e">
        <f t="shared" si="5"/>
        <v>#N/A</v>
      </c>
      <c r="L118" s="175" t="e">
        <f t="shared" si="6"/>
        <v>#N/A</v>
      </c>
      <c r="M118" s="175" t="e">
        <f t="shared" si="7"/>
        <v>#N/A</v>
      </c>
    </row>
    <row r="119" spans="1:13" s="176" customFormat="1" ht="12.75" hidden="1" x14ac:dyDescent="0.2">
      <c r="A119" s="169"/>
      <c r="B119" s="191" t="e">
        <f>VLOOKUP(A119,BOMPRECO!$A$8:$G$5003,2,FALSE)</f>
        <v>#N/A</v>
      </c>
      <c r="C119" s="191" t="e">
        <f>VLOOKUP(A119,BOMPRECO!$A$8:$G$5003,3,FALSE)</f>
        <v>#N/A</v>
      </c>
      <c r="D119" s="170">
        <v>114</v>
      </c>
      <c r="E119" s="171" t="e">
        <f>VLOOKUP(A119,BOMPRECO!$A$8:$G$5003,4,FALSE)</f>
        <v>#N/A</v>
      </c>
      <c r="F119" s="169" t="e">
        <f>VLOOKUP(A119,BOMPRECO!$A$8:$G$5003,5,FALSE)</f>
        <v>#N/A</v>
      </c>
      <c r="G119" s="172"/>
      <c r="H119" s="173" t="e">
        <f>VLOOKUP(A119,BOMPRECO!$A$8:$G$5003,6,FALSE)</f>
        <v>#N/A</v>
      </c>
      <c r="I119" s="173" t="e">
        <f>VLOOKUP(A119,BOMPRECO!$A$8:$G$5003,7,FALSE)</f>
        <v>#N/A</v>
      </c>
      <c r="J119" s="174" t="e">
        <f t="shared" si="4"/>
        <v>#N/A</v>
      </c>
      <c r="K119" s="174" t="e">
        <f t="shared" si="5"/>
        <v>#N/A</v>
      </c>
      <c r="L119" s="175" t="e">
        <f t="shared" si="6"/>
        <v>#N/A</v>
      </c>
      <c r="M119" s="175" t="e">
        <f t="shared" si="7"/>
        <v>#N/A</v>
      </c>
    </row>
    <row r="120" spans="1:13" s="176" customFormat="1" ht="12.75" hidden="1" x14ac:dyDescent="0.2">
      <c r="A120" s="169"/>
      <c r="B120" s="191" t="e">
        <f>VLOOKUP(A120,BOMPRECO!$A$8:$G$5003,2,FALSE)</f>
        <v>#N/A</v>
      </c>
      <c r="C120" s="191" t="e">
        <f>VLOOKUP(A120,BOMPRECO!$A$8:$G$5003,3,FALSE)</f>
        <v>#N/A</v>
      </c>
      <c r="D120" s="222">
        <v>115</v>
      </c>
      <c r="E120" s="171" t="e">
        <f>VLOOKUP(A120,BOMPRECO!$A$8:$G$5003,4,FALSE)</f>
        <v>#N/A</v>
      </c>
      <c r="F120" s="169" t="e">
        <f>VLOOKUP(A120,BOMPRECO!$A$8:$G$5003,5,FALSE)</f>
        <v>#N/A</v>
      </c>
      <c r="G120" s="172"/>
      <c r="H120" s="173" t="e">
        <f>VLOOKUP(A120,BOMPRECO!$A$8:$G$5003,6,FALSE)</f>
        <v>#N/A</v>
      </c>
      <c r="I120" s="173" t="e">
        <f>VLOOKUP(A120,BOMPRECO!$A$8:$G$5003,7,FALSE)</f>
        <v>#N/A</v>
      </c>
      <c r="J120" s="174" t="e">
        <f t="shared" si="4"/>
        <v>#N/A</v>
      </c>
      <c r="K120" s="174" t="e">
        <f t="shared" si="5"/>
        <v>#N/A</v>
      </c>
      <c r="L120" s="175" t="e">
        <f t="shared" si="6"/>
        <v>#N/A</v>
      </c>
      <c r="M120" s="175" t="e">
        <f t="shared" si="7"/>
        <v>#N/A</v>
      </c>
    </row>
    <row r="121" spans="1:13" s="176" customFormat="1" ht="12.75" hidden="1" x14ac:dyDescent="0.2">
      <c r="A121" s="169"/>
      <c r="B121" s="191" t="e">
        <f>VLOOKUP(A121,BOMPRECO!$A$8:$G$5003,2,FALSE)</f>
        <v>#N/A</v>
      </c>
      <c r="C121" s="191" t="e">
        <f>VLOOKUP(A121,BOMPRECO!$A$8:$G$5003,3,FALSE)</f>
        <v>#N/A</v>
      </c>
      <c r="D121" s="222">
        <v>116</v>
      </c>
      <c r="E121" s="171" t="e">
        <f>VLOOKUP(A121,BOMPRECO!$A$8:$G$5003,4,FALSE)</f>
        <v>#N/A</v>
      </c>
      <c r="F121" s="169" t="e">
        <f>VLOOKUP(A121,BOMPRECO!$A$8:$G$5003,5,FALSE)</f>
        <v>#N/A</v>
      </c>
      <c r="G121" s="172"/>
      <c r="H121" s="173" t="e">
        <f>VLOOKUP(A121,BOMPRECO!$A$8:$G$5003,6,FALSE)</f>
        <v>#N/A</v>
      </c>
      <c r="I121" s="173" t="e">
        <f>VLOOKUP(A121,BOMPRECO!$A$8:$G$5003,7,FALSE)</f>
        <v>#N/A</v>
      </c>
      <c r="J121" s="174" t="e">
        <f t="shared" si="4"/>
        <v>#N/A</v>
      </c>
      <c r="K121" s="174" t="e">
        <f t="shared" si="5"/>
        <v>#N/A</v>
      </c>
      <c r="L121" s="175" t="e">
        <f t="shared" si="6"/>
        <v>#N/A</v>
      </c>
      <c r="M121" s="175" t="e">
        <f t="shared" si="7"/>
        <v>#N/A</v>
      </c>
    </row>
    <row r="122" spans="1:13" s="176" customFormat="1" ht="12.75" hidden="1" x14ac:dyDescent="0.2">
      <c r="A122" s="169"/>
      <c r="B122" s="191" t="e">
        <f>VLOOKUP(A122,BOMPRECO!$A$8:$G$5003,2,FALSE)</f>
        <v>#N/A</v>
      </c>
      <c r="C122" s="191" t="e">
        <f>VLOOKUP(A122,BOMPRECO!$A$8:$G$5003,3,FALSE)</f>
        <v>#N/A</v>
      </c>
      <c r="D122" s="170">
        <v>117</v>
      </c>
      <c r="E122" s="171" t="e">
        <f>VLOOKUP(A122,BOMPRECO!$A$8:$G$5003,4,FALSE)</f>
        <v>#N/A</v>
      </c>
      <c r="F122" s="169" t="e">
        <f>VLOOKUP(A122,BOMPRECO!$A$8:$G$5003,5,FALSE)</f>
        <v>#N/A</v>
      </c>
      <c r="G122" s="172"/>
      <c r="H122" s="173" t="e">
        <f>VLOOKUP(A122,BOMPRECO!$A$8:$G$5003,6,FALSE)</f>
        <v>#N/A</v>
      </c>
      <c r="I122" s="173" t="e">
        <f>VLOOKUP(A122,BOMPRECO!$A$8:$G$5003,7,FALSE)</f>
        <v>#N/A</v>
      </c>
      <c r="J122" s="174" t="e">
        <f t="shared" si="4"/>
        <v>#N/A</v>
      </c>
      <c r="K122" s="174" t="e">
        <f t="shared" si="5"/>
        <v>#N/A</v>
      </c>
      <c r="L122" s="175" t="e">
        <f t="shared" si="6"/>
        <v>#N/A</v>
      </c>
      <c r="M122" s="175" t="e">
        <f t="shared" si="7"/>
        <v>#N/A</v>
      </c>
    </row>
    <row r="123" spans="1:13" s="176" customFormat="1" ht="12.75" hidden="1" x14ac:dyDescent="0.2">
      <c r="A123" s="169"/>
      <c r="B123" s="191" t="e">
        <f>VLOOKUP(A123,BOMPRECO!$A$8:$G$5003,2,FALSE)</f>
        <v>#N/A</v>
      </c>
      <c r="C123" s="191" t="e">
        <f>VLOOKUP(A123,BOMPRECO!$A$8:$G$5003,3,FALSE)</f>
        <v>#N/A</v>
      </c>
      <c r="D123" s="222">
        <v>118</v>
      </c>
      <c r="E123" s="171" t="e">
        <f>VLOOKUP(A123,BOMPRECO!$A$8:$G$5003,4,FALSE)</f>
        <v>#N/A</v>
      </c>
      <c r="F123" s="169" t="e">
        <f>VLOOKUP(A123,BOMPRECO!$A$8:$G$5003,5,FALSE)</f>
        <v>#N/A</v>
      </c>
      <c r="G123" s="172"/>
      <c r="H123" s="173" t="e">
        <f>VLOOKUP(A123,BOMPRECO!$A$8:$G$5003,6,FALSE)</f>
        <v>#N/A</v>
      </c>
      <c r="I123" s="173" t="e">
        <f>VLOOKUP(A123,BOMPRECO!$A$8:$G$5003,7,FALSE)</f>
        <v>#N/A</v>
      </c>
      <c r="J123" s="174" t="e">
        <f t="shared" si="4"/>
        <v>#N/A</v>
      </c>
      <c r="K123" s="174" t="e">
        <f t="shared" si="5"/>
        <v>#N/A</v>
      </c>
      <c r="L123" s="175" t="e">
        <f t="shared" si="6"/>
        <v>#N/A</v>
      </c>
      <c r="M123" s="175" t="e">
        <f t="shared" si="7"/>
        <v>#N/A</v>
      </c>
    </row>
    <row r="124" spans="1:13" s="176" customFormat="1" ht="12.75" hidden="1" x14ac:dyDescent="0.2">
      <c r="A124" s="169"/>
      <c r="B124" s="191" t="e">
        <f>VLOOKUP(A124,BOMPRECO!$A$8:$G$5003,2,FALSE)</f>
        <v>#N/A</v>
      </c>
      <c r="C124" s="191" t="e">
        <f>VLOOKUP(A124,BOMPRECO!$A$8:$G$5003,3,FALSE)</f>
        <v>#N/A</v>
      </c>
      <c r="D124" s="222">
        <v>119</v>
      </c>
      <c r="E124" s="171" t="e">
        <f>VLOOKUP(A124,BOMPRECO!$A$8:$G$5003,4,FALSE)</f>
        <v>#N/A</v>
      </c>
      <c r="F124" s="169" t="e">
        <f>VLOOKUP(A124,BOMPRECO!$A$8:$G$5003,5,FALSE)</f>
        <v>#N/A</v>
      </c>
      <c r="G124" s="172"/>
      <c r="H124" s="173" t="e">
        <f>VLOOKUP(A124,BOMPRECO!$A$8:$G$5003,6,FALSE)</f>
        <v>#N/A</v>
      </c>
      <c r="I124" s="173" t="e">
        <f>VLOOKUP(A124,BOMPRECO!$A$8:$G$5003,7,FALSE)</f>
        <v>#N/A</v>
      </c>
      <c r="J124" s="174" t="e">
        <f t="shared" si="4"/>
        <v>#N/A</v>
      </c>
      <c r="K124" s="174" t="e">
        <f t="shared" si="5"/>
        <v>#N/A</v>
      </c>
      <c r="L124" s="175" t="e">
        <f t="shared" si="6"/>
        <v>#N/A</v>
      </c>
      <c r="M124" s="175" t="e">
        <f t="shared" si="7"/>
        <v>#N/A</v>
      </c>
    </row>
    <row r="125" spans="1:13" s="176" customFormat="1" ht="12.75" hidden="1" x14ac:dyDescent="0.2">
      <c r="A125" s="169"/>
      <c r="B125" s="191" t="e">
        <f>VLOOKUP(A125,BOMPRECO!$A$8:$G$5003,2,FALSE)</f>
        <v>#N/A</v>
      </c>
      <c r="C125" s="191" t="e">
        <f>VLOOKUP(A125,BOMPRECO!$A$8:$G$5003,3,FALSE)</f>
        <v>#N/A</v>
      </c>
      <c r="D125" s="170">
        <v>120</v>
      </c>
      <c r="E125" s="171" t="e">
        <f>VLOOKUP(A125,BOMPRECO!$A$8:$G$5003,4,FALSE)</f>
        <v>#N/A</v>
      </c>
      <c r="F125" s="169" t="e">
        <f>VLOOKUP(A125,BOMPRECO!$A$8:$G$5003,5,FALSE)</f>
        <v>#N/A</v>
      </c>
      <c r="G125" s="172"/>
      <c r="H125" s="173" t="e">
        <f>VLOOKUP(A125,BOMPRECO!$A$8:$G$5003,6,FALSE)</f>
        <v>#N/A</v>
      </c>
      <c r="I125" s="173" t="e">
        <f>VLOOKUP(A125,BOMPRECO!$A$8:$G$5003,7,FALSE)</f>
        <v>#N/A</v>
      </c>
      <c r="J125" s="174" t="e">
        <f t="shared" si="4"/>
        <v>#N/A</v>
      </c>
      <c r="K125" s="174" t="e">
        <f t="shared" si="5"/>
        <v>#N/A</v>
      </c>
      <c r="L125" s="175" t="e">
        <f t="shared" si="6"/>
        <v>#N/A</v>
      </c>
      <c r="M125" s="175" t="e">
        <f t="shared" si="7"/>
        <v>#N/A</v>
      </c>
    </row>
    <row r="126" spans="1:13" s="176" customFormat="1" ht="12.75" hidden="1" x14ac:dyDescent="0.2">
      <c r="A126" s="169"/>
      <c r="B126" s="191" t="e">
        <f>VLOOKUP(A126,BOMPRECO!$A$8:$G$5003,2,FALSE)</f>
        <v>#N/A</v>
      </c>
      <c r="C126" s="191" t="e">
        <f>VLOOKUP(A126,BOMPRECO!$A$8:$G$5003,3,FALSE)</f>
        <v>#N/A</v>
      </c>
      <c r="D126" s="222">
        <v>121</v>
      </c>
      <c r="E126" s="171" t="e">
        <f>VLOOKUP(A126,BOMPRECO!$A$8:$G$5003,4,FALSE)</f>
        <v>#N/A</v>
      </c>
      <c r="F126" s="169" t="e">
        <f>VLOOKUP(A126,BOMPRECO!$A$8:$G$5003,5,FALSE)</f>
        <v>#N/A</v>
      </c>
      <c r="G126" s="172"/>
      <c r="H126" s="173" t="e">
        <f>VLOOKUP(A126,BOMPRECO!$A$8:$G$5003,6,FALSE)</f>
        <v>#N/A</v>
      </c>
      <c r="I126" s="173" t="e">
        <f>VLOOKUP(A126,BOMPRECO!$A$8:$G$5003,7,FALSE)</f>
        <v>#N/A</v>
      </c>
      <c r="J126" s="174" t="e">
        <f t="shared" si="4"/>
        <v>#N/A</v>
      </c>
      <c r="K126" s="174" t="e">
        <f t="shared" si="5"/>
        <v>#N/A</v>
      </c>
      <c r="L126" s="175" t="e">
        <f t="shared" si="6"/>
        <v>#N/A</v>
      </c>
      <c r="M126" s="175" t="e">
        <f t="shared" si="7"/>
        <v>#N/A</v>
      </c>
    </row>
    <row r="127" spans="1:13" s="176" customFormat="1" ht="12.75" hidden="1" x14ac:dyDescent="0.2">
      <c r="A127" s="169"/>
      <c r="B127" s="191" t="e">
        <f>VLOOKUP(A127,BOMPRECO!$A$8:$G$5003,2,FALSE)</f>
        <v>#N/A</v>
      </c>
      <c r="C127" s="191" t="e">
        <f>VLOOKUP(A127,BOMPRECO!$A$8:$G$5003,3,FALSE)</f>
        <v>#N/A</v>
      </c>
      <c r="D127" s="222">
        <v>122</v>
      </c>
      <c r="E127" s="171" t="e">
        <f>VLOOKUP(A127,BOMPRECO!$A$8:$G$5003,4,FALSE)</f>
        <v>#N/A</v>
      </c>
      <c r="F127" s="169" t="e">
        <f>VLOOKUP(A127,BOMPRECO!$A$8:$G$5003,5,FALSE)</f>
        <v>#N/A</v>
      </c>
      <c r="G127" s="172"/>
      <c r="H127" s="173" t="e">
        <f>VLOOKUP(A127,BOMPRECO!$A$8:$G$5003,6,FALSE)</f>
        <v>#N/A</v>
      </c>
      <c r="I127" s="173" t="e">
        <f>VLOOKUP(A127,BOMPRECO!$A$8:$G$5003,7,FALSE)</f>
        <v>#N/A</v>
      </c>
      <c r="J127" s="174" t="e">
        <f t="shared" si="4"/>
        <v>#N/A</v>
      </c>
      <c r="K127" s="174" t="e">
        <f t="shared" si="5"/>
        <v>#N/A</v>
      </c>
      <c r="L127" s="175" t="e">
        <f t="shared" si="6"/>
        <v>#N/A</v>
      </c>
      <c r="M127" s="175" t="e">
        <f t="shared" si="7"/>
        <v>#N/A</v>
      </c>
    </row>
    <row r="128" spans="1:13" s="176" customFormat="1" ht="12.75" hidden="1" x14ac:dyDescent="0.2">
      <c r="A128" s="169"/>
      <c r="B128" s="191" t="e">
        <f>VLOOKUP(A128,BOMPRECO!$A$8:$G$5003,2,FALSE)</f>
        <v>#N/A</v>
      </c>
      <c r="C128" s="191" t="e">
        <f>VLOOKUP(A128,BOMPRECO!$A$8:$G$5003,3,FALSE)</f>
        <v>#N/A</v>
      </c>
      <c r="D128" s="170">
        <v>123</v>
      </c>
      <c r="E128" s="171" t="e">
        <f>VLOOKUP(A128,BOMPRECO!$A$8:$G$5003,4,FALSE)</f>
        <v>#N/A</v>
      </c>
      <c r="F128" s="169" t="e">
        <f>VLOOKUP(A128,BOMPRECO!$A$8:$G$5003,5,FALSE)</f>
        <v>#N/A</v>
      </c>
      <c r="G128" s="172"/>
      <c r="H128" s="173" t="e">
        <f>VLOOKUP(A128,BOMPRECO!$A$8:$G$5003,6,FALSE)</f>
        <v>#N/A</v>
      </c>
      <c r="I128" s="173" t="e">
        <f>VLOOKUP(A128,BOMPRECO!$A$8:$G$5003,7,FALSE)</f>
        <v>#N/A</v>
      </c>
      <c r="J128" s="174" t="e">
        <f t="shared" ref="J128:J191" si="8">(G128*H128)</f>
        <v>#N/A</v>
      </c>
      <c r="K128" s="174" t="e">
        <f t="shared" ref="K128:K191" si="9">(G128*I128)</f>
        <v>#N/A</v>
      </c>
      <c r="L128" s="175" t="e">
        <f t="shared" ref="L128:L191" si="10">J128*$L$3</f>
        <v>#N/A</v>
      </c>
      <c r="M128" s="175" t="e">
        <f t="shared" ref="M128:M191" si="11">K128*$M$3</f>
        <v>#N/A</v>
      </c>
    </row>
    <row r="129" spans="1:13" s="176" customFormat="1" ht="12.75" hidden="1" x14ac:dyDescent="0.2">
      <c r="A129" s="169"/>
      <c r="B129" s="191" t="e">
        <f>VLOOKUP(A129,BOMPRECO!$A$8:$G$5003,2,FALSE)</f>
        <v>#N/A</v>
      </c>
      <c r="C129" s="191" t="e">
        <f>VLOOKUP(A129,BOMPRECO!$A$8:$G$5003,3,FALSE)</f>
        <v>#N/A</v>
      </c>
      <c r="D129" s="222">
        <v>124</v>
      </c>
      <c r="E129" s="171" t="e">
        <f>VLOOKUP(A129,BOMPRECO!$A$8:$G$5003,4,FALSE)</f>
        <v>#N/A</v>
      </c>
      <c r="F129" s="169" t="e">
        <f>VLOOKUP(A129,BOMPRECO!$A$8:$G$5003,5,FALSE)</f>
        <v>#N/A</v>
      </c>
      <c r="G129" s="172"/>
      <c r="H129" s="173" t="e">
        <f>VLOOKUP(A129,BOMPRECO!$A$8:$G$5003,6,FALSE)</f>
        <v>#N/A</v>
      </c>
      <c r="I129" s="173" t="e">
        <f>VLOOKUP(A129,BOMPRECO!$A$8:$G$5003,7,FALSE)</f>
        <v>#N/A</v>
      </c>
      <c r="J129" s="174" t="e">
        <f t="shared" si="8"/>
        <v>#N/A</v>
      </c>
      <c r="K129" s="174" t="e">
        <f t="shared" si="9"/>
        <v>#N/A</v>
      </c>
      <c r="L129" s="175" t="e">
        <f t="shared" si="10"/>
        <v>#N/A</v>
      </c>
      <c r="M129" s="175" t="e">
        <f t="shared" si="11"/>
        <v>#N/A</v>
      </c>
    </row>
    <row r="130" spans="1:13" s="176" customFormat="1" ht="12.75" hidden="1" x14ac:dyDescent="0.2">
      <c r="A130" s="169"/>
      <c r="B130" s="191" t="e">
        <f>VLOOKUP(A130,BOMPRECO!$A$8:$G$5003,2,FALSE)</f>
        <v>#N/A</v>
      </c>
      <c r="C130" s="191" t="e">
        <f>VLOOKUP(A130,BOMPRECO!$A$8:$G$5003,3,FALSE)</f>
        <v>#N/A</v>
      </c>
      <c r="D130" s="222">
        <v>125</v>
      </c>
      <c r="E130" s="171" t="e">
        <f>VLOOKUP(A130,BOMPRECO!$A$8:$G$5003,4,FALSE)</f>
        <v>#N/A</v>
      </c>
      <c r="F130" s="169" t="e">
        <f>VLOOKUP(A130,BOMPRECO!$A$8:$G$5003,5,FALSE)</f>
        <v>#N/A</v>
      </c>
      <c r="G130" s="172"/>
      <c r="H130" s="173" t="e">
        <f>VLOOKUP(A130,BOMPRECO!$A$8:$G$5003,6,FALSE)</f>
        <v>#N/A</v>
      </c>
      <c r="I130" s="173" t="e">
        <f>VLOOKUP(A130,BOMPRECO!$A$8:$G$5003,7,FALSE)</f>
        <v>#N/A</v>
      </c>
      <c r="J130" s="174" t="e">
        <f t="shared" si="8"/>
        <v>#N/A</v>
      </c>
      <c r="K130" s="174" t="e">
        <f t="shared" si="9"/>
        <v>#N/A</v>
      </c>
      <c r="L130" s="175" t="e">
        <f t="shared" si="10"/>
        <v>#N/A</v>
      </c>
      <c r="M130" s="175" t="e">
        <f t="shared" si="11"/>
        <v>#N/A</v>
      </c>
    </row>
    <row r="131" spans="1:13" s="176" customFormat="1" ht="12.75" hidden="1" x14ac:dyDescent="0.2">
      <c r="A131" s="169"/>
      <c r="B131" s="191" t="e">
        <f>VLOOKUP(A131,BOMPRECO!$A$8:$G$5003,2,FALSE)</f>
        <v>#N/A</v>
      </c>
      <c r="C131" s="191" t="e">
        <f>VLOOKUP(A131,BOMPRECO!$A$8:$G$5003,3,FALSE)</f>
        <v>#N/A</v>
      </c>
      <c r="D131" s="170">
        <v>126</v>
      </c>
      <c r="E131" s="171" t="e">
        <f>VLOOKUP(A131,BOMPRECO!$A$8:$G$5003,4,FALSE)</f>
        <v>#N/A</v>
      </c>
      <c r="F131" s="169" t="e">
        <f>VLOOKUP(A131,BOMPRECO!$A$8:$G$5003,5,FALSE)</f>
        <v>#N/A</v>
      </c>
      <c r="G131" s="172"/>
      <c r="H131" s="173" t="e">
        <f>VLOOKUP(A131,BOMPRECO!$A$8:$G$5003,6,FALSE)</f>
        <v>#N/A</v>
      </c>
      <c r="I131" s="173" t="e">
        <f>VLOOKUP(A131,BOMPRECO!$A$8:$G$5003,7,FALSE)</f>
        <v>#N/A</v>
      </c>
      <c r="J131" s="174" t="e">
        <f t="shared" si="8"/>
        <v>#N/A</v>
      </c>
      <c r="K131" s="174" t="e">
        <f t="shared" si="9"/>
        <v>#N/A</v>
      </c>
      <c r="L131" s="175" t="e">
        <f t="shared" si="10"/>
        <v>#N/A</v>
      </c>
      <c r="M131" s="175" t="e">
        <f t="shared" si="11"/>
        <v>#N/A</v>
      </c>
    </row>
    <row r="132" spans="1:13" s="176" customFormat="1" ht="12.75" hidden="1" x14ac:dyDescent="0.2">
      <c r="A132" s="169"/>
      <c r="B132" s="191" t="e">
        <f>VLOOKUP(A132,BOMPRECO!$A$8:$G$5003,2,FALSE)</f>
        <v>#N/A</v>
      </c>
      <c r="C132" s="191" t="e">
        <f>VLOOKUP(A132,BOMPRECO!$A$8:$G$5003,3,FALSE)</f>
        <v>#N/A</v>
      </c>
      <c r="D132" s="222">
        <v>127</v>
      </c>
      <c r="E132" s="171" t="e">
        <f>VLOOKUP(A132,BOMPRECO!$A$8:$G$5003,4,FALSE)</f>
        <v>#N/A</v>
      </c>
      <c r="F132" s="169" t="e">
        <f>VLOOKUP(A132,BOMPRECO!$A$8:$G$5003,5,FALSE)</f>
        <v>#N/A</v>
      </c>
      <c r="G132" s="172"/>
      <c r="H132" s="173" t="e">
        <f>VLOOKUP(A132,BOMPRECO!$A$8:$G$5003,6,FALSE)</f>
        <v>#N/A</v>
      </c>
      <c r="I132" s="173" t="e">
        <f>VLOOKUP(A132,BOMPRECO!$A$8:$G$5003,7,FALSE)</f>
        <v>#N/A</v>
      </c>
      <c r="J132" s="174" t="e">
        <f t="shared" si="8"/>
        <v>#N/A</v>
      </c>
      <c r="K132" s="174" t="e">
        <f t="shared" si="9"/>
        <v>#N/A</v>
      </c>
      <c r="L132" s="175" t="e">
        <f t="shared" si="10"/>
        <v>#N/A</v>
      </c>
      <c r="M132" s="175" t="e">
        <f t="shared" si="11"/>
        <v>#N/A</v>
      </c>
    </row>
    <row r="133" spans="1:13" s="176" customFormat="1" ht="12.75" hidden="1" x14ac:dyDescent="0.2">
      <c r="A133" s="169"/>
      <c r="B133" s="191" t="e">
        <f>VLOOKUP(A133,BOMPRECO!$A$8:$G$5003,2,FALSE)</f>
        <v>#N/A</v>
      </c>
      <c r="C133" s="191" t="e">
        <f>VLOOKUP(A133,BOMPRECO!$A$8:$G$5003,3,FALSE)</f>
        <v>#N/A</v>
      </c>
      <c r="D133" s="222">
        <v>128</v>
      </c>
      <c r="E133" s="171" t="e">
        <f>VLOOKUP(A133,BOMPRECO!$A$8:$G$5003,4,FALSE)</f>
        <v>#N/A</v>
      </c>
      <c r="F133" s="169" t="e">
        <f>VLOOKUP(A133,BOMPRECO!$A$8:$G$5003,5,FALSE)</f>
        <v>#N/A</v>
      </c>
      <c r="G133" s="172"/>
      <c r="H133" s="173" t="e">
        <f>VLOOKUP(A133,BOMPRECO!$A$8:$G$5003,6,FALSE)</f>
        <v>#N/A</v>
      </c>
      <c r="I133" s="173" t="e">
        <f>VLOOKUP(A133,BOMPRECO!$A$8:$G$5003,7,FALSE)</f>
        <v>#N/A</v>
      </c>
      <c r="J133" s="174" t="e">
        <f t="shared" si="8"/>
        <v>#N/A</v>
      </c>
      <c r="K133" s="174" t="e">
        <f t="shared" si="9"/>
        <v>#N/A</v>
      </c>
      <c r="L133" s="175" t="e">
        <f t="shared" si="10"/>
        <v>#N/A</v>
      </c>
      <c r="M133" s="175" t="e">
        <f t="shared" si="11"/>
        <v>#N/A</v>
      </c>
    </row>
    <row r="134" spans="1:13" s="176" customFormat="1" ht="12.75" hidden="1" x14ac:dyDescent="0.2">
      <c r="A134" s="169"/>
      <c r="B134" s="191" t="e">
        <f>VLOOKUP(A134,BOMPRECO!$A$8:$G$5003,2,FALSE)</f>
        <v>#N/A</v>
      </c>
      <c r="C134" s="191" t="e">
        <f>VLOOKUP(A134,BOMPRECO!$A$8:$G$5003,3,FALSE)</f>
        <v>#N/A</v>
      </c>
      <c r="D134" s="170">
        <v>129</v>
      </c>
      <c r="E134" s="171" t="e">
        <f>VLOOKUP(A134,BOMPRECO!$A$8:$G$5003,4,FALSE)</f>
        <v>#N/A</v>
      </c>
      <c r="F134" s="169" t="e">
        <f>VLOOKUP(A134,BOMPRECO!$A$8:$G$5003,5,FALSE)</f>
        <v>#N/A</v>
      </c>
      <c r="G134" s="172"/>
      <c r="H134" s="173" t="e">
        <f>VLOOKUP(A134,BOMPRECO!$A$8:$G$5003,6,FALSE)</f>
        <v>#N/A</v>
      </c>
      <c r="I134" s="173" t="e">
        <f>VLOOKUP(A134,BOMPRECO!$A$8:$G$5003,7,FALSE)</f>
        <v>#N/A</v>
      </c>
      <c r="J134" s="174" t="e">
        <f t="shared" si="8"/>
        <v>#N/A</v>
      </c>
      <c r="K134" s="174" t="e">
        <f t="shared" si="9"/>
        <v>#N/A</v>
      </c>
      <c r="L134" s="175" t="e">
        <f t="shared" si="10"/>
        <v>#N/A</v>
      </c>
      <c r="M134" s="175" t="e">
        <f t="shared" si="11"/>
        <v>#N/A</v>
      </c>
    </row>
    <row r="135" spans="1:13" s="176" customFormat="1" ht="12.75" hidden="1" x14ac:dyDescent="0.2">
      <c r="A135" s="169"/>
      <c r="B135" s="191" t="e">
        <f>VLOOKUP(A135,BOMPRECO!$A$8:$G$5003,2,FALSE)</f>
        <v>#N/A</v>
      </c>
      <c r="C135" s="191" t="e">
        <f>VLOOKUP(A135,BOMPRECO!$A$8:$G$5003,3,FALSE)</f>
        <v>#N/A</v>
      </c>
      <c r="D135" s="222">
        <v>130</v>
      </c>
      <c r="E135" s="171" t="e">
        <f>VLOOKUP(A135,BOMPRECO!$A$8:$G$5003,4,FALSE)</f>
        <v>#N/A</v>
      </c>
      <c r="F135" s="169" t="e">
        <f>VLOOKUP(A135,BOMPRECO!$A$8:$G$5003,5,FALSE)</f>
        <v>#N/A</v>
      </c>
      <c r="G135" s="172"/>
      <c r="H135" s="173" t="e">
        <f>VLOOKUP(A135,BOMPRECO!$A$8:$G$5003,6,FALSE)</f>
        <v>#N/A</v>
      </c>
      <c r="I135" s="173" t="e">
        <f>VLOOKUP(A135,BOMPRECO!$A$8:$G$5003,7,FALSE)</f>
        <v>#N/A</v>
      </c>
      <c r="J135" s="174" t="e">
        <f t="shared" si="8"/>
        <v>#N/A</v>
      </c>
      <c r="K135" s="174" t="e">
        <f t="shared" si="9"/>
        <v>#N/A</v>
      </c>
      <c r="L135" s="175" t="e">
        <f t="shared" si="10"/>
        <v>#N/A</v>
      </c>
      <c r="M135" s="175" t="e">
        <f t="shared" si="11"/>
        <v>#N/A</v>
      </c>
    </row>
    <row r="136" spans="1:13" s="176" customFormat="1" ht="12.75" hidden="1" x14ac:dyDescent="0.2">
      <c r="A136" s="169"/>
      <c r="B136" s="191" t="e">
        <f>VLOOKUP(A136,BOMPRECO!$A$8:$G$5003,2,FALSE)</f>
        <v>#N/A</v>
      </c>
      <c r="C136" s="191" t="e">
        <f>VLOOKUP(A136,BOMPRECO!$A$8:$G$5003,3,FALSE)</f>
        <v>#N/A</v>
      </c>
      <c r="D136" s="222">
        <v>131</v>
      </c>
      <c r="E136" s="171" t="e">
        <f>VLOOKUP(A136,BOMPRECO!$A$8:$G$5003,4,FALSE)</f>
        <v>#N/A</v>
      </c>
      <c r="F136" s="169" t="e">
        <f>VLOOKUP(A136,BOMPRECO!$A$8:$G$5003,5,FALSE)</f>
        <v>#N/A</v>
      </c>
      <c r="G136" s="172"/>
      <c r="H136" s="173" t="e">
        <f>VLOOKUP(A136,BOMPRECO!$A$8:$G$5003,6,FALSE)</f>
        <v>#N/A</v>
      </c>
      <c r="I136" s="173" t="e">
        <f>VLOOKUP(A136,BOMPRECO!$A$8:$G$5003,7,FALSE)</f>
        <v>#N/A</v>
      </c>
      <c r="J136" s="174" t="e">
        <f t="shared" si="8"/>
        <v>#N/A</v>
      </c>
      <c r="K136" s="174" t="e">
        <f t="shared" si="9"/>
        <v>#N/A</v>
      </c>
      <c r="L136" s="175" t="e">
        <f t="shared" si="10"/>
        <v>#N/A</v>
      </c>
      <c r="M136" s="175" t="e">
        <f t="shared" si="11"/>
        <v>#N/A</v>
      </c>
    </row>
    <row r="137" spans="1:13" s="176" customFormat="1" ht="12.75" hidden="1" x14ac:dyDescent="0.2">
      <c r="A137" s="169"/>
      <c r="B137" s="191" t="e">
        <f>VLOOKUP(A137,BOMPRECO!$A$8:$G$5003,2,FALSE)</f>
        <v>#N/A</v>
      </c>
      <c r="C137" s="191" t="e">
        <f>VLOOKUP(A137,BOMPRECO!$A$8:$G$5003,3,FALSE)</f>
        <v>#N/A</v>
      </c>
      <c r="D137" s="170">
        <v>132</v>
      </c>
      <c r="E137" s="171" t="e">
        <f>VLOOKUP(A137,BOMPRECO!$A$8:$G$5003,4,FALSE)</f>
        <v>#N/A</v>
      </c>
      <c r="F137" s="169" t="e">
        <f>VLOOKUP(A137,BOMPRECO!$A$8:$G$5003,5,FALSE)</f>
        <v>#N/A</v>
      </c>
      <c r="G137" s="172"/>
      <c r="H137" s="173" t="e">
        <f>VLOOKUP(A137,BOMPRECO!$A$8:$G$5003,6,FALSE)</f>
        <v>#N/A</v>
      </c>
      <c r="I137" s="173" t="e">
        <f>VLOOKUP(A137,BOMPRECO!$A$8:$G$5003,7,FALSE)</f>
        <v>#N/A</v>
      </c>
      <c r="J137" s="174" t="e">
        <f t="shared" si="8"/>
        <v>#N/A</v>
      </c>
      <c r="K137" s="174" t="e">
        <f t="shared" si="9"/>
        <v>#N/A</v>
      </c>
      <c r="L137" s="175" t="e">
        <f t="shared" si="10"/>
        <v>#N/A</v>
      </c>
      <c r="M137" s="175" t="e">
        <f t="shared" si="11"/>
        <v>#N/A</v>
      </c>
    </row>
    <row r="138" spans="1:13" s="176" customFormat="1" ht="12.75" hidden="1" x14ac:dyDescent="0.2">
      <c r="A138" s="169"/>
      <c r="B138" s="191" t="e">
        <f>VLOOKUP(A138,BOMPRECO!$A$8:$G$5003,2,FALSE)</f>
        <v>#N/A</v>
      </c>
      <c r="C138" s="191" t="e">
        <f>VLOOKUP(A138,BOMPRECO!$A$8:$G$5003,3,FALSE)</f>
        <v>#N/A</v>
      </c>
      <c r="D138" s="222">
        <v>133</v>
      </c>
      <c r="E138" s="171" t="e">
        <f>VLOOKUP(A138,BOMPRECO!$A$8:$G$5003,4,FALSE)</f>
        <v>#N/A</v>
      </c>
      <c r="F138" s="169" t="e">
        <f>VLOOKUP(A138,BOMPRECO!$A$8:$G$5003,5,FALSE)</f>
        <v>#N/A</v>
      </c>
      <c r="G138" s="172"/>
      <c r="H138" s="173" t="e">
        <f>VLOOKUP(A138,BOMPRECO!$A$8:$G$5003,6,FALSE)</f>
        <v>#N/A</v>
      </c>
      <c r="I138" s="173" t="e">
        <f>VLOOKUP(A138,BOMPRECO!$A$8:$G$5003,7,FALSE)</f>
        <v>#N/A</v>
      </c>
      <c r="J138" s="174" t="e">
        <f t="shared" si="8"/>
        <v>#N/A</v>
      </c>
      <c r="K138" s="174" t="e">
        <f t="shared" si="9"/>
        <v>#N/A</v>
      </c>
      <c r="L138" s="175" t="e">
        <f t="shared" si="10"/>
        <v>#N/A</v>
      </c>
      <c r="M138" s="175" t="e">
        <f t="shared" si="11"/>
        <v>#N/A</v>
      </c>
    </row>
    <row r="139" spans="1:13" s="176" customFormat="1" ht="12.75" hidden="1" x14ac:dyDescent="0.2">
      <c r="A139" s="169"/>
      <c r="B139" s="191" t="e">
        <f>VLOOKUP(A139,BOMPRECO!$A$8:$G$5003,2,FALSE)</f>
        <v>#N/A</v>
      </c>
      <c r="C139" s="191" t="e">
        <f>VLOOKUP(A139,BOMPRECO!$A$8:$G$5003,3,FALSE)</f>
        <v>#N/A</v>
      </c>
      <c r="D139" s="222">
        <v>134</v>
      </c>
      <c r="E139" s="171" t="e">
        <f>VLOOKUP(A139,BOMPRECO!$A$8:$G$5003,4,FALSE)</f>
        <v>#N/A</v>
      </c>
      <c r="F139" s="169" t="e">
        <f>VLOOKUP(A139,BOMPRECO!$A$8:$G$5003,5,FALSE)</f>
        <v>#N/A</v>
      </c>
      <c r="G139" s="172"/>
      <c r="H139" s="173" t="e">
        <f>VLOOKUP(A139,BOMPRECO!$A$8:$G$5003,6,FALSE)</f>
        <v>#N/A</v>
      </c>
      <c r="I139" s="173" t="e">
        <f>VLOOKUP(A139,BOMPRECO!$A$8:$G$5003,7,FALSE)</f>
        <v>#N/A</v>
      </c>
      <c r="J139" s="174" t="e">
        <f t="shared" si="8"/>
        <v>#N/A</v>
      </c>
      <c r="K139" s="174" t="e">
        <f t="shared" si="9"/>
        <v>#N/A</v>
      </c>
      <c r="L139" s="175" t="e">
        <f t="shared" si="10"/>
        <v>#N/A</v>
      </c>
      <c r="M139" s="175" t="e">
        <f t="shared" si="11"/>
        <v>#N/A</v>
      </c>
    </row>
    <row r="140" spans="1:13" s="176" customFormat="1" ht="12.75" hidden="1" x14ac:dyDescent="0.2">
      <c r="A140" s="169"/>
      <c r="B140" s="191" t="e">
        <f>VLOOKUP(A140,BOMPRECO!$A$8:$G$5003,2,FALSE)</f>
        <v>#N/A</v>
      </c>
      <c r="C140" s="191" t="e">
        <f>VLOOKUP(A140,BOMPRECO!$A$8:$G$5003,3,FALSE)</f>
        <v>#N/A</v>
      </c>
      <c r="D140" s="170">
        <v>135</v>
      </c>
      <c r="E140" s="171" t="e">
        <f>VLOOKUP(A140,BOMPRECO!$A$8:$G$5003,4,FALSE)</f>
        <v>#N/A</v>
      </c>
      <c r="F140" s="169" t="e">
        <f>VLOOKUP(A140,BOMPRECO!$A$8:$G$5003,5,FALSE)</f>
        <v>#N/A</v>
      </c>
      <c r="G140" s="172"/>
      <c r="H140" s="173" t="e">
        <f>VLOOKUP(A140,BOMPRECO!$A$8:$G$5003,6,FALSE)</f>
        <v>#N/A</v>
      </c>
      <c r="I140" s="173" t="e">
        <f>VLOOKUP(A140,BOMPRECO!$A$8:$G$5003,7,FALSE)</f>
        <v>#N/A</v>
      </c>
      <c r="J140" s="174" t="e">
        <f t="shared" si="8"/>
        <v>#N/A</v>
      </c>
      <c r="K140" s="174" t="e">
        <f t="shared" si="9"/>
        <v>#N/A</v>
      </c>
      <c r="L140" s="175" t="e">
        <f t="shared" si="10"/>
        <v>#N/A</v>
      </c>
      <c r="M140" s="175" t="e">
        <f t="shared" si="11"/>
        <v>#N/A</v>
      </c>
    </row>
    <row r="141" spans="1:13" s="176" customFormat="1" ht="12.75" hidden="1" x14ac:dyDescent="0.2">
      <c r="A141" s="169"/>
      <c r="B141" s="191" t="e">
        <f>VLOOKUP(A141,BOMPRECO!$A$8:$G$5003,2,FALSE)</f>
        <v>#N/A</v>
      </c>
      <c r="C141" s="191" t="e">
        <f>VLOOKUP(A141,BOMPRECO!$A$8:$G$5003,3,FALSE)</f>
        <v>#N/A</v>
      </c>
      <c r="D141" s="222">
        <v>136</v>
      </c>
      <c r="E141" s="171" t="e">
        <f>VLOOKUP(A141,BOMPRECO!$A$8:$G$5003,4,FALSE)</f>
        <v>#N/A</v>
      </c>
      <c r="F141" s="169" t="e">
        <f>VLOOKUP(A141,BOMPRECO!$A$8:$G$5003,5,FALSE)</f>
        <v>#N/A</v>
      </c>
      <c r="G141" s="172"/>
      <c r="H141" s="173" t="e">
        <f>VLOOKUP(A141,BOMPRECO!$A$8:$G$5003,6,FALSE)</f>
        <v>#N/A</v>
      </c>
      <c r="I141" s="173" t="e">
        <f>VLOOKUP(A141,BOMPRECO!$A$8:$G$5003,7,FALSE)</f>
        <v>#N/A</v>
      </c>
      <c r="J141" s="174" t="e">
        <f t="shared" si="8"/>
        <v>#N/A</v>
      </c>
      <c r="K141" s="174" t="e">
        <f t="shared" si="9"/>
        <v>#N/A</v>
      </c>
      <c r="L141" s="175" t="e">
        <f t="shared" si="10"/>
        <v>#N/A</v>
      </c>
      <c r="M141" s="175" t="e">
        <f t="shared" si="11"/>
        <v>#N/A</v>
      </c>
    </row>
    <row r="142" spans="1:13" s="176" customFormat="1" ht="12.75" hidden="1" x14ac:dyDescent="0.2">
      <c r="A142" s="169"/>
      <c r="B142" s="191" t="e">
        <f>VLOOKUP(A142,BOMPRECO!$A$8:$G$5003,2,FALSE)</f>
        <v>#N/A</v>
      </c>
      <c r="C142" s="191" t="e">
        <f>VLOOKUP(A142,BOMPRECO!$A$8:$G$5003,3,FALSE)</f>
        <v>#N/A</v>
      </c>
      <c r="D142" s="222">
        <v>137</v>
      </c>
      <c r="E142" s="171" t="e">
        <f>VLOOKUP(A142,BOMPRECO!$A$8:$G$5003,4,FALSE)</f>
        <v>#N/A</v>
      </c>
      <c r="F142" s="169" t="e">
        <f>VLOOKUP(A142,BOMPRECO!$A$8:$G$5003,5,FALSE)</f>
        <v>#N/A</v>
      </c>
      <c r="G142" s="172"/>
      <c r="H142" s="173" t="e">
        <f>VLOOKUP(A142,BOMPRECO!$A$8:$G$5003,6,FALSE)</f>
        <v>#N/A</v>
      </c>
      <c r="I142" s="173" t="e">
        <f>VLOOKUP(A142,BOMPRECO!$A$8:$G$5003,7,FALSE)</f>
        <v>#N/A</v>
      </c>
      <c r="J142" s="174" t="e">
        <f t="shared" si="8"/>
        <v>#N/A</v>
      </c>
      <c r="K142" s="174" t="e">
        <f t="shared" si="9"/>
        <v>#N/A</v>
      </c>
      <c r="L142" s="175" t="e">
        <f t="shared" si="10"/>
        <v>#N/A</v>
      </c>
      <c r="M142" s="175" t="e">
        <f t="shared" si="11"/>
        <v>#N/A</v>
      </c>
    </row>
    <row r="143" spans="1:13" s="176" customFormat="1" ht="12.75" hidden="1" x14ac:dyDescent="0.2">
      <c r="A143" s="169"/>
      <c r="B143" s="191" t="e">
        <f>VLOOKUP(A143,BOMPRECO!$A$8:$G$5003,2,FALSE)</f>
        <v>#N/A</v>
      </c>
      <c r="C143" s="191" t="e">
        <f>VLOOKUP(A143,BOMPRECO!$A$8:$G$5003,3,FALSE)</f>
        <v>#N/A</v>
      </c>
      <c r="D143" s="170">
        <v>138</v>
      </c>
      <c r="E143" s="171" t="e">
        <f>VLOOKUP(A143,BOMPRECO!$A$8:$G$5003,4,FALSE)</f>
        <v>#N/A</v>
      </c>
      <c r="F143" s="169" t="e">
        <f>VLOOKUP(A143,BOMPRECO!$A$8:$G$5003,5,FALSE)</f>
        <v>#N/A</v>
      </c>
      <c r="G143" s="172"/>
      <c r="H143" s="173" t="e">
        <f>VLOOKUP(A143,BOMPRECO!$A$8:$G$5003,6,FALSE)</f>
        <v>#N/A</v>
      </c>
      <c r="I143" s="173" t="e">
        <f>VLOOKUP(A143,BOMPRECO!$A$8:$G$5003,7,FALSE)</f>
        <v>#N/A</v>
      </c>
      <c r="J143" s="174" t="e">
        <f t="shared" si="8"/>
        <v>#N/A</v>
      </c>
      <c r="K143" s="174" t="e">
        <f t="shared" si="9"/>
        <v>#N/A</v>
      </c>
      <c r="L143" s="175" t="e">
        <f t="shared" si="10"/>
        <v>#N/A</v>
      </c>
      <c r="M143" s="175" t="e">
        <f t="shared" si="11"/>
        <v>#N/A</v>
      </c>
    </row>
    <row r="144" spans="1:13" s="176" customFormat="1" ht="12.75" hidden="1" x14ac:dyDescent="0.2">
      <c r="A144" s="169"/>
      <c r="B144" s="191" t="e">
        <f>VLOOKUP(A144,BOMPRECO!$A$8:$G$5003,2,FALSE)</f>
        <v>#N/A</v>
      </c>
      <c r="C144" s="191" t="e">
        <f>VLOOKUP(A144,BOMPRECO!$A$8:$G$5003,3,FALSE)</f>
        <v>#N/A</v>
      </c>
      <c r="D144" s="222">
        <v>139</v>
      </c>
      <c r="E144" s="171" t="e">
        <f>VLOOKUP(A144,BOMPRECO!$A$8:$G$5003,4,FALSE)</f>
        <v>#N/A</v>
      </c>
      <c r="F144" s="169" t="e">
        <f>VLOOKUP(A144,BOMPRECO!$A$8:$G$5003,5,FALSE)</f>
        <v>#N/A</v>
      </c>
      <c r="G144" s="172"/>
      <c r="H144" s="173" t="e">
        <f>VLOOKUP(A144,BOMPRECO!$A$8:$G$5003,6,FALSE)</f>
        <v>#N/A</v>
      </c>
      <c r="I144" s="173" t="e">
        <f>VLOOKUP(A144,BOMPRECO!$A$8:$G$5003,7,FALSE)</f>
        <v>#N/A</v>
      </c>
      <c r="J144" s="174" t="e">
        <f t="shared" si="8"/>
        <v>#N/A</v>
      </c>
      <c r="K144" s="174" t="e">
        <f t="shared" si="9"/>
        <v>#N/A</v>
      </c>
      <c r="L144" s="175" t="e">
        <f t="shared" si="10"/>
        <v>#N/A</v>
      </c>
      <c r="M144" s="175" t="e">
        <f t="shared" si="11"/>
        <v>#N/A</v>
      </c>
    </row>
    <row r="145" spans="1:13" s="176" customFormat="1" ht="12.75" hidden="1" x14ac:dyDescent="0.2">
      <c r="A145" s="169"/>
      <c r="B145" s="191" t="e">
        <f>VLOOKUP(A145,BOMPRECO!$A$8:$G$5003,2,FALSE)</f>
        <v>#N/A</v>
      </c>
      <c r="C145" s="191" t="e">
        <f>VLOOKUP(A145,BOMPRECO!$A$8:$G$5003,3,FALSE)</f>
        <v>#N/A</v>
      </c>
      <c r="D145" s="222">
        <v>140</v>
      </c>
      <c r="E145" s="171" t="e">
        <f>VLOOKUP(A145,BOMPRECO!$A$8:$G$5003,4,FALSE)</f>
        <v>#N/A</v>
      </c>
      <c r="F145" s="169" t="e">
        <f>VLOOKUP(A145,BOMPRECO!$A$8:$G$5003,5,FALSE)</f>
        <v>#N/A</v>
      </c>
      <c r="G145" s="172"/>
      <c r="H145" s="173" t="e">
        <f>VLOOKUP(A145,BOMPRECO!$A$8:$G$5003,6,FALSE)</f>
        <v>#N/A</v>
      </c>
      <c r="I145" s="173" t="e">
        <f>VLOOKUP(A145,BOMPRECO!$A$8:$G$5003,7,FALSE)</f>
        <v>#N/A</v>
      </c>
      <c r="J145" s="174" t="e">
        <f t="shared" si="8"/>
        <v>#N/A</v>
      </c>
      <c r="K145" s="174" t="e">
        <f t="shared" si="9"/>
        <v>#N/A</v>
      </c>
      <c r="L145" s="175" t="e">
        <f t="shared" si="10"/>
        <v>#N/A</v>
      </c>
      <c r="M145" s="175" t="e">
        <f t="shared" si="11"/>
        <v>#N/A</v>
      </c>
    </row>
    <row r="146" spans="1:13" s="176" customFormat="1" ht="12.75" hidden="1" x14ac:dyDescent="0.2">
      <c r="A146" s="169"/>
      <c r="B146" s="191" t="e">
        <f>VLOOKUP(A146,BOMPRECO!$A$8:$G$5003,2,FALSE)</f>
        <v>#N/A</v>
      </c>
      <c r="C146" s="191" t="e">
        <f>VLOOKUP(A146,BOMPRECO!$A$8:$G$5003,3,FALSE)</f>
        <v>#N/A</v>
      </c>
      <c r="D146" s="170">
        <v>141</v>
      </c>
      <c r="E146" s="171" t="e">
        <f>VLOOKUP(A146,BOMPRECO!$A$8:$G$5003,4,FALSE)</f>
        <v>#N/A</v>
      </c>
      <c r="F146" s="169" t="e">
        <f>VLOOKUP(A146,BOMPRECO!$A$8:$G$5003,5,FALSE)</f>
        <v>#N/A</v>
      </c>
      <c r="G146" s="172"/>
      <c r="H146" s="173" t="e">
        <f>VLOOKUP(A146,BOMPRECO!$A$8:$G$5003,6,FALSE)</f>
        <v>#N/A</v>
      </c>
      <c r="I146" s="173" t="e">
        <f>VLOOKUP(A146,BOMPRECO!$A$8:$G$5003,7,FALSE)</f>
        <v>#N/A</v>
      </c>
      <c r="J146" s="174" t="e">
        <f t="shared" si="8"/>
        <v>#N/A</v>
      </c>
      <c r="K146" s="174" t="e">
        <f t="shared" si="9"/>
        <v>#N/A</v>
      </c>
      <c r="L146" s="175" t="e">
        <f t="shared" si="10"/>
        <v>#N/A</v>
      </c>
      <c r="M146" s="175" t="e">
        <f t="shared" si="11"/>
        <v>#N/A</v>
      </c>
    </row>
    <row r="147" spans="1:13" s="176" customFormat="1" ht="12.75" hidden="1" x14ac:dyDescent="0.2">
      <c r="A147" s="169"/>
      <c r="B147" s="191" t="e">
        <f>VLOOKUP(A147,BOMPRECO!$A$8:$G$5003,2,FALSE)</f>
        <v>#N/A</v>
      </c>
      <c r="C147" s="191" t="e">
        <f>VLOOKUP(A147,BOMPRECO!$A$8:$G$5003,3,FALSE)</f>
        <v>#N/A</v>
      </c>
      <c r="D147" s="222">
        <v>142</v>
      </c>
      <c r="E147" s="171" t="e">
        <f>VLOOKUP(A147,BOMPRECO!$A$8:$G$5003,4,FALSE)</f>
        <v>#N/A</v>
      </c>
      <c r="F147" s="169" t="e">
        <f>VLOOKUP(A147,BOMPRECO!$A$8:$G$5003,5,FALSE)</f>
        <v>#N/A</v>
      </c>
      <c r="G147" s="172"/>
      <c r="H147" s="173" t="e">
        <f>VLOOKUP(A147,BOMPRECO!$A$8:$G$5003,6,FALSE)</f>
        <v>#N/A</v>
      </c>
      <c r="I147" s="173" t="e">
        <f>VLOOKUP(A147,BOMPRECO!$A$8:$G$5003,7,FALSE)</f>
        <v>#N/A</v>
      </c>
      <c r="J147" s="174" t="e">
        <f t="shared" si="8"/>
        <v>#N/A</v>
      </c>
      <c r="K147" s="174" t="e">
        <f t="shared" si="9"/>
        <v>#N/A</v>
      </c>
      <c r="L147" s="175" t="e">
        <f t="shared" si="10"/>
        <v>#N/A</v>
      </c>
      <c r="M147" s="175" t="e">
        <f t="shared" si="11"/>
        <v>#N/A</v>
      </c>
    </row>
    <row r="148" spans="1:13" s="176" customFormat="1" ht="12.75" hidden="1" x14ac:dyDescent="0.2">
      <c r="A148" s="169"/>
      <c r="B148" s="191" t="e">
        <f>VLOOKUP(A148,BOMPRECO!$A$8:$G$5003,2,FALSE)</f>
        <v>#N/A</v>
      </c>
      <c r="C148" s="191" t="e">
        <f>VLOOKUP(A148,BOMPRECO!$A$8:$G$5003,3,FALSE)</f>
        <v>#N/A</v>
      </c>
      <c r="D148" s="222">
        <v>143</v>
      </c>
      <c r="E148" s="171" t="e">
        <f>VLOOKUP(A148,BOMPRECO!$A$8:$G$5003,4,FALSE)</f>
        <v>#N/A</v>
      </c>
      <c r="F148" s="169" t="e">
        <f>VLOOKUP(A148,BOMPRECO!$A$8:$G$5003,5,FALSE)</f>
        <v>#N/A</v>
      </c>
      <c r="G148" s="172"/>
      <c r="H148" s="173" t="e">
        <f>VLOOKUP(A148,BOMPRECO!$A$8:$G$5003,6,FALSE)</f>
        <v>#N/A</v>
      </c>
      <c r="I148" s="173" t="e">
        <f>VLOOKUP(A148,BOMPRECO!$A$8:$G$5003,7,FALSE)</f>
        <v>#N/A</v>
      </c>
      <c r="J148" s="174" t="e">
        <f t="shared" si="8"/>
        <v>#N/A</v>
      </c>
      <c r="K148" s="174" t="e">
        <f t="shared" si="9"/>
        <v>#N/A</v>
      </c>
      <c r="L148" s="175" t="e">
        <f t="shared" si="10"/>
        <v>#N/A</v>
      </c>
      <c r="M148" s="175" t="e">
        <f t="shared" si="11"/>
        <v>#N/A</v>
      </c>
    </row>
    <row r="149" spans="1:13" s="176" customFormat="1" ht="12.75" hidden="1" x14ac:dyDescent="0.2">
      <c r="A149" s="169"/>
      <c r="B149" s="191" t="e">
        <f>VLOOKUP(A149,BOMPRECO!$A$8:$G$5003,2,FALSE)</f>
        <v>#N/A</v>
      </c>
      <c r="C149" s="191" t="e">
        <f>VLOOKUP(A149,BOMPRECO!$A$8:$G$5003,3,FALSE)</f>
        <v>#N/A</v>
      </c>
      <c r="D149" s="170">
        <v>144</v>
      </c>
      <c r="E149" s="171" t="e">
        <f>VLOOKUP(A149,BOMPRECO!$A$8:$G$5003,4,FALSE)</f>
        <v>#N/A</v>
      </c>
      <c r="F149" s="169" t="e">
        <f>VLOOKUP(A149,BOMPRECO!$A$8:$G$5003,5,FALSE)</f>
        <v>#N/A</v>
      </c>
      <c r="G149" s="172"/>
      <c r="H149" s="173" t="e">
        <f>VLOOKUP(A149,BOMPRECO!$A$8:$G$5003,6,FALSE)</f>
        <v>#N/A</v>
      </c>
      <c r="I149" s="173" t="e">
        <f>VLOOKUP(A149,BOMPRECO!$A$8:$G$5003,7,FALSE)</f>
        <v>#N/A</v>
      </c>
      <c r="J149" s="174" t="e">
        <f t="shared" si="8"/>
        <v>#N/A</v>
      </c>
      <c r="K149" s="174" t="e">
        <f t="shared" si="9"/>
        <v>#N/A</v>
      </c>
      <c r="L149" s="175" t="e">
        <f t="shared" si="10"/>
        <v>#N/A</v>
      </c>
      <c r="M149" s="175" t="e">
        <f t="shared" si="11"/>
        <v>#N/A</v>
      </c>
    </row>
    <row r="150" spans="1:13" s="176" customFormat="1" ht="12.75" hidden="1" x14ac:dyDescent="0.2">
      <c r="A150" s="169"/>
      <c r="B150" s="191" t="e">
        <f>VLOOKUP(A150,BOMPRECO!$A$8:$G$5003,2,FALSE)</f>
        <v>#N/A</v>
      </c>
      <c r="C150" s="191" t="e">
        <f>VLOOKUP(A150,BOMPRECO!$A$8:$G$5003,3,FALSE)</f>
        <v>#N/A</v>
      </c>
      <c r="D150" s="222">
        <v>145</v>
      </c>
      <c r="E150" s="171" t="e">
        <f>VLOOKUP(A150,BOMPRECO!$A$8:$G$5003,4,FALSE)</f>
        <v>#N/A</v>
      </c>
      <c r="F150" s="169" t="e">
        <f>VLOOKUP(A150,BOMPRECO!$A$8:$G$5003,5,FALSE)</f>
        <v>#N/A</v>
      </c>
      <c r="G150" s="172"/>
      <c r="H150" s="173" t="e">
        <f>VLOOKUP(A150,BOMPRECO!$A$8:$G$5003,6,FALSE)</f>
        <v>#N/A</v>
      </c>
      <c r="I150" s="173" t="e">
        <f>VLOOKUP(A150,BOMPRECO!$A$8:$G$5003,7,FALSE)</f>
        <v>#N/A</v>
      </c>
      <c r="J150" s="174" t="e">
        <f t="shared" si="8"/>
        <v>#N/A</v>
      </c>
      <c r="K150" s="174" t="e">
        <f t="shared" si="9"/>
        <v>#N/A</v>
      </c>
      <c r="L150" s="175" t="e">
        <f t="shared" si="10"/>
        <v>#N/A</v>
      </c>
      <c r="M150" s="175" t="e">
        <f t="shared" si="11"/>
        <v>#N/A</v>
      </c>
    </row>
    <row r="151" spans="1:13" s="176" customFormat="1" ht="12.75" hidden="1" x14ac:dyDescent="0.2">
      <c r="A151" s="169"/>
      <c r="B151" s="191" t="e">
        <f>VLOOKUP(A151,BOMPRECO!$A$8:$G$5003,2,FALSE)</f>
        <v>#N/A</v>
      </c>
      <c r="C151" s="191" t="e">
        <f>VLOOKUP(A151,BOMPRECO!$A$8:$G$5003,3,FALSE)</f>
        <v>#N/A</v>
      </c>
      <c r="D151" s="222">
        <v>146</v>
      </c>
      <c r="E151" s="171" t="e">
        <f>VLOOKUP(A151,BOMPRECO!$A$8:$G$5003,4,FALSE)</f>
        <v>#N/A</v>
      </c>
      <c r="F151" s="169" t="e">
        <f>VLOOKUP(A151,BOMPRECO!$A$8:$G$5003,5,FALSE)</f>
        <v>#N/A</v>
      </c>
      <c r="G151" s="172"/>
      <c r="H151" s="173" t="e">
        <f>VLOOKUP(A151,BOMPRECO!$A$8:$G$5003,6,FALSE)</f>
        <v>#N/A</v>
      </c>
      <c r="I151" s="173" t="e">
        <f>VLOOKUP(A151,BOMPRECO!$A$8:$G$5003,7,FALSE)</f>
        <v>#N/A</v>
      </c>
      <c r="J151" s="174" t="e">
        <f t="shared" si="8"/>
        <v>#N/A</v>
      </c>
      <c r="K151" s="174" t="e">
        <f t="shared" si="9"/>
        <v>#N/A</v>
      </c>
      <c r="L151" s="175" t="e">
        <f t="shared" si="10"/>
        <v>#N/A</v>
      </c>
      <c r="M151" s="175" t="e">
        <f t="shared" si="11"/>
        <v>#N/A</v>
      </c>
    </row>
    <row r="152" spans="1:13" s="176" customFormat="1" ht="12.75" hidden="1" x14ac:dyDescent="0.2">
      <c r="A152" s="169"/>
      <c r="B152" s="191" t="e">
        <f>VLOOKUP(A152,BOMPRECO!$A$8:$G$5003,2,FALSE)</f>
        <v>#N/A</v>
      </c>
      <c r="C152" s="191" t="e">
        <f>VLOOKUP(A152,BOMPRECO!$A$8:$G$5003,3,FALSE)</f>
        <v>#N/A</v>
      </c>
      <c r="D152" s="170">
        <v>147</v>
      </c>
      <c r="E152" s="171" t="e">
        <f>VLOOKUP(A152,BOMPRECO!$A$8:$G$5003,4,FALSE)</f>
        <v>#N/A</v>
      </c>
      <c r="F152" s="169" t="e">
        <f>VLOOKUP(A152,BOMPRECO!$A$8:$G$5003,5,FALSE)</f>
        <v>#N/A</v>
      </c>
      <c r="G152" s="172"/>
      <c r="H152" s="173" t="e">
        <f>VLOOKUP(A152,BOMPRECO!$A$8:$G$5003,6,FALSE)</f>
        <v>#N/A</v>
      </c>
      <c r="I152" s="173" t="e">
        <f>VLOOKUP(A152,BOMPRECO!$A$8:$G$5003,7,FALSE)</f>
        <v>#N/A</v>
      </c>
      <c r="J152" s="174" t="e">
        <f t="shared" si="8"/>
        <v>#N/A</v>
      </c>
      <c r="K152" s="174" t="e">
        <f t="shared" si="9"/>
        <v>#N/A</v>
      </c>
      <c r="L152" s="175" t="e">
        <f t="shared" si="10"/>
        <v>#N/A</v>
      </c>
      <c r="M152" s="175" t="e">
        <f t="shared" si="11"/>
        <v>#N/A</v>
      </c>
    </row>
    <row r="153" spans="1:13" s="176" customFormat="1" ht="12.75" hidden="1" x14ac:dyDescent="0.2">
      <c r="A153" s="169"/>
      <c r="B153" s="191" t="e">
        <f>VLOOKUP(A153,BOMPRECO!$A$8:$G$5003,2,FALSE)</f>
        <v>#N/A</v>
      </c>
      <c r="C153" s="191" t="e">
        <f>VLOOKUP(A153,BOMPRECO!$A$8:$G$5003,3,FALSE)</f>
        <v>#N/A</v>
      </c>
      <c r="D153" s="222">
        <v>148</v>
      </c>
      <c r="E153" s="171" t="e">
        <f>VLOOKUP(A153,BOMPRECO!$A$8:$G$5003,4,FALSE)</f>
        <v>#N/A</v>
      </c>
      <c r="F153" s="169" t="e">
        <f>VLOOKUP(A153,BOMPRECO!$A$8:$G$5003,5,FALSE)</f>
        <v>#N/A</v>
      </c>
      <c r="G153" s="172"/>
      <c r="H153" s="173" t="e">
        <f>VLOOKUP(A153,BOMPRECO!$A$8:$G$5003,6,FALSE)</f>
        <v>#N/A</v>
      </c>
      <c r="I153" s="173" t="e">
        <f>VLOOKUP(A153,BOMPRECO!$A$8:$G$5003,7,FALSE)</f>
        <v>#N/A</v>
      </c>
      <c r="J153" s="174" t="e">
        <f t="shared" si="8"/>
        <v>#N/A</v>
      </c>
      <c r="K153" s="174" t="e">
        <f t="shared" si="9"/>
        <v>#N/A</v>
      </c>
      <c r="L153" s="175" t="e">
        <f t="shared" si="10"/>
        <v>#N/A</v>
      </c>
      <c r="M153" s="175" t="e">
        <f t="shared" si="11"/>
        <v>#N/A</v>
      </c>
    </row>
    <row r="154" spans="1:13" s="176" customFormat="1" ht="12.75" hidden="1" x14ac:dyDescent="0.2">
      <c r="A154" s="169"/>
      <c r="B154" s="191" t="e">
        <f>VLOOKUP(A154,BOMPRECO!$A$8:$G$5003,2,FALSE)</f>
        <v>#N/A</v>
      </c>
      <c r="C154" s="191" t="e">
        <f>VLOOKUP(A154,BOMPRECO!$A$8:$G$5003,3,FALSE)</f>
        <v>#N/A</v>
      </c>
      <c r="D154" s="222">
        <v>149</v>
      </c>
      <c r="E154" s="171" t="e">
        <f>VLOOKUP(A154,BOMPRECO!$A$8:$G$5003,4,FALSE)</f>
        <v>#N/A</v>
      </c>
      <c r="F154" s="169" t="e">
        <f>VLOOKUP(A154,BOMPRECO!$A$8:$G$5003,5,FALSE)</f>
        <v>#N/A</v>
      </c>
      <c r="G154" s="172"/>
      <c r="H154" s="173" t="e">
        <f>VLOOKUP(A154,BOMPRECO!$A$8:$G$5003,6,FALSE)</f>
        <v>#N/A</v>
      </c>
      <c r="I154" s="173" t="e">
        <f>VLOOKUP(A154,BOMPRECO!$A$8:$G$5003,7,FALSE)</f>
        <v>#N/A</v>
      </c>
      <c r="J154" s="174" t="e">
        <f t="shared" si="8"/>
        <v>#N/A</v>
      </c>
      <c r="K154" s="174" t="e">
        <f t="shared" si="9"/>
        <v>#N/A</v>
      </c>
      <c r="L154" s="175" t="e">
        <f t="shared" si="10"/>
        <v>#N/A</v>
      </c>
      <c r="M154" s="175" t="e">
        <f t="shared" si="11"/>
        <v>#N/A</v>
      </c>
    </row>
    <row r="155" spans="1:13" s="176" customFormat="1" ht="12.75" hidden="1" x14ac:dyDescent="0.2">
      <c r="A155" s="169"/>
      <c r="B155" s="191" t="e">
        <f>VLOOKUP(A155,BOMPRECO!$A$8:$G$5003,2,FALSE)</f>
        <v>#N/A</v>
      </c>
      <c r="C155" s="191" t="e">
        <f>VLOOKUP(A155,BOMPRECO!$A$8:$G$5003,3,FALSE)</f>
        <v>#N/A</v>
      </c>
      <c r="D155" s="170">
        <v>150</v>
      </c>
      <c r="E155" s="171" t="e">
        <f>VLOOKUP(A155,BOMPRECO!$A$8:$G$5003,4,FALSE)</f>
        <v>#N/A</v>
      </c>
      <c r="F155" s="169" t="e">
        <f>VLOOKUP(A155,BOMPRECO!$A$8:$G$5003,5,FALSE)</f>
        <v>#N/A</v>
      </c>
      <c r="G155" s="172"/>
      <c r="H155" s="173" t="e">
        <f>VLOOKUP(A155,BOMPRECO!$A$8:$G$5003,6,FALSE)</f>
        <v>#N/A</v>
      </c>
      <c r="I155" s="173" t="e">
        <f>VLOOKUP(A155,BOMPRECO!$A$8:$G$5003,7,FALSE)</f>
        <v>#N/A</v>
      </c>
      <c r="J155" s="174" t="e">
        <f t="shared" si="8"/>
        <v>#N/A</v>
      </c>
      <c r="K155" s="174" t="e">
        <f t="shared" si="9"/>
        <v>#N/A</v>
      </c>
      <c r="L155" s="175" t="e">
        <f t="shared" si="10"/>
        <v>#N/A</v>
      </c>
      <c r="M155" s="175" t="e">
        <f t="shared" si="11"/>
        <v>#N/A</v>
      </c>
    </row>
    <row r="156" spans="1:13" s="176" customFormat="1" ht="12.75" hidden="1" x14ac:dyDescent="0.2">
      <c r="A156" s="169"/>
      <c r="B156" s="191" t="e">
        <f>VLOOKUP(A156,BOMPRECO!$A$8:$G$5003,2,FALSE)</f>
        <v>#N/A</v>
      </c>
      <c r="C156" s="191" t="e">
        <f>VLOOKUP(A156,BOMPRECO!$A$8:$G$5003,3,FALSE)</f>
        <v>#N/A</v>
      </c>
      <c r="D156" s="222">
        <v>151</v>
      </c>
      <c r="E156" s="171" t="e">
        <f>VLOOKUP(A156,BOMPRECO!$A$8:$G$5003,4,FALSE)</f>
        <v>#N/A</v>
      </c>
      <c r="F156" s="169" t="e">
        <f>VLOOKUP(A156,BOMPRECO!$A$8:$G$5003,5,FALSE)</f>
        <v>#N/A</v>
      </c>
      <c r="G156" s="172"/>
      <c r="H156" s="173" t="e">
        <f>VLOOKUP(A156,BOMPRECO!$A$8:$G$5003,6,FALSE)</f>
        <v>#N/A</v>
      </c>
      <c r="I156" s="173" t="e">
        <f>VLOOKUP(A156,BOMPRECO!$A$8:$G$5003,7,FALSE)</f>
        <v>#N/A</v>
      </c>
      <c r="J156" s="174" t="e">
        <f t="shared" si="8"/>
        <v>#N/A</v>
      </c>
      <c r="K156" s="174" t="e">
        <f t="shared" si="9"/>
        <v>#N/A</v>
      </c>
      <c r="L156" s="175" t="e">
        <f t="shared" si="10"/>
        <v>#N/A</v>
      </c>
      <c r="M156" s="175" t="e">
        <f t="shared" si="11"/>
        <v>#N/A</v>
      </c>
    </row>
    <row r="157" spans="1:13" s="176" customFormat="1" ht="12.75" hidden="1" x14ac:dyDescent="0.2">
      <c r="A157" s="169"/>
      <c r="B157" s="191" t="e">
        <f>VLOOKUP(A157,BOMPRECO!$A$8:$G$5003,2,FALSE)</f>
        <v>#N/A</v>
      </c>
      <c r="C157" s="191" t="e">
        <f>VLOOKUP(A157,BOMPRECO!$A$8:$G$5003,3,FALSE)</f>
        <v>#N/A</v>
      </c>
      <c r="D157" s="222">
        <v>152</v>
      </c>
      <c r="E157" s="171" t="e">
        <f>VLOOKUP(A157,BOMPRECO!$A$8:$G$5003,4,FALSE)</f>
        <v>#N/A</v>
      </c>
      <c r="F157" s="169" t="e">
        <f>VLOOKUP(A157,BOMPRECO!$A$8:$G$5003,5,FALSE)</f>
        <v>#N/A</v>
      </c>
      <c r="G157" s="172"/>
      <c r="H157" s="173" t="e">
        <f>VLOOKUP(A157,BOMPRECO!$A$8:$G$5003,6,FALSE)</f>
        <v>#N/A</v>
      </c>
      <c r="I157" s="173" t="e">
        <f>VLOOKUP(A157,BOMPRECO!$A$8:$G$5003,7,FALSE)</f>
        <v>#N/A</v>
      </c>
      <c r="J157" s="174" t="e">
        <f t="shared" si="8"/>
        <v>#N/A</v>
      </c>
      <c r="K157" s="174" t="e">
        <f t="shared" si="9"/>
        <v>#N/A</v>
      </c>
      <c r="L157" s="175" t="e">
        <f t="shared" si="10"/>
        <v>#N/A</v>
      </c>
      <c r="M157" s="175" t="e">
        <f t="shared" si="11"/>
        <v>#N/A</v>
      </c>
    </row>
    <row r="158" spans="1:13" s="176" customFormat="1" ht="12.75" hidden="1" x14ac:dyDescent="0.2">
      <c r="A158" s="169"/>
      <c r="B158" s="191" t="e">
        <f>VLOOKUP(A158,BOMPRECO!$A$8:$G$5003,2,FALSE)</f>
        <v>#N/A</v>
      </c>
      <c r="C158" s="191" t="e">
        <f>VLOOKUP(A158,BOMPRECO!$A$8:$G$5003,3,FALSE)</f>
        <v>#N/A</v>
      </c>
      <c r="D158" s="170">
        <v>153</v>
      </c>
      <c r="E158" s="171" t="e">
        <f>VLOOKUP(A158,BOMPRECO!$A$8:$G$5003,4,FALSE)</f>
        <v>#N/A</v>
      </c>
      <c r="F158" s="169" t="e">
        <f>VLOOKUP(A158,BOMPRECO!$A$8:$G$5003,5,FALSE)</f>
        <v>#N/A</v>
      </c>
      <c r="G158" s="172"/>
      <c r="H158" s="173" t="e">
        <f>VLOOKUP(A158,BOMPRECO!$A$8:$G$5003,6,FALSE)</f>
        <v>#N/A</v>
      </c>
      <c r="I158" s="173" t="e">
        <f>VLOOKUP(A158,BOMPRECO!$A$8:$G$5003,7,FALSE)</f>
        <v>#N/A</v>
      </c>
      <c r="J158" s="174" t="e">
        <f t="shared" si="8"/>
        <v>#N/A</v>
      </c>
      <c r="K158" s="174" t="e">
        <f t="shared" si="9"/>
        <v>#N/A</v>
      </c>
      <c r="L158" s="175" t="e">
        <f t="shared" si="10"/>
        <v>#N/A</v>
      </c>
      <c r="M158" s="175" t="e">
        <f t="shared" si="11"/>
        <v>#N/A</v>
      </c>
    </row>
    <row r="159" spans="1:13" s="176" customFormat="1" ht="12.75" hidden="1" x14ac:dyDescent="0.2">
      <c r="A159" s="169"/>
      <c r="B159" s="191" t="e">
        <f>VLOOKUP(A159,BOMPRECO!$A$8:$G$5003,2,FALSE)</f>
        <v>#N/A</v>
      </c>
      <c r="C159" s="191" t="e">
        <f>VLOOKUP(A159,BOMPRECO!$A$8:$G$5003,3,FALSE)</f>
        <v>#N/A</v>
      </c>
      <c r="D159" s="222">
        <v>154</v>
      </c>
      <c r="E159" s="171" t="e">
        <f>VLOOKUP(A159,BOMPRECO!$A$8:$G$5003,4,FALSE)</f>
        <v>#N/A</v>
      </c>
      <c r="F159" s="169" t="e">
        <f>VLOOKUP(A159,BOMPRECO!$A$8:$G$5003,5,FALSE)</f>
        <v>#N/A</v>
      </c>
      <c r="G159" s="172"/>
      <c r="H159" s="173" t="e">
        <f>VLOOKUP(A159,BOMPRECO!$A$8:$G$5003,6,FALSE)</f>
        <v>#N/A</v>
      </c>
      <c r="I159" s="173" t="e">
        <f>VLOOKUP(A159,BOMPRECO!$A$8:$G$5003,7,FALSE)</f>
        <v>#N/A</v>
      </c>
      <c r="J159" s="174" t="e">
        <f t="shared" si="8"/>
        <v>#N/A</v>
      </c>
      <c r="K159" s="174" t="e">
        <f t="shared" si="9"/>
        <v>#N/A</v>
      </c>
      <c r="L159" s="175" t="e">
        <f t="shared" si="10"/>
        <v>#N/A</v>
      </c>
      <c r="M159" s="175" t="e">
        <f t="shared" si="11"/>
        <v>#N/A</v>
      </c>
    </row>
    <row r="160" spans="1:13" s="176" customFormat="1" ht="12.75" hidden="1" x14ac:dyDescent="0.2">
      <c r="A160" s="169"/>
      <c r="B160" s="191" t="e">
        <f>VLOOKUP(A160,BOMPRECO!$A$8:$G$5003,2,FALSE)</f>
        <v>#N/A</v>
      </c>
      <c r="C160" s="191" t="e">
        <f>VLOOKUP(A160,BOMPRECO!$A$8:$G$5003,3,FALSE)</f>
        <v>#N/A</v>
      </c>
      <c r="D160" s="222">
        <v>155</v>
      </c>
      <c r="E160" s="171" t="e">
        <f>VLOOKUP(A160,BOMPRECO!$A$8:$G$5003,4,FALSE)</f>
        <v>#N/A</v>
      </c>
      <c r="F160" s="169" t="e">
        <f>VLOOKUP(A160,BOMPRECO!$A$8:$G$5003,5,FALSE)</f>
        <v>#N/A</v>
      </c>
      <c r="G160" s="172"/>
      <c r="H160" s="173" t="e">
        <f>VLOOKUP(A160,BOMPRECO!$A$8:$G$5003,6,FALSE)</f>
        <v>#N/A</v>
      </c>
      <c r="I160" s="173" t="e">
        <f>VLOOKUP(A160,BOMPRECO!$A$8:$G$5003,7,FALSE)</f>
        <v>#N/A</v>
      </c>
      <c r="J160" s="174" t="e">
        <f t="shared" si="8"/>
        <v>#N/A</v>
      </c>
      <c r="K160" s="174" t="e">
        <f t="shared" si="9"/>
        <v>#N/A</v>
      </c>
      <c r="L160" s="175" t="e">
        <f t="shared" si="10"/>
        <v>#N/A</v>
      </c>
      <c r="M160" s="175" t="e">
        <f t="shared" si="11"/>
        <v>#N/A</v>
      </c>
    </row>
    <row r="161" spans="1:13" s="176" customFormat="1" ht="12.75" hidden="1" x14ac:dyDescent="0.2">
      <c r="A161" s="169"/>
      <c r="B161" s="191" t="e">
        <f>VLOOKUP(A161,BOMPRECO!$A$8:$G$5003,2,FALSE)</f>
        <v>#N/A</v>
      </c>
      <c r="C161" s="191" t="e">
        <f>VLOOKUP(A161,BOMPRECO!$A$8:$G$5003,3,FALSE)</f>
        <v>#N/A</v>
      </c>
      <c r="D161" s="170">
        <v>156</v>
      </c>
      <c r="E161" s="171" t="e">
        <f>VLOOKUP(A161,BOMPRECO!$A$8:$G$5003,4,FALSE)</f>
        <v>#N/A</v>
      </c>
      <c r="F161" s="169" t="e">
        <f>VLOOKUP(A161,BOMPRECO!$A$8:$G$5003,5,FALSE)</f>
        <v>#N/A</v>
      </c>
      <c r="G161" s="172"/>
      <c r="H161" s="173" t="e">
        <f>VLOOKUP(A161,BOMPRECO!$A$8:$G$5003,6,FALSE)</f>
        <v>#N/A</v>
      </c>
      <c r="I161" s="173" t="e">
        <f>VLOOKUP(A161,BOMPRECO!$A$8:$G$5003,7,FALSE)</f>
        <v>#N/A</v>
      </c>
      <c r="J161" s="174" t="e">
        <f t="shared" si="8"/>
        <v>#N/A</v>
      </c>
      <c r="K161" s="174" t="e">
        <f t="shared" si="9"/>
        <v>#N/A</v>
      </c>
      <c r="L161" s="175" t="e">
        <f t="shared" si="10"/>
        <v>#N/A</v>
      </c>
      <c r="M161" s="175" t="e">
        <f t="shared" si="11"/>
        <v>#N/A</v>
      </c>
    </row>
    <row r="162" spans="1:13" s="176" customFormat="1" ht="12.75" hidden="1" x14ac:dyDescent="0.2">
      <c r="A162" s="169"/>
      <c r="B162" s="191" t="e">
        <f>VLOOKUP(A162,BOMPRECO!$A$8:$G$5003,2,FALSE)</f>
        <v>#N/A</v>
      </c>
      <c r="C162" s="191" t="e">
        <f>VLOOKUP(A162,BOMPRECO!$A$8:$G$5003,3,FALSE)</f>
        <v>#N/A</v>
      </c>
      <c r="D162" s="222">
        <v>157</v>
      </c>
      <c r="E162" s="171" t="e">
        <f>VLOOKUP(A162,BOMPRECO!$A$8:$G$5003,4,FALSE)</f>
        <v>#N/A</v>
      </c>
      <c r="F162" s="169" t="e">
        <f>VLOOKUP(A162,BOMPRECO!$A$8:$G$5003,5,FALSE)</f>
        <v>#N/A</v>
      </c>
      <c r="G162" s="172"/>
      <c r="H162" s="173" t="e">
        <f>VLOOKUP(A162,BOMPRECO!$A$8:$G$5003,6,FALSE)</f>
        <v>#N/A</v>
      </c>
      <c r="I162" s="173" t="e">
        <f>VLOOKUP(A162,BOMPRECO!$A$8:$G$5003,7,FALSE)</f>
        <v>#N/A</v>
      </c>
      <c r="J162" s="174" t="e">
        <f t="shared" si="8"/>
        <v>#N/A</v>
      </c>
      <c r="K162" s="174" t="e">
        <f t="shared" si="9"/>
        <v>#N/A</v>
      </c>
      <c r="L162" s="175" t="e">
        <f t="shared" si="10"/>
        <v>#N/A</v>
      </c>
      <c r="M162" s="175" t="e">
        <f t="shared" si="11"/>
        <v>#N/A</v>
      </c>
    </row>
    <row r="163" spans="1:13" s="176" customFormat="1" ht="12.75" hidden="1" x14ac:dyDescent="0.2">
      <c r="A163" s="169"/>
      <c r="B163" s="191" t="e">
        <f>VLOOKUP(A163,BOMPRECO!$A$8:$G$5003,2,FALSE)</f>
        <v>#N/A</v>
      </c>
      <c r="C163" s="191" t="e">
        <f>VLOOKUP(A163,BOMPRECO!$A$8:$G$5003,3,FALSE)</f>
        <v>#N/A</v>
      </c>
      <c r="D163" s="222">
        <v>158</v>
      </c>
      <c r="E163" s="171" t="e">
        <f>VLOOKUP(A163,BOMPRECO!$A$8:$G$5003,4,FALSE)</f>
        <v>#N/A</v>
      </c>
      <c r="F163" s="169" t="e">
        <f>VLOOKUP(A163,BOMPRECO!$A$8:$G$5003,5,FALSE)</f>
        <v>#N/A</v>
      </c>
      <c r="G163" s="172"/>
      <c r="H163" s="173" t="e">
        <f>VLOOKUP(A163,BOMPRECO!$A$8:$G$5003,6,FALSE)</f>
        <v>#N/A</v>
      </c>
      <c r="I163" s="173" t="e">
        <f>VLOOKUP(A163,BOMPRECO!$A$8:$G$5003,7,FALSE)</f>
        <v>#N/A</v>
      </c>
      <c r="J163" s="174" t="e">
        <f t="shared" si="8"/>
        <v>#N/A</v>
      </c>
      <c r="K163" s="174" t="e">
        <f t="shared" si="9"/>
        <v>#N/A</v>
      </c>
      <c r="L163" s="175" t="e">
        <f t="shared" si="10"/>
        <v>#N/A</v>
      </c>
      <c r="M163" s="175" t="e">
        <f t="shared" si="11"/>
        <v>#N/A</v>
      </c>
    </row>
    <row r="164" spans="1:13" s="176" customFormat="1" ht="12.75" hidden="1" x14ac:dyDescent="0.2">
      <c r="A164" s="169"/>
      <c r="B164" s="191" t="e">
        <f>VLOOKUP(A164,BOMPRECO!$A$8:$G$5003,2,FALSE)</f>
        <v>#N/A</v>
      </c>
      <c r="C164" s="191" t="e">
        <f>VLOOKUP(A164,BOMPRECO!$A$8:$G$5003,3,FALSE)</f>
        <v>#N/A</v>
      </c>
      <c r="D164" s="170">
        <v>159</v>
      </c>
      <c r="E164" s="171" t="e">
        <f>VLOOKUP(A164,BOMPRECO!$A$8:$G$5003,4,FALSE)</f>
        <v>#N/A</v>
      </c>
      <c r="F164" s="169" t="e">
        <f>VLOOKUP(A164,BOMPRECO!$A$8:$G$5003,5,FALSE)</f>
        <v>#N/A</v>
      </c>
      <c r="G164" s="172"/>
      <c r="H164" s="173" t="e">
        <f>VLOOKUP(A164,BOMPRECO!$A$8:$G$5003,6,FALSE)</f>
        <v>#N/A</v>
      </c>
      <c r="I164" s="173" t="e">
        <f>VLOOKUP(A164,BOMPRECO!$A$8:$G$5003,7,FALSE)</f>
        <v>#N/A</v>
      </c>
      <c r="J164" s="174" t="e">
        <f t="shared" si="8"/>
        <v>#N/A</v>
      </c>
      <c r="K164" s="174" t="e">
        <f t="shared" si="9"/>
        <v>#N/A</v>
      </c>
      <c r="L164" s="175" t="e">
        <f t="shared" si="10"/>
        <v>#N/A</v>
      </c>
      <c r="M164" s="175" t="e">
        <f t="shared" si="11"/>
        <v>#N/A</v>
      </c>
    </row>
    <row r="165" spans="1:13" s="176" customFormat="1" ht="12.75" hidden="1" x14ac:dyDescent="0.2">
      <c r="A165" s="169"/>
      <c r="B165" s="191" t="e">
        <f>VLOOKUP(A165,BOMPRECO!$A$8:$G$5003,2,FALSE)</f>
        <v>#N/A</v>
      </c>
      <c r="C165" s="191" t="e">
        <f>VLOOKUP(A165,BOMPRECO!$A$8:$G$5003,3,FALSE)</f>
        <v>#N/A</v>
      </c>
      <c r="D165" s="222">
        <v>160</v>
      </c>
      <c r="E165" s="171" t="e">
        <f>VLOOKUP(A165,BOMPRECO!$A$8:$G$5003,4,FALSE)</f>
        <v>#N/A</v>
      </c>
      <c r="F165" s="169" t="e">
        <f>VLOOKUP(A165,BOMPRECO!$A$8:$G$5003,5,FALSE)</f>
        <v>#N/A</v>
      </c>
      <c r="G165" s="172"/>
      <c r="H165" s="173" t="e">
        <f>VLOOKUP(A165,BOMPRECO!$A$8:$G$5003,6,FALSE)</f>
        <v>#N/A</v>
      </c>
      <c r="I165" s="173" t="e">
        <f>VLOOKUP(A165,BOMPRECO!$A$8:$G$5003,7,FALSE)</f>
        <v>#N/A</v>
      </c>
      <c r="J165" s="174" t="e">
        <f t="shared" si="8"/>
        <v>#N/A</v>
      </c>
      <c r="K165" s="174" t="e">
        <f t="shared" si="9"/>
        <v>#N/A</v>
      </c>
      <c r="L165" s="175" t="e">
        <f t="shared" si="10"/>
        <v>#N/A</v>
      </c>
      <c r="M165" s="175" t="e">
        <f t="shared" si="11"/>
        <v>#N/A</v>
      </c>
    </row>
    <row r="166" spans="1:13" s="176" customFormat="1" ht="12.75" hidden="1" x14ac:dyDescent="0.2">
      <c r="A166" s="169"/>
      <c r="B166" s="191" t="e">
        <f>VLOOKUP(A166,BOMPRECO!$A$8:$G$5003,2,FALSE)</f>
        <v>#N/A</v>
      </c>
      <c r="C166" s="191" t="e">
        <f>VLOOKUP(A166,BOMPRECO!$A$8:$G$5003,3,FALSE)</f>
        <v>#N/A</v>
      </c>
      <c r="D166" s="222">
        <v>161</v>
      </c>
      <c r="E166" s="171" t="e">
        <f>VLOOKUP(A166,BOMPRECO!$A$8:$G$5003,4,FALSE)</f>
        <v>#N/A</v>
      </c>
      <c r="F166" s="169" t="e">
        <f>VLOOKUP(A166,BOMPRECO!$A$8:$G$5003,5,FALSE)</f>
        <v>#N/A</v>
      </c>
      <c r="G166" s="172"/>
      <c r="H166" s="173" t="e">
        <f>VLOOKUP(A166,BOMPRECO!$A$8:$G$5003,6,FALSE)</f>
        <v>#N/A</v>
      </c>
      <c r="I166" s="173" t="e">
        <f>VLOOKUP(A166,BOMPRECO!$A$8:$G$5003,7,FALSE)</f>
        <v>#N/A</v>
      </c>
      <c r="J166" s="174" t="e">
        <f t="shared" si="8"/>
        <v>#N/A</v>
      </c>
      <c r="K166" s="174" t="e">
        <f t="shared" si="9"/>
        <v>#N/A</v>
      </c>
      <c r="L166" s="175" t="e">
        <f t="shared" si="10"/>
        <v>#N/A</v>
      </c>
      <c r="M166" s="175" t="e">
        <f t="shared" si="11"/>
        <v>#N/A</v>
      </c>
    </row>
    <row r="167" spans="1:13" s="176" customFormat="1" ht="12.75" hidden="1" x14ac:dyDescent="0.2">
      <c r="A167" s="169"/>
      <c r="B167" s="191" t="e">
        <f>VLOOKUP(A167,BOMPRECO!$A$8:$G$5003,2,FALSE)</f>
        <v>#N/A</v>
      </c>
      <c r="C167" s="191" t="e">
        <f>VLOOKUP(A167,BOMPRECO!$A$8:$G$5003,3,FALSE)</f>
        <v>#N/A</v>
      </c>
      <c r="D167" s="170">
        <v>162</v>
      </c>
      <c r="E167" s="171" t="e">
        <f>VLOOKUP(A167,BOMPRECO!$A$8:$G$5003,4,FALSE)</f>
        <v>#N/A</v>
      </c>
      <c r="F167" s="169" t="e">
        <f>VLOOKUP(A167,BOMPRECO!$A$8:$G$5003,5,FALSE)</f>
        <v>#N/A</v>
      </c>
      <c r="G167" s="172"/>
      <c r="H167" s="173" t="e">
        <f>VLOOKUP(A167,BOMPRECO!$A$8:$G$5003,6,FALSE)</f>
        <v>#N/A</v>
      </c>
      <c r="I167" s="173" t="e">
        <f>VLOOKUP(A167,BOMPRECO!$A$8:$G$5003,7,FALSE)</f>
        <v>#N/A</v>
      </c>
      <c r="J167" s="174" t="e">
        <f t="shared" si="8"/>
        <v>#N/A</v>
      </c>
      <c r="K167" s="174" t="e">
        <f t="shared" si="9"/>
        <v>#N/A</v>
      </c>
      <c r="L167" s="175" t="e">
        <f t="shared" si="10"/>
        <v>#N/A</v>
      </c>
      <c r="M167" s="175" t="e">
        <f t="shared" si="11"/>
        <v>#N/A</v>
      </c>
    </row>
    <row r="168" spans="1:13" s="176" customFormat="1" ht="12.75" hidden="1" x14ac:dyDescent="0.2">
      <c r="A168" s="169"/>
      <c r="B168" s="191" t="e">
        <f>VLOOKUP(A168,BOMPRECO!$A$8:$G$5003,2,FALSE)</f>
        <v>#N/A</v>
      </c>
      <c r="C168" s="191" t="e">
        <f>VLOOKUP(A168,BOMPRECO!$A$8:$G$5003,3,FALSE)</f>
        <v>#N/A</v>
      </c>
      <c r="D168" s="222">
        <v>163</v>
      </c>
      <c r="E168" s="171" t="e">
        <f>VLOOKUP(A168,BOMPRECO!$A$8:$G$5003,4,FALSE)</f>
        <v>#N/A</v>
      </c>
      <c r="F168" s="169" t="e">
        <f>VLOOKUP(A168,BOMPRECO!$A$8:$G$5003,5,FALSE)</f>
        <v>#N/A</v>
      </c>
      <c r="G168" s="172"/>
      <c r="H168" s="173" t="e">
        <f>VLOOKUP(A168,BOMPRECO!$A$8:$G$5003,6,FALSE)</f>
        <v>#N/A</v>
      </c>
      <c r="I168" s="173" t="e">
        <f>VLOOKUP(A168,BOMPRECO!$A$8:$G$5003,7,FALSE)</f>
        <v>#N/A</v>
      </c>
      <c r="J168" s="174" t="e">
        <f t="shared" si="8"/>
        <v>#N/A</v>
      </c>
      <c r="K168" s="174" t="e">
        <f t="shared" si="9"/>
        <v>#N/A</v>
      </c>
      <c r="L168" s="175" t="e">
        <f t="shared" si="10"/>
        <v>#N/A</v>
      </c>
      <c r="M168" s="175" t="e">
        <f t="shared" si="11"/>
        <v>#N/A</v>
      </c>
    </row>
    <row r="169" spans="1:13" s="176" customFormat="1" ht="12.75" hidden="1" x14ac:dyDescent="0.2">
      <c r="A169" s="169"/>
      <c r="B169" s="191" t="e">
        <f>VLOOKUP(A169,BOMPRECO!$A$8:$G$5003,2,FALSE)</f>
        <v>#N/A</v>
      </c>
      <c r="C169" s="191" t="e">
        <f>VLOOKUP(A169,BOMPRECO!$A$8:$G$5003,3,FALSE)</f>
        <v>#N/A</v>
      </c>
      <c r="D169" s="222">
        <v>164</v>
      </c>
      <c r="E169" s="171" t="e">
        <f>VLOOKUP(A169,BOMPRECO!$A$8:$G$5003,4,FALSE)</f>
        <v>#N/A</v>
      </c>
      <c r="F169" s="169" t="e">
        <f>VLOOKUP(A169,BOMPRECO!$A$8:$G$5003,5,FALSE)</f>
        <v>#N/A</v>
      </c>
      <c r="G169" s="172"/>
      <c r="H169" s="173" t="e">
        <f>VLOOKUP(A169,BOMPRECO!$A$8:$G$5003,6,FALSE)</f>
        <v>#N/A</v>
      </c>
      <c r="I169" s="173" t="e">
        <f>VLOOKUP(A169,BOMPRECO!$A$8:$G$5003,7,FALSE)</f>
        <v>#N/A</v>
      </c>
      <c r="J169" s="174" t="e">
        <f t="shared" si="8"/>
        <v>#N/A</v>
      </c>
      <c r="K169" s="174" t="e">
        <f t="shared" si="9"/>
        <v>#N/A</v>
      </c>
      <c r="L169" s="175" t="e">
        <f t="shared" si="10"/>
        <v>#N/A</v>
      </c>
      <c r="M169" s="175" t="e">
        <f t="shared" si="11"/>
        <v>#N/A</v>
      </c>
    </row>
    <row r="170" spans="1:13" s="176" customFormat="1" ht="12.75" hidden="1" x14ac:dyDescent="0.2">
      <c r="A170" s="169"/>
      <c r="B170" s="191" t="e">
        <f>VLOOKUP(A170,BOMPRECO!$A$8:$G$5003,2,FALSE)</f>
        <v>#N/A</v>
      </c>
      <c r="C170" s="191" t="e">
        <f>VLOOKUP(A170,BOMPRECO!$A$8:$G$5003,3,FALSE)</f>
        <v>#N/A</v>
      </c>
      <c r="D170" s="170">
        <v>165</v>
      </c>
      <c r="E170" s="171" t="e">
        <f>VLOOKUP(A170,BOMPRECO!$A$8:$G$5003,4,FALSE)</f>
        <v>#N/A</v>
      </c>
      <c r="F170" s="169" t="e">
        <f>VLOOKUP(A170,BOMPRECO!$A$8:$G$5003,5,FALSE)</f>
        <v>#N/A</v>
      </c>
      <c r="G170" s="172"/>
      <c r="H170" s="173" t="e">
        <f>VLOOKUP(A170,BOMPRECO!$A$8:$G$5003,6,FALSE)</f>
        <v>#N/A</v>
      </c>
      <c r="I170" s="173" t="e">
        <f>VLOOKUP(A170,BOMPRECO!$A$8:$G$5003,7,FALSE)</f>
        <v>#N/A</v>
      </c>
      <c r="J170" s="174" t="e">
        <f t="shared" si="8"/>
        <v>#N/A</v>
      </c>
      <c r="K170" s="174" t="e">
        <f t="shared" si="9"/>
        <v>#N/A</v>
      </c>
      <c r="L170" s="175" t="e">
        <f t="shared" si="10"/>
        <v>#N/A</v>
      </c>
      <c r="M170" s="175" t="e">
        <f t="shared" si="11"/>
        <v>#N/A</v>
      </c>
    </row>
    <row r="171" spans="1:13" s="176" customFormat="1" ht="12.75" hidden="1" x14ac:dyDescent="0.2">
      <c r="A171" s="169"/>
      <c r="B171" s="191" t="e">
        <f>VLOOKUP(A171,BOMPRECO!$A$8:$G$5003,2,FALSE)</f>
        <v>#N/A</v>
      </c>
      <c r="C171" s="191" t="e">
        <f>VLOOKUP(A171,BOMPRECO!$A$8:$G$5003,3,FALSE)</f>
        <v>#N/A</v>
      </c>
      <c r="D171" s="222">
        <v>166</v>
      </c>
      <c r="E171" s="171" t="e">
        <f>VLOOKUP(A171,BOMPRECO!$A$8:$G$5003,4,FALSE)</f>
        <v>#N/A</v>
      </c>
      <c r="F171" s="169" t="e">
        <f>VLOOKUP(A171,BOMPRECO!$A$8:$G$5003,5,FALSE)</f>
        <v>#N/A</v>
      </c>
      <c r="G171" s="172"/>
      <c r="H171" s="173" t="e">
        <f>VLOOKUP(A171,BOMPRECO!$A$8:$G$5003,6,FALSE)</f>
        <v>#N/A</v>
      </c>
      <c r="I171" s="173" t="e">
        <f>VLOOKUP(A171,BOMPRECO!$A$8:$G$5003,7,FALSE)</f>
        <v>#N/A</v>
      </c>
      <c r="J171" s="174" t="e">
        <f t="shared" si="8"/>
        <v>#N/A</v>
      </c>
      <c r="K171" s="174" t="e">
        <f t="shared" si="9"/>
        <v>#N/A</v>
      </c>
      <c r="L171" s="175" t="e">
        <f t="shared" si="10"/>
        <v>#N/A</v>
      </c>
      <c r="M171" s="175" t="e">
        <f t="shared" si="11"/>
        <v>#N/A</v>
      </c>
    </row>
    <row r="172" spans="1:13" s="176" customFormat="1" ht="12.75" hidden="1" x14ac:dyDescent="0.2">
      <c r="A172" s="169"/>
      <c r="B172" s="191" t="e">
        <f>VLOOKUP(A172,BOMPRECO!$A$8:$G$5003,2,FALSE)</f>
        <v>#N/A</v>
      </c>
      <c r="C172" s="191" t="e">
        <f>VLOOKUP(A172,BOMPRECO!$A$8:$G$5003,3,FALSE)</f>
        <v>#N/A</v>
      </c>
      <c r="D172" s="222">
        <v>167</v>
      </c>
      <c r="E172" s="171" t="e">
        <f>VLOOKUP(A172,BOMPRECO!$A$8:$G$5003,4,FALSE)</f>
        <v>#N/A</v>
      </c>
      <c r="F172" s="169" t="e">
        <f>VLOOKUP(A172,BOMPRECO!$A$8:$G$5003,5,FALSE)</f>
        <v>#N/A</v>
      </c>
      <c r="G172" s="172"/>
      <c r="H172" s="173" t="e">
        <f>VLOOKUP(A172,BOMPRECO!$A$8:$G$5003,6,FALSE)</f>
        <v>#N/A</v>
      </c>
      <c r="I172" s="173" t="e">
        <f>VLOOKUP(A172,BOMPRECO!$A$8:$G$5003,7,FALSE)</f>
        <v>#N/A</v>
      </c>
      <c r="J172" s="174" t="e">
        <f t="shared" si="8"/>
        <v>#N/A</v>
      </c>
      <c r="K172" s="174" t="e">
        <f t="shared" si="9"/>
        <v>#N/A</v>
      </c>
      <c r="L172" s="175" t="e">
        <f t="shared" si="10"/>
        <v>#N/A</v>
      </c>
      <c r="M172" s="175" t="e">
        <f t="shared" si="11"/>
        <v>#N/A</v>
      </c>
    </row>
    <row r="173" spans="1:13" s="176" customFormat="1" ht="12.75" hidden="1" x14ac:dyDescent="0.2">
      <c r="A173" s="169"/>
      <c r="B173" s="191" t="e">
        <f>VLOOKUP(A173,BOMPRECO!$A$8:$G$5003,2,FALSE)</f>
        <v>#N/A</v>
      </c>
      <c r="C173" s="191" t="e">
        <f>VLOOKUP(A173,BOMPRECO!$A$8:$G$5003,3,FALSE)</f>
        <v>#N/A</v>
      </c>
      <c r="D173" s="170">
        <v>168</v>
      </c>
      <c r="E173" s="171" t="e">
        <f>VLOOKUP(A173,BOMPRECO!$A$8:$G$5003,4,FALSE)</f>
        <v>#N/A</v>
      </c>
      <c r="F173" s="169" t="e">
        <f>VLOOKUP(A173,BOMPRECO!$A$8:$G$5003,5,FALSE)</f>
        <v>#N/A</v>
      </c>
      <c r="G173" s="172"/>
      <c r="H173" s="173" t="e">
        <f>VLOOKUP(A173,BOMPRECO!$A$8:$G$5003,6,FALSE)</f>
        <v>#N/A</v>
      </c>
      <c r="I173" s="173" t="e">
        <f>VLOOKUP(A173,BOMPRECO!$A$8:$G$5003,7,FALSE)</f>
        <v>#N/A</v>
      </c>
      <c r="J173" s="174" t="e">
        <f t="shared" si="8"/>
        <v>#N/A</v>
      </c>
      <c r="K173" s="174" t="e">
        <f t="shared" si="9"/>
        <v>#N/A</v>
      </c>
      <c r="L173" s="175" t="e">
        <f t="shared" si="10"/>
        <v>#N/A</v>
      </c>
      <c r="M173" s="175" t="e">
        <f t="shared" si="11"/>
        <v>#N/A</v>
      </c>
    </row>
    <row r="174" spans="1:13" s="176" customFormat="1" ht="12.75" hidden="1" x14ac:dyDescent="0.2">
      <c r="A174" s="169"/>
      <c r="B174" s="191" t="e">
        <f>VLOOKUP(A174,BOMPRECO!$A$8:$G$5003,2,FALSE)</f>
        <v>#N/A</v>
      </c>
      <c r="C174" s="191" t="e">
        <f>VLOOKUP(A174,BOMPRECO!$A$8:$G$5003,3,FALSE)</f>
        <v>#N/A</v>
      </c>
      <c r="D174" s="222">
        <v>169</v>
      </c>
      <c r="E174" s="171" t="e">
        <f>VLOOKUP(A174,BOMPRECO!$A$8:$G$5003,4,FALSE)</f>
        <v>#N/A</v>
      </c>
      <c r="F174" s="169" t="e">
        <f>VLOOKUP(A174,BOMPRECO!$A$8:$G$5003,5,FALSE)</f>
        <v>#N/A</v>
      </c>
      <c r="G174" s="172"/>
      <c r="H174" s="173" t="e">
        <f>VLOOKUP(A174,BOMPRECO!$A$8:$G$5003,6,FALSE)</f>
        <v>#N/A</v>
      </c>
      <c r="I174" s="173" t="e">
        <f>VLOOKUP(A174,BOMPRECO!$A$8:$G$5003,7,FALSE)</f>
        <v>#N/A</v>
      </c>
      <c r="J174" s="174" t="e">
        <f t="shared" si="8"/>
        <v>#N/A</v>
      </c>
      <c r="K174" s="174" t="e">
        <f t="shared" si="9"/>
        <v>#N/A</v>
      </c>
      <c r="L174" s="175" t="e">
        <f t="shared" si="10"/>
        <v>#N/A</v>
      </c>
      <c r="M174" s="175" t="e">
        <f t="shared" si="11"/>
        <v>#N/A</v>
      </c>
    </row>
    <row r="175" spans="1:13" s="176" customFormat="1" ht="12.75" hidden="1" x14ac:dyDescent="0.2">
      <c r="A175" s="169"/>
      <c r="B175" s="191" t="e">
        <f>VLOOKUP(A175,BOMPRECO!$A$8:$G$5003,2,FALSE)</f>
        <v>#N/A</v>
      </c>
      <c r="C175" s="191" t="e">
        <f>VLOOKUP(A175,BOMPRECO!$A$8:$G$5003,3,FALSE)</f>
        <v>#N/A</v>
      </c>
      <c r="D175" s="222">
        <v>170</v>
      </c>
      <c r="E175" s="171" t="e">
        <f>VLOOKUP(A175,BOMPRECO!$A$8:$G$5003,4,FALSE)</f>
        <v>#N/A</v>
      </c>
      <c r="F175" s="169" t="e">
        <f>VLOOKUP(A175,BOMPRECO!$A$8:$G$5003,5,FALSE)</f>
        <v>#N/A</v>
      </c>
      <c r="G175" s="172"/>
      <c r="H175" s="173" t="e">
        <f>VLOOKUP(A175,BOMPRECO!$A$8:$G$5003,6,FALSE)</f>
        <v>#N/A</v>
      </c>
      <c r="I175" s="173" t="e">
        <f>VLOOKUP(A175,BOMPRECO!$A$8:$G$5003,7,FALSE)</f>
        <v>#N/A</v>
      </c>
      <c r="J175" s="174" t="e">
        <f t="shared" si="8"/>
        <v>#N/A</v>
      </c>
      <c r="K175" s="174" t="e">
        <f t="shared" si="9"/>
        <v>#N/A</v>
      </c>
      <c r="L175" s="175" t="e">
        <f t="shared" si="10"/>
        <v>#N/A</v>
      </c>
      <c r="M175" s="175" t="e">
        <f t="shared" si="11"/>
        <v>#N/A</v>
      </c>
    </row>
    <row r="176" spans="1:13" s="176" customFormat="1" ht="12.75" hidden="1" x14ac:dyDescent="0.2">
      <c r="A176" s="169"/>
      <c r="B176" s="191" t="e">
        <f>VLOOKUP(A176,BOMPRECO!$A$8:$G$5003,2,FALSE)</f>
        <v>#N/A</v>
      </c>
      <c r="C176" s="191" t="e">
        <f>VLOOKUP(A176,BOMPRECO!$A$8:$G$5003,3,FALSE)</f>
        <v>#N/A</v>
      </c>
      <c r="D176" s="170">
        <v>171</v>
      </c>
      <c r="E176" s="171" t="e">
        <f>VLOOKUP(A176,BOMPRECO!$A$8:$G$5003,4,FALSE)</f>
        <v>#N/A</v>
      </c>
      <c r="F176" s="169" t="e">
        <f>VLOOKUP(A176,BOMPRECO!$A$8:$G$5003,5,FALSE)</f>
        <v>#N/A</v>
      </c>
      <c r="G176" s="172"/>
      <c r="H176" s="173" t="e">
        <f>VLOOKUP(A176,BOMPRECO!$A$8:$G$5003,6,FALSE)</f>
        <v>#N/A</v>
      </c>
      <c r="I176" s="173" t="e">
        <f>VLOOKUP(A176,BOMPRECO!$A$8:$G$5003,7,FALSE)</f>
        <v>#N/A</v>
      </c>
      <c r="J176" s="174" t="e">
        <f t="shared" si="8"/>
        <v>#N/A</v>
      </c>
      <c r="K176" s="174" t="e">
        <f t="shared" si="9"/>
        <v>#N/A</v>
      </c>
      <c r="L176" s="175" t="e">
        <f t="shared" si="10"/>
        <v>#N/A</v>
      </c>
      <c r="M176" s="175" t="e">
        <f t="shared" si="11"/>
        <v>#N/A</v>
      </c>
    </row>
    <row r="177" spans="1:13" s="176" customFormat="1" ht="12.75" hidden="1" x14ac:dyDescent="0.2">
      <c r="A177" s="169"/>
      <c r="B177" s="191" t="e">
        <f>VLOOKUP(A177,BOMPRECO!$A$8:$G$5003,2,FALSE)</f>
        <v>#N/A</v>
      </c>
      <c r="C177" s="191" t="e">
        <f>VLOOKUP(A177,BOMPRECO!$A$8:$G$5003,3,FALSE)</f>
        <v>#N/A</v>
      </c>
      <c r="D177" s="222">
        <v>172</v>
      </c>
      <c r="E177" s="171" t="e">
        <f>VLOOKUP(A177,BOMPRECO!$A$8:$G$5003,4,FALSE)</f>
        <v>#N/A</v>
      </c>
      <c r="F177" s="169" t="e">
        <f>VLOOKUP(A177,BOMPRECO!$A$8:$G$5003,5,FALSE)</f>
        <v>#N/A</v>
      </c>
      <c r="G177" s="172"/>
      <c r="H177" s="173" t="e">
        <f>VLOOKUP(A177,BOMPRECO!$A$8:$G$5003,6,FALSE)</f>
        <v>#N/A</v>
      </c>
      <c r="I177" s="173" t="e">
        <f>VLOOKUP(A177,BOMPRECO!$A$8:$G$5003,7,FALSE)</f>
        <v>#N/A</v>
      </c>
      <c r="J177" s="174" t="e">
        <f t="shared" si="8"/>
        <v>#N/A</v>
      </c>
      <c r="K177" s="174" t="e">
        <f t="shared" si="9"/>
        <v>#N/A</v>
      </c>
      <c r="L177" s="175" t="e">
        <f t="shared" si="10"/>
        <v>#N/A</v>
      </c>
      <c r="M177" s="175" t="e">
        <f t="shared" si="11"/>
        <v>#N/A</v>
      </c>
    </row>
    <row r="178" spans="1:13" s="176" customFormat="1" ht="12.75" hidden="1" x14ac:dyDescent="0.2">
      <c r="A178" s="169"/>
      <c r="B178" s="191" t="e">
        <f>VLOOKUP(A178,BOMPRECO!$A$8:$G$5003,2,FALSE)</f>
        <v>#N/A</v>
      </c>
      <c r="C178" s="191" t="e">
        <f>VLOOKUP(A178,BOMPRECO!$A$8:$G$5003,3,FALSE)</f>
        <v>#N/A</v>
      </c>
      <c r="D178" s="222">
        <v>173</v>
      </c>
      <c r="E178" s="171" t="e">
        <f>VLOOKUP(A178,BOMPRECO!$A$8:$G$5003,4,FALSE)</f>
        <v>#N/A</v>
      </c>
      <c r="F178" s="169" t="e">
        <f>VLOOKUP(A178,BOMPRECO!$A$8:$G$5003,5,FALSE)</f>
        <v>#N/A</v>
      </c>
      <c r="G178" s="172"/>
      <c r="H178" s="173" t="e">
        <f>VLOOKUP(A178,BOMPRECO!$A$8:$G$5003,6,FALSE)</f>
        <v>#N/A</v>
      </c>
      <c r="I178" s="173" t="e">
        <f>VLOOKUP(A178,BOMPRECO!$A$8:$G$5003,7,FALSE)</f>
        <v>#N/A</v>
      </c>
      <c r="J178" s="174" t="e">
        <f t="shared" si="8"/>
        <v>#N/A</v>
      </c>
      <c r="K178" s="174" t="e">
        <f t="shared" si="9"/>
        <v>#N/A</v>
      </c>
      <c r="L178" s="175" t="e">
        <f t="shared" si="10"/>
        <v>#N/A</v>
      </c>
      <c r="M178" s="175" t="e">
        <f t="shared" si="11"/>
        <v>#N/A</v>
      </c>
    </row>
    <row r="179" spans="1:13" s="176" customFormat="1" ht="12.75" hidden="1" x14ac:dyDescent="0.2">
      <c r="A179" s="169"/>
      <c r="B179" s="191" t="e">
        <f>VLOOKUP(A179,BOMPRECO!$A$8:$G$5003,2,FALSE)</f>
        <v>#N/A</v>
      </c>
      <c r="C179" s="191" t="e">
        <f>VLOOKUP(A179,BOMPRECO!$A$8:$G$5003,3,FALSE)</f>
        <v>#N/A</v>
      </c>
      <c r="D179" s="170">
        <v>174</v>
      </c>
      <c r="E179" s="171" t="e">
        <f>VLOOKUP(A179,BOMPRECO!$A$8:$G$5003,4,FALSE)</f>
        <v>#N/A</v>
      </c>
      <c r="F179" s="169" t="e">
        <f>VLOOKUP(A179,BOMPRECO!$A$8:$G$5003,5,FALSE)</f>
        <v>#N/A</v>
      </c>
      <c r="G179" s="172"/>
      <c r="H179" s="173" t="e">
        <f>VLOOKUP(A179,BOMPRECO!$A$8:$G$5003,6,FALSE)</f>
        <v>#N/A</v>
      </c>
      <c r="I179" s="173" t="e">
        <f>VLOOKUP(A179,BOMPRECO!$A$8:$G$5003,7,FALSE)</f>
        <v>#N/A</v>
      </c>
      <c r="J179" s="174" t="e">
        <f t="shared" si="8"/>
        <v>#N/A</v>
      </c>
      <c r="K179" s="174" t="e">
        <f t="shared" si="9"/>
        <v>#N/A</v>
      </c>
      <c r="L179" s="175" t="e">
        <f t="shared" si="10"/>
        <v>#N/A</v>
      </c>
      <c r="M179" s="175" t="e">
        <f t="shared" si="11"/>
        <v>#N/A</v>
      </c>
    </row>
    <row r="180" spans="1:13" s="176" customFormat="1" ht="12.75" hidden="1" x14ac:dyDescent="0.2">
      <c r="A180" s="169"/>
      <c r="B180" s="191" t="e">
        <f>VLOOKUP(A180,BOMPRECO!$A$8:$G$5003,2,FALSE)</f>
        <v>#N/A</v>
      </c>
      <c r="C180" s="191" t="e">
        <f>VLOOKUP(A180,BOMPRECO!$A$8:$G$5003,3,FALSE)</f>
        <v>#N/A</v>
      </c>
      <c r="D180" s="222">
        <v>175</v>
      </c>
      <c r="E180" s="171" t="e">
        <f>VLOOKUP(A180,BOMPRECO!$A$8:$G$5003,4,FALSE)</f>
        <v>#N/A</v>
      </c>
      <c r="F180" s="169" t="e">
        <f>VLOOKUP(A180,BOMPRECO!$A$8:$G$5003,5,FALSE)</f>
        <v>#N/A</v>
      </c>
      <c r="G180" s="172"/>
      <c r="H180" s="173" t="e">
        <f>VLOOKUP(A180,BOMPRECO!$A$8:$G$5003,6,FALSE)</f>
        <v>#N/A</v>
      </c>
      <c r="I180" s="173" t="e">
        <f>VLOOKUP(A180,BOMPRECO!$A$8:$G$5003,7,FALSE)</f>
        <v>#N/A</v>
      </c>
      <c r="J180" s="174" t="e">
        <f t="shared" si="8"/>
        <v>#N/A</v>
      </c>
      <c r="K180" s="174" t="e">
        <f t="shared" si="9"/>
        <v>#N/A</v>
      </c>
      <c r="L180" s="175" t="e">
        <f t="shared" si="10"/>
        <v>#N/A</v>
      </c>
      <c r="M180" s="175" t="e">
        <f t="shared" si="11"/>
        <v>#N/A</v>
      </c>
    </row>
    <row r="181" spans="1:13" s="176" customFormat="1" ht="12.75" hidden="1" x14ac:dyDescent="0.2">
      <c r="A181" s="169"/>
      <c r="B181" s="191" t="e">
        <f>VLOOKUP(A181,BOMPRECO!$A$8:$G$5003,2,FALSE)</f>
        <v>#N/A</v>
      </c>
      <c r="C181" s="191" t="e">
        <f>VLOOKUP(A181,BOMPRECO!$A$8:$G$5003,3,FALSE)</f>
        <v>#N/A</v>
      </c>
      <c r="D181" s="222">
        <v>176</v>
      </c>
      <c r="E181" s="171" t="e">
        <f>VLOOKUP(A181,BOMPRECO!$A$8:$G$5003,4,FALSE)</f>
        <v>#N/A</v>
      </c>
      <c r="F181" s="169" t="e">
        <f>VLOOKUP(A181,BOMPRECO!$A$8:$G$5003,5,FALSE)</f>
        <v>#N/A</v>
      </c>
      <c r="G181" s="172"/>
      <c r="H181" s="173" t="e">
        <f>VLOOKUP(A181,BOMPRECO!$A$8:$G$5003,6,FALSE)</f>
        <v>#N/A</v>
      </c>
      <c r="I181" s="173" t="e">
        <f>VLOOKUP(A181,BOMPRECO!$A$8:$G$5003,7,FALSE)</f>
        <v>#N/A</v>
      </c>
      <c r="J181" s="174" t="e">
        <f t="shared" si="8"/>
        <v>#N/A</v>
      </c>
      <c r="K181" s="174" t="e">
        <f t="shared" si="9"/>
        <v>#N/A</v>
      </c>
      <c r="L181" s="175" t="e">
        <f t="shared" si="10"/>
        <v>#N/A</v>
      </c>
      <c r="M181" s="175" t="e">
        <f t="shared" si="11"/>
        <v>#N/A</v>
      </c>
    </row>
    <row r="182" spans="1:13" s="176" customFormat="1" ht="12.75" hidden="1" x14ac:dyDescent="0.2">
      <c r="A182" s="169"/>
      <c r="B182" s="191" t="e">
        <f>VLOOKUP(A182,BOMPRECO!$A$8:$G$5003,2,FALSE)</f>
        <v>#N/A</v>
      </c>
      <c r="C182" s="191" t="e">
        <f>VLOOKUP(A182,BOMPRECO!$A$8:$G$5003,3,FALSE)</f>
        <v>#N/A</v>
      </c>
      <c r="D182" s="170">
        <v>177</v>
      </c>
      <c r="E182" s="171" t="e">
        <f>VLOOKUP(A182,BOMPRECO!$A$8:$G$5003,4,FALSE)</f>
        <v>#N/A</v>
      </c>
      <c r="F182" s="169" t="e">
        <f>VLOOKUP(A182,BOMPRECO!$A$8:$G$5003,5,FALSE)</f>
        <v>#N/A</v>
      </c>
      <c r="G182" s="172"/>
      <c r="H182" s="173" t="e">
        <f>VLOOKUP(A182,BOMPRECO!$A$8:$G$5003,6,FALSE)</f>
        <v>#N/A</v>
      </c>
      <c r="I182" s="173" t="e">
        <f>VLOOKUP(A182,BOMPRECO!$A$8:$G$5003,7,FALSE)</f>
        <v>#N/A</v>
      </c>
      <c r="J182" s="174" t="e">
        <f t="shared" si="8"/>
        <v>#N/A</v>
      </c>
      <c r="K182" s="174" t="e">
        <f t="shared" si="9"/>
        <v>#N/A</v>
      </c>
      <c r="L182" s="175" t="e">
        <f t="shared" si="10"/>
        <v>#N/A</v>
      </c>
      <c r="M182" s="175" t="e">
        <f t="shared" si="11"/>
        <v>#N/A</v>
      </c>
    </row>
    <row r="183" spans="1:13" s="176" customFormat="1" ht="12.75" hidden="1" x14ac:dyDescent="0.2">
      <c r="A183" s="169"/>
      <c r="B183" s="191" t="e">
        <f>VLOOKUP(A183,BOMPRECO!$A$8:$G$5003,2,FALSE)</f>
        <v>#N/A</v>
      </c>
      <c r="C183" s="191" t="e">
        <f>VLOOKUP(A183,BOMPRECO!$A$8:$G$5003,3,FALSE)</f>
        <v>#N/A</v>
      </c>
      <c r="D183" s="222">
        <v>178</v>
      </c>
      <c r="E183" s="171" t="e">
        <f>VLOOKUP(A183,BOMPRECO!$A$8:$G$5003,4,FALSE)</f>
        <v>#N/A</v>
      </c>
      <c r="F183" s="169" t="e">
        <f>VLOOKUP(A183,BOMPRECO!$A$8:$G$5003,5,FALSE)</f>
        <v>#N/A</v>
      </c>
      <c r="G183" s="172"/>
      <c r="H183" s="173" t="e">
        <f>VLOOKUP(A183,BOMPRECO!$A$8:$G$5003,6,FALSE)</f>
        <v>#N/A</v>
      </c>
      <c r="I183" s="173" t="e">
        <f>VLOOKUP(A183,BOMPRECO!$A$8:$G$5003,7,FALSE)</f>
        <v>#N/A</v>
      </c>
      <c r="J183" s="174" t="e">
        <f t="shared" si="8"/>
        <v>#N/A</v>
      </c>
      <c r="K183" s="174" t="e">
        <f t="shared" si="9"/>
        <v>#N/A</v>
      </c>
      <c r="L183" s="175" t="e">
        <f t="shared" si="10"/>
        <v>#N/A</v>
      </c>
      <c r="M183" s="175" t="e">
        <f t="shared" si="11"/>
        <v>#N/A</v>
      </c>
    </row>
    <row r="184" spans="1:13" s="176" customFormat="1" ht="12.75" hidden="1" x14ac:dyDescent="0.2">
      <c r="A184" s="169"/>
      <c r="B184" s="191" t="e">
        <f>VLOOKUP(A184,BOMPRECO!$A$8:$G$5003,2,FALSE)</f>
        <v>#N/A</v>
      </c>
      <c r="C184" s="191" t="e">
        <f>VLOOKUP(A184,BOMPRECO!$A$8:$G$5003,3,FALSE)</f>
        <v>#N/A</v>
      </c>
      <c r="D184" s="222">
        <v>179</v>
      </c>
      <c r="E184" s="171" t="e">
        <f>VLOOKUP(A184,BOMPRECO!$A$8:$G$5003,4,FALSE)</f>
        <v>#N/A</v>
      </c>
      <c r="F184" s="169" t="e">
        <f>VLOOKUP(A184,BOMPRECO!$A$8:$G$5003,5,FALSE)</f>
        <v>#N/A</v>
      </c>
      <c r="G184" s="172"/>
      <c r="H184" s="173" t="e">
        <f>VLOOKUP(A184,BOMPRECO!$A$8:$G$5003,6,FALSE)</f>
        <v>#N/A</v>
      </c>
      <c r="I184" s="173" t="e">
        <f>VLOOKUP(A184,BOMPRECO!$A$8:$G$5003,7,FALSE)</f>
        <v>#N/A</v>
      </c>
      <c r="J184" s="174" t="e">
        <f t="shared" si="8"/>
        <v>#N/A</v>
      </c>
      <c r="K184" s="174" t="e">
        <f t="shared" si="9"/>
        <v>#N/A</v>
      </c>
      <c r="L184" s="175" t="e">
        <f t="shared" si="10"/>
        <v>#N/A</v>
      </c>
      <c r="M184" s="175" t="e">
        <f t="shared" si="11"/>
        <v>#N/A</v>
      </c>
    </row>
    <row r="185" spans="1:13" s="176" customFormat="1" ht="12.75" hidden="1" x14ac:dyDescent="0.2">
      <c r="A185" s="169"/>
      <c r="B185" s="191" t="e">
        <f>VLOOKUP(A185,BOMPRECO!$A$8:$G$5003,2,FALSE)</f>
        <v>#N/A</v>
      </c>
      <c r="C185" s="191" t="e">
        <f>VLOOKUP(A185,BOMPRECO!$A$8:$G$5003,3,FALSE)</f>
        <v>#N/A</v>
      </c>
      <c r="D185" s="170">
        <v>180</v>
      </c>
      <c r="E185" s="171" t="e">
        <f>VLOOKUP(A185,BOMPRECO!$A$8:$G$5003,4,FALSE)</f>
        <v>#N/A</v>
      </c>
      <c r="F185" s="169" t="e">
        <f>VLOOKUP(A185,BOMPRECO!$A$8:$G$5003,5,FALSE)</f>
        <v>#N/A</v>
      </c>
      <c r="G185" s="172"/>
      <c r="H185" s="173" t="e">
        <f>VLOOKUP(A185,BOMPRECO!$A$8:$G$5003,6,FALSE)</f>
        <v>#N/A</v>
      </c>
      <c r="I185" s="173" t="e">
        <f>VLOOKUP(A185,BOMPRECO!$A$8:$G$5003,7,FALSE)</f>
        <v>#N/A</v>
      </c>
      <c r="J185" s="174" t="e">
        <f t="shared" si="8"/>
        <v>#N/A</v>
      </c>
      <c r="K185" s="174" t="e">
        <f t="shared" si="9"/>
        <v>#N/A</v>
      </c>
      <c r="L185" s="175" t="e">
        <f t="shared" si="10"/>
        <v>#N/A</v>
      </c>
      <c r="M185" s="175" t="e">
        <f t="shared" si="11"/>
        <v>#N/A</v>
      </c>
    </row>
    <row r="186" spans="1:13" s="176" customFormat="1" ht="12.75" hidden="1" x14ac:dyDescent="0.2">
      <c r="A186" s="169"/>
      <c r="B186" s="191" t="e">
        <f>VLOOKUP(A186,BOMPRECO!$A$8:$G$5003,2,FALSE)</f>
        <v>#N/A</v>
      </c>
      <c r="C186" s="191" t="e">
        <f>VLOOKUP(A186,BOMPRECO!$A$8:$G$5003,3,FALSE)</f>
        <v>#N/A</v>
      </c>
      <c r="D186" s="222">
        <v>181</v>
      </c>
      <c r="E186" s="171" t="e">
        <f>VLOOKUP(A186,BOMPRECO!$A$8:$G$5003,4,FALSE)</f>
        <v>#N/A</v>
      </c>
      <c r="F186" s="169" t="e">
        <f>VLOOKUP(A186,BOMPRECO!$A$8:$G$5003,5,FALSE)</f>
        <v>#N/A</v>
      </c>
      <c r="G186" s="172"/>
      <c r="H186" s="173" t="e">
        <f>VLOOKUP(A186,BOMPRECO!$A$8:$G$5003,6,FALSE)</f>
        <v>#N/A</v>
      </c>
      <c r="I186" s="173" t="e">
        <f>VLOOKUP(A186,BOMPRECO!$A$8:$G$5003,7,FALSE)</f>
        <v>#N/A</v>
      </c>
      <c r="J186" s="174" t="e">
        <f t="shared" si="8"/>
        <v>#N/A</v>
      </c>
      <c r="K186" s="174" t="e">
        <f t="shared" si="9"/>
        <v>#N/A</v>
      </c>
      <c r="L186" s="175" t="e">
        <f t="shared" si="10"/>
        <v>#N/A</v>
      </c>
      <c r="M186" s="175" t="e">
        <f t="shared" si="11"/>
        <v>#N/A</v>
      </c>
    </row>
    <row r="187" spans="1:13" s="176" customFormat="1" ht="12.75" hidden="1" x14ac:dyDescent="0.2">
      <c r="A187" s="169"/>
      <c r="B187" s="191" t="e">
        <f>VLOOKUP(A187,BOMPRECO!$A$8:$G$5003,2,FALSE)</f>
        <v>#N/A</v>
      </c>
      <c r="C187" s="191" t="e">
        <f>VLOOKUP(A187,BOMPRECO!$A$8:$G$5003,3,FALSE)</f>
        <v>#N/A</v>
      </c>
      <c r="D187" s="222">
        <v>182</v>
      </c>
      <c r="E187" s="171" t="e">
        <f>VLOOKUP(A187,BOMPRECO!$A$8:$G$5003,4,FALSE)</f>
        <v>#N/A</v>
      </c>
      <c r="F187" s="169" t="e">
        <f>VLOOKUP(A187,BOMPRECO!$A$8:$G$5003,5,FALSE)</f>
        <v>#N/A</v>
      </c>
      <c r="G187" s="172"/>
      <c r="H187" s="173" t="e">
        <f>VLOOKUP(A187,BOMPRECO!$A$8:$G$5003,6,FALSE)</f>
        <v>#N/A</v>
      </c>
      <c r="I187" s="173" t="e">
        <f>VLOOKUP(A187,BOMPRECO!$A$8:$G$5003,7,FALSE)</f>
        <v>#N/A</v>
      </c>
      <c r="J187" s="174" t="e">
        <f t="shared" si="8"/>
        <v>#N/A</v>
      </c>
      <c r="K187" s="174" t="e">
        <f t="shared" si="9"/>
        <v>#N/A</v>
      </c>
      <c r="L187" s="175" t="e">
        <f t="shared" si="10"/>
        <v>#N/A</v>
      </c>
      <c r="M187" s="175" t="e">
        <f t="shared" si="11"/>
        <v>#N/A</v>
      </c>
    </row>
    <row r="188" spans="1:13" s="176" customFormat="1" ht="12.75" hidden="1" x14ac:dyDescent="0.2">
      <c r="A188" s="169"/>
      <c r="B188" s="191" t="e">
        <f>VLOOKUP(A188,BOMPRECO!$A$8:$G$5003,2,FALSE)</f>
        <v>#N/A</v>
      </c>
      <c r="C188" s="191" t="e">
        <f>VLOOKUP(A188,BOMPRECO!$A$8:$G$5003,3,FALSE)</f>
        <v>#N/A</v>
      </c>
      <c r="D188" s="170">
        <v>183</v>
      </c>
      <c r="E188" s="171" t="e">
        <f>VLOOKUP(A188,BOMPRECO!$A$8:$G$5003,4,FALSE)</f>
        <v>#N/A</v>
      </c>
      <c r="F188" s="169" t="e">
        <f>VLOOKUP(A188,BOMPRECO!$A$8:$G$5003,5,FALSE)</f>
        <v>#N/A</v>
      </c>
      <c r="G188" s="172"/>
      <c r="H188" s="173" t="e">
        <f>VLOOKUP(A188,BOMPRECO!$A$8:$G$5003,6,FALSE)</f>
        <v>#N/A</v>
      </c>
      <c r="I188" s="173" t="e">
        <f>VLOOKUP(A188,BOMPRECO!$A$8:$G$5003,7,FALSE)</f>
        <v>#N/A</v>
      </c>
      <c r="J188" s="174" t="e">
        <f t="shared" si="8"/>
        <v>#N/A</v>
      </c>
      <c r="K188" s="174" t="e">
        <f t="shared" si="9"/>
        <v>#N/A</v>
      </c>
      <c r="L188" s="175" t="e">
        <f t="shared" si="10"/>
        <v>#N/A</v>
      </c>
      <c r="M188" s="175" t="e">
        <f t="shared" si="11"/>
        <v>#N/A</v>
      </c>
    </row>
    <row r="189" spans="1:13" s="176" customFormat="1" ht="12.75" hidden="1" x14ac:dyDescent="0.2">
      <c r="A189" s="169"/>
      <c r="B189" s="191" t="e">
        <f>VLOOKUP(A189,BOMPRECO!$A$8:$G$5003,2,FALSE)</f>
        <v>#N/A</v>
      </c>
      <c r="C189" s="191" t="e">
        <f>VLOOKUP(A189,BOMPRECO!$A$8:$G$5003,3,FALSE)</f>
        <v>#N/A</v>
      </c>
      <c r="D189" s="222">
        <v>184</v>
      </c>
      <c r="E189" s="171" t="e">
        <f>VLOOKUP(A189,BOMPRECO!$A$8:$G$5003,4,FALSE)</f>
        <v>#N/A</v>
      </c>
      <c r="F189" s="169" t="e">
        <f>VLOOKUP(A189,BOMPRECO!$A$8:$G$5003,5,FALSE)</f>
        <v>#N/A</v>
      </c>
      <c r="G189" s="172"/>
      <c r="H189" s="173" t="e">
        <f>VLOOKUP(A189,BOMPRECO!$A$8:$G$5003,6,FALSE)</f>
        <v>#N/A</v>
      </c>
      <c r="I189" s="173" t="e">
        <f>VLOOKUP(A189,BOMPRECO!$A$8:$G$5003,7,FALSE)</f>
        <v>#N/A</v>
      </c>
      <c r="J189" s="174" t="e">
        <f t="shared" si="8"/>
        <v>#N/A</v>
      </c>
      <c r="K189" s="174" t="e">
        <f t="shared" si="9"/>
        <v>#N/A</v>
      </c>
      <c r="L189" s="175" t="e">
        <f t="shared" si="10"/>
        <v>#N/A</v>
      </c>
      <c r="M189" s="175" t="e">
        <f t="shared" si="11"/>
        <v>#N/A</v>
      </c>
    </row>
    <row r="190" spans="1:13" s="176" customFormat="1" ht="12.75" hidden="1" x14ac:dyDescent="0.2">
      <c r="A190" s="169"/>
      <c r="B190" s="191" t="e">
        <f>VLOOKUP(A190,BOMPRECO!$A$8:$G$5003,2,FALSE)</f>
        <v>#N/A</v>
      </c>
      <c r="C190" s="191" t="e">
        <f>VLOOKUP(A190,BOMPRECO!$A$8:$G$5003,3,FALSE)</f>
        <v>#N/A</v>
      </c>
      <c r="D190" s="222">
        <v>185</v>
      </c>
      <c r="E190" s="171" t="e">
        <f>VLOOKUP(A190,BOMPRECO!$A$8:$G$5003,4,FALSE)</f>
        <v>#N/A</v>
      </c>
      <c r="F190" s="169" t="e">
        <f>VLOOKUP(A190,BOMPRECO!$A$8:$G$5003,5,FALSE)</f>
        <v>#N/A</v>
      </c>
      <c r="G190" s="172"/>
      <c r="H190" s="173" t="e">
        <f>VLOOKUP(A190,BOMPRECO!$A$8:$G$5003,6,FALSE)</f>
        <v>#N/A</v>
      </c>
      <c r="I190" s="173" t="e">
        <f>VLOOKUP(A190,BOMPRECO!$A$8:$G$5003,7,FALSE)</f>
        <v>#N/A</v>
      </c>
      <c r="J190" s="174" t="e">
        <f t="shared" si="8"/>
        <v>#N/A</v>
      </c>
      <c r="K190" s="174" t="e">
        <f t="shared" si="9"/>
        <v>#N/A</v>
      </c>
      <c r="L190" s="175" t="e">
        <f t="shared" si="10"/>
        <v>#N/A</v>
      </c>
      <c r="M190" s="175" t="e">
        <f t="shared" si="11"/>
        <v>#N/A</v>
      </c>
    </row>
    <row r="191" spans="1:13" s="176" customFormat="1" ht="12.75" hidden="1" x14ac:dyDescent="0.2">
      <c r="A191" s="169"/>
      <c r="B191" s="191" t="e">
        <f>VLOOKUP(A191,BOMPRECO!$A$8:$G$5003,2,FALSE)</f>
        <v>#N/A</v>
      </c>
      <c r="C191" s="191" t="e">
        <f>VLOOKUP(A191,BOMPRECO!$A$8:$G$5003,3,FALSE)</f>
        <v>#N/A</v>
      </c>
      <c r="D191" s="170">
        <v>186</v>
      </c>
      <c r="E191" s="171" t="e">
        <f>VLOOKUP(A191,BOMPRECO!$A$8:$G$5003,4,FALSE)</f>
        <v>#N/A</v>
      </c>
      <c r="F191" s="169" t="e">
        <f>VLOOKUP(A191,BOMPRECO!$A$8:$G$5003,5,FALSE)</f>
        <v>#N/A</v>
      </c>
      <c r="G191" s="172"/>
      <c r="H191" s="173" t="e">
        <f>VLOOKUP(A191,BOMPRECO!$A$8:$G$5003,6,FALSE)</f>
        <v>#N/A</v>
      </c>
      <c r="I191" s="173" t="e">
        <f>VLOOKUP(A191,BOMPRECO!$A$8:$G$5003,7,FALSE)</f>
        <v>#N/A</v>
      </c>
      <c r="J191" s="174" t="e">
        <f t="shared" si="8"/>
        <v>#N/A</v>
      </c>
      <c r="K191" s="174" t="e">
        <f t="shared" si="9"/>
        <v>#N/A</v>
      </c>
      <c r="L191" s="175" t="e">
        <f t="shared" si="10"/>
        <v>#N/A</v>
      </c>
      <c r="M191" s="175" t="e">
        <f t="shared" si="11"/>
        <v>#N/A</v>
      </c>
    </row>
    <row r="192" spans="1:13" s="176" customFormat="1" ht="12.75" hidden="1" x14ac:dyDescent="0.2">
      <c r="A192" s="169"/>
      <c r="B192" s="191" t="e">
        <f>VLOOKUP(A192,BOMPRECO!$A$8:$G$5003,2,FALSE)</f>
        <v>#N/A</v>
      </c>
      <c r="C192" s="191" t="e">
        <f>VLOOKUP(A192,BOMPRECO!$A$8:$G$5003,3,FALSE)</f>
        <v>#N/A</v>
      </c>
      <c r="D192" s="222">
        <v>187</v>
      </c>
      <c r="E192" s="171" t="e">
        <f>VLOOKUP(A192,BOMPRECO!$A$8:$G$5003,4,FALSE)</f>
        <v>#N/A</v>
      </c>
      <c r="F192" s="169" t="e">
        <f>VLOOKUP(A192,BOMPRECO!$A$8:$G$5003,5,FALSE)</f>
        <v>#N/A</v>
      </c>
      <c r="G192" s="172"/>
      <c r="H192" s="173" t="e">
        <f>VLOOKUP(A192,BOMPRECO!$A$8:$G$5003,6,FALSE)</f>
        <v>#N/A</v>
      </c>
      <c r="I192" s="173" t="e">
        <f>VLOOKUP(A192,BOMPRECO!$A$8:$G$5003,7,FALSE)</f>
        <v>#N/A</v>
      </c>
      <c r="J192" s="174" t="e">
        <f t="shared" ref="J192:J255" si="12">(G192*H192)</f>
        <v>#N/A</v>
      </c>
      <c r="K192" s="174" t="e">
        <f t="shared" ref="K192:K255" si="13">(G192*I192)</f>
        <v>#N/A</v>
      </c>
      <c r="L192" s="175" t="e">
        <f t="shared" ref="L192:L255" si="14">J192*$L$3</f>
        <v>#N/A</v>
      </c>
      <c r="M192" s="175" t="e">
        <f t="shared" ref="M192:M255" si="15">K192*$M$3</f>
        <v>#N/A</v>
      </c>
    </row>
    <row r="193" spans="1:13" s="176" customFormat="1" ht="12.75" hidden="1" x14ac:dyDescent="0.2">
      <c r="A193" s="169"/>
      <c r="B193" s="191" t="e">
        <f>VLOOKUP(A193,BOMPRECO!$A$8:$G$5003,2,FALSE)</f>
        <v>#N/A</v>
      </c>
      <c r="C193" s="191" t="e">
        <f>VLOOKUP(A193,BOMPRECO!$A$8:$G$5003,3,FALSE)</f>
        <v>#N/A</v>
      </c>
      <c r="D193" s="222">
        <v>188</v>
      </c>
      <c r="E193" s="171" t="e">
        <f>VLOOKUP(A193,BOMPRECO!$A$8:$G$5003,4,FALSE)</f>
        <v>#N/A</v>
      </c>
      <c r="F193" s="169" t="e">
        <f>VLOOKUP(A193,BOMPRECO!$A$8:$G$5003,5,FALSE)</f>
        <v>#N/A</v>
      </c>
      <c r="G193" s="172"/>
      <c r="H193" s="173" t="e">
        <f>VLOOKUP(A193,BOMPRECO!$A$8:$G$5003,6,FALSE)</f>
        <v>#N/A</v>
      </c>
      <c r="I193" s="173" t="e">
        <f>VLOOKUP(A193,BOMPRECO!$A$8:$G$5003,7,FALSE)</f>
        <v>#N/A</v>
      </c>
      <c r="J193" s="174" t="e">
        <f t="shared" si="12"/>
        <v>#N/A</v>
      </c>
      <c r="K193" s="174" t="e">
        <f t="shared" si="13"/>
        <v>#N/A</v>
      </c>
      <c r="L193" s="175" t="e">
        <f t="shared" si="14"/>
        <v>#N/A</v>
      </c>
      <c r="M193" s="175" t="e">
        <f t="shared" si="15"/>
        <v>#N/A</v>
      </c>
    </row>
    <row r="194" spans="1:13" s="176" customFormat="1" ht="12.75" hidden="1" x14ac:dyDescent="0.2">
      <c r="A194" s="169"/>
      <c r="B194" s="191" t="e">
        <f>VLOOKUP(A194,BOMPRECO!$A$8:$G$5003,2,FALSE)</f>
        <v>#N/A</v>
      </c>
      <c r="C194" s="191" t="e">
        <f>VLOOKUP(A194,BOMPRECO!$A$8:$G$5003,3,FALSE)</f>
        <v>#N/A</v>
      </c>
      <c r="D194" s="170">
        <v>189</v>
      </c>
      <c r="E194" s="171" t="e">
        <f>VLOOKUP(A194,BOMPRECO!$A$8:$G$5003,4,FALSE)</f>
        <v>#N/A</v>
      </c>
      <c r="F194" s="169" t="e">
        <f>VLOOKUP(A194,BOMPRECO!$A$8:$G$5003,5,FALSE)</f>
        <v>#N/A</v>
      </c>
      <c r="G194" s="172"/>
      <c r="H194" s="173" t="e">
        <f>VLOOKUP(A194,BOMPRECO!$A$8:$G$5003,6,FALSE)</f>
        <v>#N/A</v>
      </c>
      <c r="I194" s="173" t="e">
        <f>VLOOKUP(A194,BOMPRECO!$A$8:$G$5003,7,FALSE)</f>
        <v>#N/A</v>
      </c>
      <c r="J194" s="174" t="e">
        <f t="shared" si="12"/>
        <v>#N/A</v>
      </c>
      <c r="K194" s="174" t="e">
        <f t="shared" si="13"/>
        <v>#N/A</v>
      </c>
      <c r="L194" s="175" t="e">
        <f t="shared" si="14"/>
        <v>#N/A</v>
      </c>
      <c r="M194" s="175" t="e">
        <f t="shared" si="15"/>
        <v>#N/A</v>
      </c>
    </row>
    <row r="195" spans="1:13" s="176" customFormat="1" ht="12.75" hidden="1" x14ac:dyDescent="0.2">
      <c r="A195" s="169"/>
      <c r="B195" s="191" t="e">
        <f>VLOOKUP(A195,BOMPRECO!$A$8:$G$5003,2,FALSE)</f>
        <v>#N/A</v>
      </c>
      <c r="C195" s="191" t="e">
        <f>VLOOKUP(A195,BOMPRECO!$A$8:$G$5003,3,FALSE)</f>
        <v>#N/A</v>
      </c>
      <c r="D195" s="222">
        <v>190</v>
      </c>
      <c r="E195" s="171" t="e">
        <f>VLOOKUP(A195,BOMPRECO!$A$8:$G$5003,4,FALSE)</f>
        <v>#N/A</v>
      </c>
      <c r="F195" s="169" t="e">
        <f>VLOOKUP(A195,BOMPRECO!$A$8:$G$5003,5,FALSE)</f>
        <v>#N/A</v>
      </c>
      <c r="G195" s="172"/>
      <c r="H195" s="173" t="e">
        <f>VLOOKUP(A195,BOMPRECO!$A$8:$G$5003,6,FALSE)</f>
        <v>#N/A</v>
      </c>
      <c r="I195" s="173" t="e">
        <f>VLOOKUP(A195,BOMPRECO!$A$8:$G$5003,7,FALSE)</f>
        <v>#N/A</v>
      </c>
      <c r="J195" s="174" t="e">
        <f t="shared" si="12"/>
        <v>#N/A</v>
      </c>
      <c r="K195" s="174" t="e">
        <f t="shared" si="13"/>
        <v>#N/A</v>
      </c>
      <c r="L195" s="175" t="e">
        <f t="shared" si="14"/>
        <v>#N/A</v>
      </c>
      <c r="M195" s="175" t="e">
        <f t="shared" si="15"/>
        <v>#N/A</v>
      </c>
    </row>
    <row r="196" spans="1:13" s="176" customFormat="1" ht="12.75" hidden="1" x14ac:dyDescent="0.2">
      <c r="A196" s="169"/>
      <c r="B196" s="191" t="e">
        <f>VLOOKUP(A196,BOMPRECO!$A$8:$G$5003,2,FALSE)</f>
        <v>#N/A</v>
      </c>
      <c r="C196" s="191" t="e">
        <f>VLOOKUP(A196,BOMPRECO!$A$8:$G$5003,3,FALSE)</f>
        <v>#N/A</v>
      </c>
      <c r="D196" s="222">
        <v>191</v>
      </c>
      <c r="E196" s="171" t="e">
        <f>VLOOKUP(A196,BOMPRECO!$A$8:$G$5003,4,FALSE)</f>
        <v>#N/A</v>
      </c>
      <c r="F196" s="169" t="e">
        <f>VLOOKUP(A196,BOMPRECO!$A$8:$G$5003,5,FALSE)</f>
        <v>#N/A</v>
      </c>
      <c r="G196" s="172"/>
      <c r="H196" s="173" t="e">
        <f>VLOOKUP(A196,BOMPRECO!$A$8:$G$5003,6,FALSE)</f>
        <v>#N/A</v>
      </c>
      <c r="I196" s="173" t="e">
        <f>VLOOKUP(A196,BOMPRECO!$A$8:$G$5003,7,FALSE)</f>
        <v>#N/A</v>
      </c>
      <c r="J196" s="174" t="e">
        <f t="shared" si="12"/>
        <v>#N/A</v>
      </c>
      <c r="K196" s="174" t="e">
        <f t="shared" si="13"/>
        <v>#N/A</v>
      </c>
      <c r="L196" s="175" t="e">
        <f t="shared" si="14"/>
        <v>#N/A</v>
      </c>
      <c r="M196" s="175" t="e">
        <f t="shared" si="15"/>
        <v>#N/A</v>
      </c>
    </row>
    <row r="197" spans="1:13" s="176" customFormat="1" ht="12.75" hidden="1" x14ac:dyDescent="0.2">
      <c r="A197" s="169"/>
      <c r="B197" s="191" t="e">
        <f>VLOOKUP(A197,BOMPRECO!$A$8:$G$5003,2,FALSE)</f>
        <v>#N/A</v>
      </c>
      <c r="C197" s="191" t="e">
        <f>VLOOKUP(A197,BOMPRECO!$A$8:$G$5003,3,FALSE)</f>
        <v>#N/A</v>
      </c>
      <c r="D197" s="170">
        <v>192</v>
      </c>
      <c r="E197" s="171" t="e">
        <f>VLOOKUP(A197,BOMPRECO!$A$8:$G$5003,4,FALSE)</f>
        <v>#N/A</v>
      </c>
      <c r="F197" s="169" t="e">
        <f>VLOOKUP(A197,BOMPRECO!$A$8:$G$5003,5,FALSE)</f>
        <v>#N/A</v>
      </c>
      <c r="G197" s="172"/>
      <c r="H197" s="173" t="e">
        <f>VLOOKUP(A197,BOMPRECO!$A$8:$G$5003,6,FALSE)</f>
        <v>#N/A</v>
      </c>
      <c r="I197" s="173" t="e">
        <f>VLOOKUP(A197,BOMPRECO!$A$8:$G$5003,7,FALSE)</f>
        <v>#N/A</v>
      </c>
      <c r="J197" s="174" t="e">
        <f t="shared" si="12"/>
        <v>#N/A</v>
      </c>
      <c r="K197" s="174" t="e">
        <f t="shared" si="13"/>
        <v>#N/A</v>
      </c>
      <c r="L197" s="175" t="e">
        <f t="shared" si="14"/>
        <v>#N/A</v>
      </c>
      <c r="M197" s="175" t="e">
        <f t="shared" si="15"/>
        <v>#N/A</v>
      </c>
    </row>
    <row r="198" spans="1:13" s="176" customFormat="1" ht="12.75" hidden="1" x14ac:dyDescent="0.2">
      <c r="A198" s="169"/>
      <c r="B198" s="191" t="e">
        <f>VLOOKUP(A198,BOMPRECO!$A$8:$G$5003,2,FALSE)</f>
        <v>#N/A</v>
      </c>
      <c r="C198" s="191" t="e">
        <f>VLOOKUP(A198,BOMPRECO!$A$8:$G$5003,3,FALSE)</f>
        <v>#N/A</v>
      </c>
      <c r="D198" s="222">
        <v>193</v>
      </c>
      <c r="E198" s="171" t="e">
        <f>VLOOKUP(A198,BOMPRECO!$A$8:$G$5003,4,FALSE)</f>
        <v>#N/A</v>
      </c>
      <c r="F198" s="169" t="e">
        <f>VLOOKUP(A198,BOMPRECO!$A$8:$G$5003,5,FALSE)</f>
        <v>#N/A</v>
      </c>
      <c r="G198" s="172"/>
      <c r="H198" s="173" t="e">
        <f>VLOOKUP(A198,BOMPRECO!$A$8:$G$5003,6,FALSE)</f>
        <v>#N/A</v>
      </c>
      <c r="I198" s="173" t="e">
        <f>VLOOKUP(A198,BOMPRECO!$A$8:$G$5003,7,FALSE)</f>
        <v>#N/A</v>
      </c>
      <c r="J198" s="174" t="e">
        <f t="shared" si="12"/>
        <v>#N/A</v>
      </c>
      <c r="K198" s="174" t="e">
        <f t="shared" si="13"/>
        <v>#N/A</v>
      </c>
      <c r="L198" s="175" t="e">
        <f t="shared" si="14"/>
        <v>#N/A</v>
      </c>
      <c r="M198" s="175" t="e">
        <f t="shared" si="15"/>
        <v>#N/A</v>
      </c>
    </row>
    <row r="199" spans="1:13" s="176" customFormat="1" ht="12.75" hidden="1" x14ac:dyDescent="0.2">
      <c r="A199" s="169"/>
      <c r="B199" s="191" t="e">
        <f>VLOOKUP(A199,BOMPRECO!$A$8:$G$5003,2,FALSE)</f>
        <v>#N/A</v>
      </c>
      <c r="C199" s="191" t="e">
        <f>VLOOKUP(A199,BOMPRECO!$A$8:$G$5003,3,FALSE)</f>
        <v>#N/A</v>
      </c>
      <c r="D199" s="222">
        <v>194</v>
      </c>
      <c r="E199" s="171" t="e">
        <f>VLOOKUP(A199,BOMPRECO!$A$8:$G$5003,4,FALSE)</f>
        <v>#N/A</v>
      </c>
      <c r="F199" s="169" t="e">
        <f>VLOOKUP(A199,BOMPRECO!$A$8:$G$5003,5,FALSE)</f>
        <v>#N/A</v>
      </c>
      <c r="G199" s="172"/>
      <c r="H199" s="173" t="e">
        <f>VLOOKUP(A199,BOMPRECO!$A$8:$G$5003,6,FALSE)</f>
        <v>#N/A</v>
      </c>
      <c r="I199" s="173" t="e">
        <f>VLOOKUP(A199,BOMPRECO!$A$8:$G$5003,7,FALSE)</f>
        <v>#N/A</v>
      </c>
      <c r="J199" s="174" t="e">
        <f t="shared" si="12"/>
        <v>#N/A</v>
      </c>
      <c r="K199" s="174" t="e">
        <f t="shared" si="13"/>
        <v>#N/A</v>
      </c>
      <c r="L199" s="175" t="e">
        <f t="shared" si="14"/>
        <v>#N/A</v>
      </c>
      <c r="M199" s="175" t="e">
        <f t="shared" si="15"/>
        <v>#N/A</v>
      </c>
    </row>
    <row r="200" spans="1:13" s="176" customFormat="1" ht="12.75" hidden="1" x14ac:dyDescent="0.2">
      <c r="A200" s="169"/>
      <c r="B200" s="191" t="e">
        <f>VLOOKUP(A200,BOMPRECO!$A$8:$G$5003,2,FALSE)</f>
        <v>#N/A</v>
      </c>
      <c r="C200" s="191" t="e">
        <f>VLOOKUP(A200,BOMPRECO!$A$8:$G$5003,3,FALSE)</f>
        <v>#N/A</v>
      </c>
      <c r="D200" s="170">
        <v>195</v>
      </c>
      <c r="E200" s="171" t="e">
        <f>VLOOKUP(A200,BOMPRECO!$A$8:$G$5003,4,FALSE)</f>
        <v>#N/A</v>
      </c>
      <c r="F200" s="169" t="e">
        <f>VLOOKUP(A200,BOMPRECO!$A$8:$G$5003,5,FALSE)</f>
        <v>#N/A</v>
      </c>
      <c r="G200" s="172"/>
      <c r="H200" s="173" t="e">
        <f>VLOOKUP(A200,BOMPRECO!$A$8:$G$5003,6,FALSE)</f>
        <v>#N/A</v>
      </c>
      <c r="I200" s="173" t="e">
        <f>VLOOKUP(A200,BOMPRECO!$A$8:$G$5003,7,FALSE)</f>
        <v>#N/A</v>
      </c>
      <c r="J200" s="174" t="e">
        <f t="shared" si="12"/>
        <v>#N/A</v>
      </c>
      <c r="K200" s="174" t="e">
        <f t="shared" si="13"/>
        <v>#N/A</v>
      </c>
      <c r="L200" s="175" t="e">
        <f t="shared" si="14"/>
        <v>#N/A</v>
      </c>
      <c r="M200" s="175" t="e">
        <f t="shared" si="15"/>
        <v>#N/A</v>
      </c>
    </row>
    <row r="201" spans="1:13" s="176" customFormat="1" ht="12.75" hidden="1" x14ac:dyDescent="0.2">
      <c r="A201" s="169"/>
      <c r="B201" s="191" t="e">
        <f>VLOOKUP(A201,BOMPRECO!$A$8:$G$5003,2,FALSE)</f>
        <v>#N/A</v>
      </c>
      <c r="C201" s="191" t="e">
        <f>VLOOKUP(A201,BOMPRECO!$A$8:$G$5003,3,FALSE)</f>
        <v>#N/A</v>
      </c>
      <c r="D201" s="222">
        <v>196</v>
      </c>
      <c r="E201" s="171" t="e">
        <f>VLOOKUP(A201,BOMPRECO!$A$8:$G$5003,4,FALSE)</f>
        <v>#N/A</v>
      </c>
      <c r="F201" s="169" t="e">
        <f>VLOOKUP(A201,BOMPRECO!$A$8:$G$5003,5,FALSE)</f>
        <v>#N/A</v>
      </c>
      <c r="G201" s="172"/>
      <c r="H201" s="173" t="e">
        <f>VLOOKUP(A201,BOMPRECO!$A$8:$G$5003,6,FALSE)</f>
        <v>#N/A</v>
      </c>
      <c r="I201" s="173" t="e">
        <f>VLOOKUP(A201,BOMPRECO!$A$8:$G$5003,7,FALSE)</f>
        <v>#N/A</v>
      </c>
      <c r="J201" s="174" t="e">
        <f t="shared" si="12"/>
        <v>#N/A</v>
      </c>
      <c r="K201" s="174" t="e">
        <f t="shared" si="13"/>
        <v>#N/A</v>
      </c>
      <c r="L201" s="175" t="e">
        <f t="shared" si="14"/>
        <v>#N/A</v>
      </c>
      <c r="M201" s="175" t="e">
        <f t="shared" si="15"/>
        <v>#N/A</v>
      </c>
    </row>
    <row r="202" spans="1:13" s="176" customFormat="1" ht="12.75" hidden="1" x14ac:dyDescent="0.2">
      <c r="A202" s="169"/>
      <c r="B202" s="191" t="e">
        <f>VLOOKUP(A202,BOMPRECO!$A$8:$G$5003,2,FALSE)</f>
        <v>#N/A</v>
      </c>
      <c r="C202" s="191" t="e">
        <f>VLOOKUP(A202,BOMPRECO!$A$8:$G$5003,3,FALSE)</f>
        <v>#N/A</v>
      </c>
      <c r="D202" s="222">
        <v>197</v>
      </c>
      <c r="E202" s="171" t="e">
        <f>VLOOKUP(A202,BOMPRECO!$A$8:$G$5003,4,FALSE)</f>
        <v>#N/A</v>
      </c>
      <c r="F202" s="169" t="e">
        <f>VLOOKUP(A202,BOMPRECO!$A$8:$G$5003,5,FALSE)</f>
        <v>#N/A</v>
      </c>
      <c r="G202" s="172"/>
      <c r="H202" s="173" t="e">
        <f>VLOOKUP(A202,BOMPRECO!$A$8:$G$5003,6,FALSE)</f>
        <v>#N/A</v>
      </c>
      <c r="I202" s="173" t="e">
        <f>VLOOKUP(A202,BOMPRECO!$A$8:$G$5003,7,FALSE)</f>
        <v>#N/A</v>
      </c>
      <c r="J202" s="174" t="e">
        <f t="shared" si="12"/>
        <v>#N/A</v>
      </c>
      <c r="K202" s="174" t="e">
        <f t="shared" si="13"/>
        <v>#N/A</v>
      </c>
      <c r="L202" s="175" t="e">
        <f t="shared" si="14"/>
        <v>#N/A</v>
      </c>
      <c r="M202" s="175" t="e">
        <f t="shared" si="15"/>
        <v>#N/A</v>
      </c>
    </row>
    <row r="203" spans="1:13" s="176" customFormat="1" ht="12.75" hidden="1" x14ac:dyDescent="0.2">
      <c r="A203" s="169"/>
      <c r="B203" s="191" t="e">
        <f>VLOOKUP(A203,BOMPRECO!$A$8:$G$5003,2,FALSE)</f>
        <v>#N/A</v>
      </c>
      <c r="C203" s="191" t="e">
        <f>VLOOKUP(A203,BOMPRECO!$A$8:$G$5003,3,FALSE)</f>
        <v>#N/A</v>
      </c>
      <c r="D203" s="170">
        <v>198</v>
      </c>
      <c r="E203" s="171" t="e">
        <f>VLOOKUP(A203,BOMPRECO!$A$8:$G$5003,4,FALSE)</f>
        <v>#N/A</v>
      </c>
      <c r="F203" s="169" t="e">
        <f>VLOOKUP(A203,BOMPRECO!$A$8:$G$5003,5,FALSE)</f>
        <v>#N/A</v>
      </c>
      <c r="G203" s="172"/>
      <c r="H203" s="173" t="e">
        <f>VLOOKUP(A203,BOMPRECO!$A$8:$G$5003,6,FALSE)</f>
        <v>#N/A</v>
      </c>
      <c r="I203" s="173" t="e">
        <f>VLOOKUP(A203,BOMPRECO!$A$8:$G$5003,7,FALSE)</f>
        <v>#N/A</v>
      </c>
      <c r="J203" s="174" t="e">
        <f t="shared" si="12"/>
        <v>#N/A</v>
      </c>
      <c r="K203" s="174" t="e">
        <f t="shared" si="13"/>
        <v>#N/A</v>
      </c>
      <c r="L203" s="175" t="e">
        <f t="shared" si="14"/>
        <v>#N/A</v>
      </c>
      <c r="M203" s="175" t="e">
        <f t="shared" si="15"/>
        <v>#N/A</v>
      </c>
    </row>
    <row r="204" spans="1:13" s="176" customFormat="1" ht="12.75" hidden="1" x14ac:dyDescent="0.2">
      <c r="A204" s="169"/>
      <c r="B204" s="191" t="e">
        <f>VLOOKUP(A204,BOMPRECO!$A$8:$G$5003,2,FALSE)</f>
        <v>#N/A</v>
      </c>
      <c r="C204" s="191" t="e">
        <f>VLOOKUP(A204,BOMPRECO!$A$8:$G$5003,3,FALSE)</f>
        <v>#N/A</v>
      </c>
      <c r="D204" s="222">
        <v>199</v>
      </c>
      <c r="E204" s="171" t="e">
        <f>VLOOKUP(A204,BOMPRECO!$A$8:$G$5003,4,FALSE)</f>
        <v>#N/A</v>
      </c>
      <c r="F204" s="169" t="e">
        <f>VLOOKUP(A204,BOMPRECO!$A$8:$G$5003,5,FALSE)</f>
        <v>#N/A</v>
      </c>
      <c r="G204" s="172"/>
      <c r="H204" s="173" t="e">
        <f>VLOOKUP(A204,BOMPRECO!$A$8:$G$5003,6,FALSE)</f>
        <v>#N/A</v>
      </c>
      <c r="I204" s="173" t="e">
        <f>VLOOKUP(A204,BOMPRECO!$A$8:$G$5003,7,FALSE)</f>
        <v>#N/A</v>
      </c>
      <c r="J204" s="174" t="e">
        <f t="shared" si="12"/>
        <v>#N/A</v>
      </c>
      <c r="K204" s="174" t="e">
        <f t="shared" si="13"/>
        <v>#N/A</v>
      </c>
      <c r="L204" s="175" t="e">
        <f t="shared" si="14"/>
        <v>#N/A</v>
      </c>
      <c r="M204" s="175" t="e">
        <f t="shared" si="15"/>
        <v>#N/A</v>
      </c>
    </row>
    <row r="205" spans="1:13" s="176" customFormat="1" ht="12.75" hidden="1" x14ac:dyDescent="0.2">
      <c r="A205" s="169"/>
      <c r="B205" s="191" t="e">
        <f>VLOOKUP(A205,BOMPRECO!$A$8:$G$5003,2,FALSE)</f>
        <v>#N/A</v>
      </c>
      <c r="C205" s="191" t="e">
        <f>VLOOKUP(A205,BOMPRECO!$A$8:$G$5003,3,FALSE)</f>
        <v>#N/A</v>
      </c>
      <c r="D205" s="222">
        <v>200</v>
      </c>
      <c r="E205" s="171" t="e">
        <f>VLOOKUP(A205,BOMPRECO!$A$8:$G$5003,4,FALSE)</f>
        <v>#N/A</v>
      </c>
      <c r="F205" s="169" t="e">
        <f>VLOOKUP(A205,BOMPRECO!$A$8:$G$5003,5,FALSE)</f>
        <v>#N/A</v>
      </c>
      <c r="G205" s="172"/>
      <c r="H205" s="173" t="e">
        <f>VLOOKUP(A205,BOMPRECO!$A$8:$G$5003,6,FALSE)</f>
        <v>#N/A</v>
      </c>
      <c r="I205" s="173" t="e">
        <f>VLOOKUP(A205,BOMPRECO!$A$8:$G$5003,7,FALSE)</f>
        <v>#N/A</v>
      </c>
      <c r="J205" s="174" t="e">
        <f t="shared" si="12"/>
        <v>#N/A</v>
      </c>
      <c r="K205" s="174" t="e">
        <f t="shared" si="13"/>
        <v>#N/A</v>
      </c>
      <c r="L205" s="175" t="e">
        <f t="shared" si="14"/>
        <v>#N/A</v>
      </c>
      <c r="M205" s="175" t="e">
        <f t="shared" si="15"/>
        <v>#N/A</v>
      </c>
    </row>
    <row r="206" spans="1:13" s="176" customFormat="1" ht="12.75" hidden="1" x14ac:dyDescent="0.2">
      <c r="A206" s="169"/>
      <c r="B206" s="191" t="e">
        <f>VLOOKUP(A206,BOMPRECO!$A$8:$G$5003,2,FALSE)</f>
        <v>#N/A</v>
      </c>
      <c r="C206" s="191" t="e">
        <f>VLOOKUP(A206,BOMPRECO!$A$8:$G$5003,3,FALSE)</f>
        <v>#N/A</v>
      </c>
      <c r="D206" s="170">
        <v>201</v>
      </c>
      <c r="E206" s="171" t="e">
        <f>VLOOKUP(A206,BOMPRECO!$A$8:$G$5003,4,FALSE)</f>
        <v>#N/A</v>
      </c>
      <c r="F206" s="169" t="e">
        <f>VLOOKUP(A206,BOMPRECO!$A$8:$G$5003,5,FALSE)</f>
        <v>#N/A</v>
      </c>
      <c r="G206" s="172"/>
      <c r="H206" s="173" t="e">
        <f>VLOOKUP(A206,BOMPRECO!$A$8:$G$5003,6,FALSE)</f>
        <v>#N/A</v>
      </c>
      <c r="I206" s="173" t="e">
        <f>VLOOKUP(A206,BOMPRECO!$A$8:$G$5003,7,FALSE)</f>
        <v>#N/A</v>
      </c>
      <c r="J206" s="174" t="e">
        <f t="shared" si="12"/>
        <v>#N/A</v>
      </c>
      <c r="K206" s="174" t="e">
        <f t="shared" si="13"/>
        <v>#N/A</v>
      </c>
      <c r="L206" s="175" t="e">
        <f t="shared" si="14"/>
        <v>#N/A</v>
      </c>
      <c r="M206" s="175" t="e">
        <f t="shared" si="15"/>
        <v>#N/A</v>
      </c>
    </row>
    <row r="207" spans="1:13" s="176" customFormat="1" ht="12.75" hidden="1" x14ac:dyDescent="0.2">
      <c r="A207" s="169"/>
      <c r="B207" s="191" t="e">
        <f>VLOOKUP(A207,BOMPRECO!$A$8:$G$5003,2,FALSE)</f>
        <v>#N/A</v>
      </c>
      <c r="C207" s="191" t="e">
        <f>VLOOKUP(A207,BOMPRECO!$A$8:$G$5003,3,FALSE)</f>
        <v>#N/A</v>
      </c>
      <c r="D207" s="222">
        <v>202</v>
      </c>
      <c r="E207" s="171" t="e">
        <f>VLOOKUP(A207,BOMPRECO!$A$8:$G$5003,4,FALSE)</f>
        <v>#N/A</v>
      </c>
      <c r="F207" s="169" t="e">
        <f>VLOOKUP(A207,BOMPRECO!$A$8:$G$5003,5,FALSE)</f>
        <v>#N/A</v>
      </c>
      <c r="G207" s="172"/>
      <c r="H207" s="173" t="e">
        <f>VLOOKUP(A207,BOMPRECO!$A$8:$G$5003,6,FALSE)</f>
        <v>#N/A</v>
      </c>
      <c r="I207" s="173" t="e">
        <f>VLOOKUP(A207,BOMPRECO!$A$8:$G$5003,7,FALSE)</f>
        <v>#N/A</v>
      </c>
      <c r="J207" s="174" t="e">
        <f t="shared" si="12"/>
        <v>#N/A</v>
      </c>
      <c r="K207" s="174" t="e">
        <f t="shared" si="13"/>
        <v>#N/A</v>
      </c>
      <c r="L207" s="175" t="e">
        <f t="shared" si="14"/>
        <v>#N/A</v>
      </c>
      <c r="M207" s="175" t="e">
        <f t="shared" si="15"/>
        <v>#N/A</v>
      </c>
    </row>
    <row r="208" spans="1:13" s="176" customFormat="1" ht="12.75" hidden="1" x14ac:dyDescent="0.2">
      <c r="A208" s="169"/>
      <c r="B208" s="191" t="e">
        <f>VLOOKUP(A208,BOMPRECO!$A$8:$G$5003,2,FALSE)</f>
        <v>#N/A</v>
      </c>
      <c r="C208" s="191" t="e">
        <f>VLOOKUP(A208,BOMPRECO!$A$8:$G$5003,3,FALSE)</f>
        <v>#N/A</v>
      </c>
      <c r="D208" s="222">
        <v>203</v>
      </c>
      <c r="E208" s="171" t="e">
        <f>VLOOKUP(A208,BOMPRECO!$A$8:$G$5003,4,FALSE)</f>
        <v>#N/A</v>
      </c>
      <c r="F208" s="169" t="e">
        <f>VLOOKUP(A208,BOMPRECO!$A$8:$G$5003,5,FALSE)</f>
        <v>#N/A</v>
      </c>
      <c r="G208" s="172"/>
      <c r="H208" s="173" t="e">
        <f>VLOOKUP(A208,BOMPRECO!$A$8:$G$5003,6,FALSE)</f>
        <v>#N/A</v>
      </c>
      <c r="I208" s="173" t="e">
        <f>VLOOKUP(A208,BOMPRECO!$A$8:$G$5003,7,FALSE)</f>
        <v>#N/A</v>
      </c>
      <c r="J208" s="174" t="e">
        <f t="shared" si="12"/>
        <v>#N/A</v>
      </c>
      <c r="K208" s="174" t="e">
        <f t="shared" si="13"/>
        <v>#N/A</v>
      </c>
      <c r="L208" s="175" t="e">
        <f t="shared" si="14"/>
        <v>#N/A</v>
      </c>
      <c r="M208" s="175" t="e">
        <f t="shared" si="15"/>
        <v>#N/A</v>
      </c>
    </row>
    <row r="209" spans="1:13" s="176" customFormat="1" ht="12.75" hidden="1" x14ac:dyDescent="0.2">
      <c r="A209" s="169"/>
      <c r="B209" s="191" t="e">
        <f>VLOOKUP(A209,BOMPRECO!$A$8:$G$5003,2,FALSE)</f>
        <v>#N/A</v>
      </c>
      <c r="C209" s="191" t="e">
        <f>VLOOKUP(A209,BOMPRECO!$A$8:$G$5003,3,FALSE)</f>
        <v>#N/A</v>
      </c>
      <c r="D209" s="170">
        <v>204</v>
      </c>
      <c r="E209" s="171" t="e">
        <f>VLOOKUP(A209,BOMPRECO!$A$8:$G$5003,4,FALSE)</f>
        <v>#N/A</v>
      </c>
      <c r="F209" s="169" t="e">
        <f>VLOOKUP(A209,BOMPRECO!$A$8:$G$5003,5,FALSE)</f>
        <v>#N/A</v>
      </c>
      <c r="G209" s="172"/>
      <c r="H209" s="173" t="e">
        <f>VLOOKUP(A209,BOMPRECO!$A$8:$G$5003,6,FALSE)</f>
        <v>#N/A</v>
      </c>
      <c r="I209" s="173" t="e">
        <f>VLOOKUP(A209,BOMPRECO!$A$8:$G$5003,7,FALSE)</f>
        <v>#N/A</v>
      </c>
      <c r="J209" s="174" t="e">
        <f t="shared" si="12"/>
        <v>#N/A</v>
      </c>
      <c r="K209" s="174" t="e">
        <f t="shared" si="13"/>
        <v>#N/A</v>
      </c>
      <c r="L209" s="175" t="e">
        <f t="shared" si="14"/>
        <v>#N/A</v>
      </c>
      <c r="M209" s="175" t="e">
        <f t="shared" si="15"/>
        <v>#N/A</v>
      </c>
    </row>
    <row r="210" spans="1:13" s="176" customFormat="1" ht="12.75" hidden="1" x14ac:dyDescent="0.2">
      <c r="A210" s="169"/>
      <c r="B210" s="191" t="e">
        <f>VLOOKUP(A210,BOMPRECO!$A$8:$G$5003,2,FALSE)</f>
        <v>#N/A</v>
      </c>
      <c r="C210" s="191" t="e">
        <f>VLOOKUP(A210,BOMPRECO!$A$8:$G$5003,3,FALSE)</f>
        <v>#N/A</v>
      </c>
      <c r="D210" s="222">
        <v>205</v>
      </c>
      <c r="E210" s="171" t="e">
        <f>VLOOKUP(A210,BOMPRECO!$A$8:$G$5003,4,FALSE)</f>
        <v>#N/A</v>
      </c>
      <c r="F210" s="169" t="e">
        <f>VLOOKUP(A210,BOMPRECO!$A$8:$G$5003,5,FALSE)</f>
        <v>#N/A</v>
      </c>
      <c r="G210" s="172"/>
      <c r="H210" s="173" t="e">
        <f>VLOOKUP(A210,BOMPRECO!$A$8:$G$5003,6,FALSE)</f>
        <v>#N/A</v>
      </c>
      <c r="I210" s="173" t="e">
        <f>VLOOKUP(A210,BOMPRECO!$A$8:$G$5003,7,FALSE)</f>
        <v>#N/A</v>
      </c>
      <c r="J210" s="174" t="e">
        <f t="shared" si="12"/>
        <v>#N/A</v>
      </c>
      <c r="K210" s="174" t="e">
        <f t="shared" si="13"/>
        <v>#N/A</v>
      </c>
      <c r="L210" s="175" t="e">
        <f t="shared" si="14"/>
        <v>#N/A</v>
      </c>
      <c r="M210" s="175" t="e">
        <f t="shared" si="15"/>
        <v>#N/A</v>
      </c>
    </row>
    <row r="211" spans="1:13" s="176" customFormat="1" ht="12.75" hidden="1" x14ac:dyDescent="0.2">
      <c r="A211" s="169"/>
      <c r="B211" s="191" t="e">
        <f>VLOOKUP(A211,BOMPRECO!$A$8:$G$5003,2,FALSE)</f>
        <v>#N/A</v>
      </c>
      <c r="C211" s="191" t="e">
        <f>VLOOKUP(A211,BOMPRECO!$A$8:$G$5003,3,FALSE)</f>
        <v>#N/A</v>
      </c>
      <c r="D211" s="222">
        <v>206</v>
      </c>
      <c r="E211" s="171" t="e">
        <f>VLOOKUP(A211,BOMPRECO!$A$8:$G$5003,4,FALSE)</f>
        <v>#N/A</v>
      </c>
      <c r="F211" s="169" t="e">
        <f>VLOOKUP(A211,BOMPRECO!$A$8:$G$5003,5,FALSE)</f>
        <v>#N/A</v>
      </c>
      <c r="G211" s="172"/>
      <c r="H211" s="173" t="e">
        <f>VLOOKUP(A211,BOMPRECO!$A$8:$G$5003,6,FALSE)</f>
        <v>#N/A</v>
      </c>
      <c r="I211" s="173" t="e">
        <f>VLOOKUP(A211,BOMPRECO!$A$8:$G$5003,7,FALSE)</f>
        <v>#N/A</v>
      </c>
      <c r="J211" s="174" t="e">
        <f t="shared" si="12"/>
        <v>#N/A</v>
      </c>
      <c r="K211" s="174" t="e">
        <f t="shared" si="13"/>
        <v>#N/A</v>
      </c>
      <c r="L211" s="175" t="e">
        <f t="shared" si="14"/>
        <v>#N/A</v>
      </c>
      <c r="M211" s="175" t="e">
        <f t="shared" si="15"/>
        <v>#N/A</v>
      </c>
    </row>
    <row r="212" spans="1:13" s="176" customFormat="1" ht="12.75" hidden="1" x14ac:dyDescent="0.2">
      <c r="A212" s="169"/>
      <c r="B212" s="191" t="e">
        <f>VLOOKUP(A212,BOMPRECO!$A$8:$G$5003,2,FALSE)</f>
        <v>#N/A</v>
      </c>
      <c r="C212" s="191" t="e">
        <f>VLOOKUP(A212,BOMPRECO!$A$8:$G$5003,3,FALSE)</f>
        <v>#N/A</v>
      </c>
      <c r="D212" s="170">
        <v>207</v>
      </c>
      <c r="E212" s="171" t="e">
        <f>VLOOKUP(A212,BOMPRECO!$A$8:$G$5003,4,FALSE)</f>
        <v>#N/A</v>
      </c>
      <c r="F212" s="169" t="e">
        <f>VLOOKUP(A212,BOMPRECO!$A$8:$G$5003,5,FALSE)</f>
        <v>#N/A</v>
      </c>
      <c r="G212" s="172"/>
      <c r="H212" s="173" t="e">
        <f>VLOOKUP(A212,BOMPRECO!$A$8:$G$5003,6,FALSE)</f>
        <v>#N/A</v>
      </c>
      <c r="I212" s="173" t="e">
        <f>VLOOKUP(A212,BOMPRECO!$A$8:$G$5003,7,FALSE)</f>
        <v>#N/A</v>
      </c>
      <c r="J212" s="174" t="e">
        <f t="shared" si="12"/>
        <v>#N/A</v>
      </c>
      <c r="K212" s="174" t="e">
        <f t="shared" si="13"/>
        <v>#N/A</v>
      </c>
      <c r="L212" s="175" t="e">
        <f t="shared" si="14"/>
        <v>#N/A</v>
      </c>
      <c r="M212" s="175" t="e">
        <f t="shared" si="15"/>
        <v>#N/A</v>
      </c>
    </row>
    <row r="213" spans="1:13" s="176" customFormat="1" ht="12.75" hidden="1" x14ac:dyDescent="0.2">
      <c r="A213" s="169"/>
      <c r="B213" s="191" t="e">
        <f>VLOOKUP(A213,BOMPRECO!$A$8:$G$5003,2,FALSE)</f>
        <v>#N/A</v>
      </c>
      <c r="C213" s="191" t="e">
        <f>VLOOKUP(A213,BOMPRECO!$A$8:$G$5003,3,FALSE)</f>
        <v>#N/A</v>
      </c>
      <c r="D213" s="222">
        <v>208</v>
      </c>
      <c r="E213" s="171" t="e">
        <f>VLOOKUP(A213,BOMPRECO!$A$8:$G$5003,4,FALSE)</f>
        <v>#N/A</v>
      </c>
      <c r="F213" s="169" t="e">
        <f>VLOOKUP(A213,BOMPRECO!$A$8:$G$5003,5,FALSE)</f>
        <v>#N/A</v>
      </c>
      <c r="G213" s="172"/>
      <c r="H213" s="173" t="e">
        <f>VLOOKUP(A213,BOMPRECO!$A$8:$G$5003,6,FALSE)</f>
        <v>#N/A</v>
      </c>
      <c r="I213" s="173" t="e">
        <f>VLOOKUP(A213,BOMPRECO!$A$8:$G$5003,7,FALSE)</f>
        <v>#N/A</v>
      </c>
      <c r="J213" s="174" t="e">
        <f t="shared" si="12"/>
        <v>#N/A</v>
      </c>
      <c r="K213" s="174" t="e">
        <f t="shared" si="13"/>
        <v>#N/A</v>
      </c>
      <c r="L213" s="175" t="e">
        <f t="shared" si="14"/>
        <v>#N/A</v>
      </c>
      <c r="M213" s="175" t="e">
        <f t="shared" si="15"/>
        <v>#N/A</v>
      </c>
    </row>
    <row r="214" spans="1:13" s="176" customFormat="1" ht="12.75" hidden="1" x14ac:dyDescent="0.2">
      <c r="A214" s="169"/>
      <c r="B214" s="191" t="e">
        <f>VLOOKUP(A214,BOMPRECO!$A$8:$G$5003,2,FALSE)</f>
        <v>#N/A</v>
      </c>
      <c r="C214" s="191" t="e">
        <f>VLOOKUP(A214,BOMPRECO!$A$8:$G$5003,3,FALSE)</f>
        <v>#N/A</v>
      </c>
      <c r="D214" s="222">
        <v>209</v>
      </c>
      <c r="E214" s="171" t="e">
        <f>VLOOKUP(A214,BOMPRECO!$A$8:$G$5003,4,FALSE)</f>
        <v>#N/A</v>
      </c>
      <c r="F214" s="169" t="e">
        <f>VLOOKUP(A214,BOMPRECO!$A$8:$G$5003,5,FALSE)</f>
        <v>#N/A</v>
      </c>
      <c r="G214" s="172"/>
      <c r="H214" s="173" t="e">
        <f>VLOOKUP(A214,BOMPRECO!$A$8:$G$5003,6,FALSE)</f>
        <v>#N/A</v>
      </c>
      <c r="I214" s="173" t="e">
        <f>VLOOKUP(A214,BOMPRECO!$A$8:$G$5003,7,FALSE)</f>
        <v>#N/A</v>
      </c>
      <c r="J214" s="174" t="e">
        <f t="shared" si="12"/>
        <v>#N/A</v>
      </c>
      <c r="K214" s="174" t="e">
        <f t="shared" si="13"/>
        <v>#N/A</v>
      </c>
      <c r="L214" s="175" t="e">
        <f t="shared" si="14"/>
        <v>#N/A</v>
      </c>
      <c r="M214" s="175" t="e">
        <f t="shared" si="15"/>
        <v>#N/A</v>
      </c>
    </row>
    <row r="215" spans="1:13" s="176" customFormat="1" ht="12.75" hidden="1" x14ac:dyDescent="0.2">
      <c r="A215" s="169"/>
      <c r="B215" s="191" t="e">
        <f>VLOOKUP(A215,BOMPRECO!$A$8:$G$5003,2,FALSE)</f>
        <v>#N/A</v>
      </c>
      <c r="C215" s="191" t="e">
        <f>VLOOKUP(A215,BOMPRECO!$A$8:$G$5003,3,FALSE)</f>
        <v>#N/A</v>
      </c>
      <c r="D215" s="170">
        <v>210</v>
      </c>
      <c r="E215" s="171" t="e">
        <f>VLOOKUP(A215,BOMPRECO!$A$8:$G$5003,4,FALSE)</f>
        <v>#N/A</v>
      </c>
      <c r="F215" s="169" t="e">
        <f>VLOOKUP(A215,BOMPRECO!$A$8:$G$5003,5,FALSE)</f>
        <v>#N/A</v>
      </c>
      <c r="G215" s="172"/>
      <c r="H215" s="173" t="e">
        <f>VLOOKUP(A215,BOMPRECO!$A$8:$G$5003,6,FALSE)</f>
        <v>#N/A</v>
      </c>
      <c r="I215" s="173" t="e">
        <f>VLOOKUP(A215,BOMPRECO!$A$8:$G$5003,7,FALSE)</f>
        <v>#N/A</v>
      </c>
      <c r="J215" s="174" t="e">
        <f t="shared" si="12"/>
        <v>#N/A</v>
      </c>
      <c r="K215" s="174" t="e">
        <f t="shared" si="13"/>
        <v>#N/A</v>
      </c>
      <c r="L215" s="175" t="e">
        <f t="shared" si="14"/>
        <v>#N/A</v>
      </c>
      <c r="M215" s="175" t="e">
        <f t="shared" si="15"/>
        <v>#N/A</v>
      </c>
    </row>
    <row r="216" spans="1:13" s="176" customFormat="1" ht="12.75" hidden="1" x14ac:dyDescent="0.2">
      <c r="A216" s="169"/>
      <c r="B216" s="191" t="e">
        <f>VLOOKUP(A216,BOMPRECO!$A$8:$G$5003,2,FALSE)</f>
        <v>#N/A</v>
      </c>
      <c r="C216" s="191" t="e">
        <f>VLOOKUP(A216,BOMPRECO!$A$8:$G$5003,3,FALSE)</f>
        <v>#N/A</v>
      </c>
      <c r="D216" s="222">
        <v>211</v>
      </c>
      <c r="E216" s="171" t="e">
        <f>VLOOKUP(A216,BOMPRECO!$A$8:$G$5003,4,FALSE)</f>
        <v>#N/A</v>
      </c>
      <c r="F216" s="169" t="e">
        <f>VLOOKUP(A216,BOMPRECO!$A$8:$G$5003,5,FALSE)</f>
        <v>#N/A</v>
      </c>
      <c r="G216" s="172"/>
      <c r="H216" s="173" t="e">
        <f>VLOOKUP(A216,BOMPRECO!$A$8:$G$5003,6,FALSE)</f>
        <v>#N/A</v>
      </c>
      <c r="I216" s="173" t="e">
        <f>VLOOKUP(A216,BOMPRECO!$A$8:$G$5003,7,FALSE)</f>
        <v>#N/A</v>
      </c>
      <c r="J216" s="174" t="e">
        <f t="shared" si="12"/>
        <v>#N/A</v>
      </c>
      <c r="K216" s="174" t="e">
        <f t="shared" si="13"/>
        <v>#N/A</v>
      </c>
      <c r="L216" s="175" t="e">
        <f t="shared" si="14"/>
        <v>#N/A</v>
      </c>
      <c r="M216" s="175" t="e">
        <f t="shared" si="15"/>
        <v>#N/A</v>
      </c>
    </row>
    <row r="217" spans="1:13" s="176" customFormat="1" ht="12.75" hidden="1" x14ac:dyDescent="0.2">
      <c r="A217" s="169"/>
      <c r="B217" s="191" t="e">
        <f>VLOOKUP(A217,BOMPRECO!$A$8:$G$5003,2,FALSE)</f>
        <v>#N/A</v>
      </c>
      <c r="C217" s="191" t="e">
        <f>VLOOKUP(A217,BOMPRECO!$A$8:$G$5003,3,FALSE)</f>
        <v>#N/A</v>
      </c>
      <c r="D217" s="222">
        <v>212</v>
      </c>
      <c r="E217" s="171" t="e">
        <f>VLOOKUP(A217,BOMPRECO!$A$8:$G$5003,4,FALSE)</f>
        <v>#N/A</v>
      </c>
      <c r="F217" s="169" t="e">
        <f>VLOOKUP(A217,BOMPRECO!$A$8:$G$5003,5,FALSE)</f>
        <v>#N/A</v>
      </c>
      <c r="G217" s="172"/>
      <c r="H217" s="173" t="e">
        <f>VLOOKUP(A217,BOMPRECO!$A$8:$G$5003,6,FALSE)</f>
        <v>#N/A</v>
      </c>
      <c r="I217" s="173" t="e">
        <f>VLOOKUP(A217,BOMPRECO!$A$8:$G$5003,7,FALSE)</f>
        <v>#N/A</v>
      </c>
      <c r="J217" s="174" t="e">
        <f t="shared" si="12"/>
        <v>#N/A</v>
      </c>
      <c r="K217" s="174" t="e">
        <f t="shared" si="13"/>
        <v>#N/A</v>
      </c>
      <c r="L217" s="175" t="e">
        <f t="shared" si="14"/>
        <v>#N/A</v>
      </c>
      <c r="M217" s="175" t="e">
        <f t="shared" si="15"/>
        <v>#N/A</v>
      </c>
    </row>
    <row r="218" spans="1:13" s="176" customFormat="1" ht="12.75" hidden="1" x14ac:dyDescent="0.2">
      <c r="A218" s="169"/>
      <c r="B218" s="191" t="e">
        <f>VLOOKUP(A218,BOMPRECO!$A$8:$G$5003,2,FALSE)</f>
        <v>#N/A</v>
      </c>
      <c r="C218" s="191" t="e">
        <f>VLOOKUP(A218,BOMPRECO!$A$8:$G$5003,3,FALSE)</f>
        <v>#N/A</v>
      </c>
      <c r="D218" s="170">
        <v>213</v>
      </c>
      <c r="E218" s="171" t="e">
        <f>VLOOKUP(A218,BOMPRECO!$A$8:$G$5003,4,FALSE)</f>
        <v>#N/A</v>
      </c>
      <c r="F218" s="169" t="e">
        <f>VLOOKUP(A218,BOMPRECO!$A$8:$G$5003,5,FALSE)</f>
        <v>#N/A</v>
      </c>
      <c r="G218" s="172"/>
      <c r="H218" s="173" t="e">
        <f>VLOOKUP(A218,BOMPRECO!$A$8:$G$5003,6,FALSE)</f>
        <v>#N/A</v>
      </c>
      <c r="I218" s="173" t="e">
        <f>VLOOKUP(A218,BOMPRECO!$A$8:$G$5003,7,FALSE)</f>
        <v>#N/A</v>
      </c>
      <c r="J218" s="174" t="e">
        <f t="shared" si="12"/>
        <v>#N/A</v>
      </c>
      <c r="K218" s="174" t="e">
        <f t="shared" si="13"/>
        <v>#N/A</v>
      </c>
      <c r="L218" s="175" t="e">
        <f t="shared" si="14"/>
        <v>#N/A</v>
      </c>
      <c r="M218" s="175" t="e">
        <f t="shared" si="15"/>
        <v>#N/A</v>
      </c>
    </row>
    <row r="219" spans="1:13" s="176" customFormat="1" ht="12.75" hidden="1" x14ac:dyDescent="0.2">
      <c r="A219" s="169"/>
      <c r="B219" s="191" t="e">
        <f>VLOOKUP(A219,BOMPRECO!$A$8:$G$5003,2,FALSE)</f>
        <v>#N/A</v>
      </c>
      <c r="C219" s="191" t="e">
        <f>VLOOKUP(A219,BOMPRECO!$A$8:$G$5003,3,FALSE)</f>
        <v>#N/A</v>
      </c>
      <c r="D219" s="222">
        <v>214</v>
      </c>
      <c r="E219" s="171" t="e">
        <f>VLOOKUP(A219,BOMPRECO!$A$8:$G$5003,4,FALSE)</f>
        <v>#N/A</v>
      </c>
      <c r="F219" s="169" t="e">
        <f>VLOOKUP(A219,BOMPRECO!$A$8:$G$5003,5,FALSE)</f>
        <v>#N/A</v>
      </c>
      <c r="G219" s="172"/>
      <c r="H219" s="173" t="e">
        <f>VLOOKUP(A219,BOMPRECO!$A$8:$G$5003,6,FALSE)</f>
        <v>#N/A</v>
      </c>
      <c r="I219" s="173" t="e">
        <f>VLOOKUP(A219,BOMPRECO!$A$8:$G$5003,7,FALSE)</f>
        <v>#N/A</v>
      </c>
      <c r="J219" s="174" t="e">
        <f t="shared" si="12"/>
        <v>#N/A</v>
      </c>
      <c r="K219" s="174" t="e">
        <f t="shared" si="13"/>
        <v>#N/A</v>
      </c>
      <c r="L219" s="175" t="e">
        <f t="shared" si="14"/>
        <v>#N/A</v>
      </c>
      <c r="M219" s="175" t="e">
        <f t="shared" si="15"/>
        <v>#N/A</v>
      </c>
    </row>
    <row r="220" spans="1:13" s="176" customFormat="1" ht="12.75" hidden="1" x14ac:dyDescent="0.2">
      <c r="A220" s="169"/>
      <c r="B220" s="191" t="e">
        <f>VLOOKUP(A220,BOMPRECO!$A$8:$G$5003,2,FALSE)</f>
        <v>#N/A</v>
      </c>
      <c r="C220" s="191" t="e">
        <f>VLOOKUP(A220,BOMPRECO!$A$8:$G$5003,3,FALSE)</f>
        <v>#N/A</v>
      </c>
      <c r="D220" s="222">
        <v>215</v>
      </c>
      <c r="E220" s="171" t="e">
        <f>VLOOKUP(A220,BOMPRECO!$A$8:$G$5003,4,FALSE)</f>
        <v>#N/A</v>
      </c>
      <c r="F220" s="169" t="e">
        <f>VLOOKUP(A220,BOMPRECO!$A$8:$G$5003,5,FALSE)</f>
        <v>#N/A</v>
      </c>
      <c r="G220" s="172"/>
      <c r="H220" s="173" t="e">
        <f>VLOOKUP(A220,BOMPRECO!$A$8:$G$5003,6,FALSE)</f>
        <v>#N/A</v>
      </c>
      <c r="I220" s="173" t="e">
        <f>VLOOKUP(A220,BOMPRECO!$A$8:$G$5003,7,FALSE)</f>
        <v>#N/A</v>
      </c>
      <c r="J220" s="174" t="e">
        <f t="shared" si="12"/>
        <v>#N/A</v>
      </c>
      <c r="K220" s="174" t="e">
        <f t="shared" si="13"/>
        <v>#N/A</v>
      </c>
      <c r="L220" s="175" t="e">
        <f t="shared" si="14"/>
        <v>#N/A</v>
      </c>
      <c r="M220" s="175" t="e">
        <f t="shared" si="15"/>
        <v>#N/A</v>
      </c>
    </row>
    <row r="221" spans="1:13" s="176" customFormat="1" ht="12.75" hidden="1" x14ac:dyDescent="0.2">
      <c r="A221" s="169"/>
      <c r="B221" s="191" t="e">
        <f>VLOOKUP(A221,BOMPRECO!$A$8:$G$5003,2,FALSE)</f>
        <v>#N/A</v>
      </c>
      <c r="C221" s="191" t="e">
        <f>VLOOKUP(A221,BOMPRECO!$A$8:$G$5003,3,FALSE)</f>
        <v>#N/A</v>
      </c>
      <c r="D221" s="170">
        <v>216</v>
      </c>
      <c r="E221" s="171" t="e">
        <f>VLOOKUP(A221,BOMPRECO!$A$8:$G$5003,4,FALSE)</f>
        <v>#N/A</v>
      </c>
      <c r="F221" s="169" t="e">
        <f>VLOOKUP(A221,BOMPRECO!$A$8:$G$5003,5,FALSE)</f>
        <v>#N/A</v>
      </c>
      <c r="G221" s="172"/>
      <c r="H221" s="173" t="e">
        <f>VLOOKUP(A221,BOMPRECO!$A$8:$G$5003,6,FALSE)</f>
        <v>#N/A</v>
      </c>
      <c r="I221" s="173" t="e">
        <f>VLOOKUP(A221,BOMPRECO!$A$8:$G$5003,7,FALSE)</f>
        <v>#N/A</v>
      </c>
      <c r="J221" s="174" t="e">
        <f t="shared" si="12"/>
        <v>#N/A</v>
      </c>
      <c r="K221" s="174" t="e">
        <f t="shared" si="13"/>
        <v>#N/A</v>
      </c>
      <c r="L221" s="175" t="e">
        <f t="shared" si="14"/>
        <v>#N/A</v>
      </c>
      <c r="M221" s="175" t="e">
        <f t="shared" si="15"/>
        <v>#N/A</v>
      </c>
    </row>
    <row r="222" spans="1:13" s="176" customFormat="1" ht="12.75" hidden="1" x14ac:dyDescent="0.2">
      <c r="A222" s="169"/>
      <c r="B222" s="191" t="e">
        <f>VLOOKUP(A222,BOMPRECO!$A$8:$G$5003,2,FALSE)</f>
        <v>#N/A</v>
      </c>
      <c r="C222" s="191" t="e">
        <f>VLOOKUP(A222,BOMPRECO!$A$8:$G$5003,3,FALSE)</f>
        <v>#N/A</v>
      </c>
      <c r="D222" s="222">
        <v>217</v>
      </c>
      <c r="E222" s="171" t="e">
        <f>VLOOKUP(A222,BOMPRECO!$A$8:$G$5003,4,FALSE)</f>
        <v>#N/A</v>
      </c>
      <c r="F222" s="169" t="e">
        <f>VLOOKUP(A222,BOMPRECO!$A$8:$G$5003,5,FALSE)</f>
        <v>#N/A</v>
      </c>
      <c r="G222" s="172"/>
      <c r="H222" s="173" t="e">
        <f>VLOOKUP(A222,BOMPRECO!$A$8:$G$5003,6,FALSE)</f>
        <v>#N/A</v>
      </c>
      <c r="I222" s="173" t="e">
        <f>VLOOKUP(A222,BOMPRECO!$A$8:$G$5003,7,FALSE)</f>
        <v>#N/A</v>
      </c>
      <c r="J222" s="174" t="e">
        <f t="shared" si="12"/>
        <v>#N/A</v>
      </c>
      <c r="K222" s="174" t="e">
        <f t="shared" si="13"/>
        <v>#N/A</v>
      </c>
      <c r="L222" s="175" t="e">
        <f t="shared" si="14"/>
        <v>#N/A</v>
      </c>
      <c r="M222" s="175" t="e">
        <f t="shared" si="15"/>
        <v>#N/A</v>
      </c>
    </row>
    <row r="223" spans="1:13" s="176" customFormat="1" ht="12.75" hidden="1" x14ac:dyDescent="0.2">
      <c r="A223" s="169"/>
      <c r="B223" s="191" t="e">
        <f>VLOOKUP(A223,BOMPRECO!$A$8:$G$5003,2,FALSE)</f>
        <v>#N/A</v>
      </c>
      <c r="C223" s="191" t="e">
        <f>VLOOKUP(A223,BOMPRECO!$A$8:$G$5003,3,FALSE)</f>
        <v>#N/A</v>
      </c>
      <c r="D223" s="222">
        <v>218</v>
      </c>
      <c r="E223" s="171" t="e">
        <f>VLOOKUP(A223,BOMPRECO!$A$8:$G$5003,4,FALSE)</f>
        <v>#N/A</v>
      </c>
      <c r="F223" s="169" t="e">
        <f>VLOOKUP(A223,BOMPRECO!$A$8:$G$5003,5,FALSE)</f>
        <v>#N/A</v>
      </c>
      <c r="G223" s="172"/>
      <c r="H223" s="173" t="e">
        <f>VLOOKUP(A223,BOMPRECO!$A$8:$G$5003,6,FALSE)</f>
        <v>#N/A</v>
      </c>
      <c r="I223" s="173" t="e">
        <f>VLOOKUP(A223,BOMPRECO!$A$8:$G$5003,7,FALSE)</f>
        <v>#N/A</v>
      </c>
      <c r="J223" s="174" t="e">
        <f t="shared" si="12"/>
        <v>#N/A</v>
      </c>
      <c r="K223" s="174" t="e">
        <f t="shared" si="13"/>
        <v>#N/A</v>
      </c>
      <c r="L223" s="175" t="e">
        <f t="shared" si="14"/>
        <v>#N/A</v>
      </c>
      <c r="M223" s="175" t="e">
        <f t="shared" si="15"/>
        <v>#N/A</v>
      </c>
    </row>
    <row r="224" spans="1:13" s="176" customFormat="1" ht="12.75" hidden="1" x14ac:dyDescent="0.2">
      <c r="A224" s="169"/>
      <c r="B224" s="191" t="e">
        <f>VLOOKUP(A224,BOMPRECO!$A$8:$G$5003,2,FALSE)</f>
        <v>#N/A</v>
      </c>
      <c r="C224" s="191" t="e">
        <f>VLOOKUP(A224,BOMPRECO!$A$8:$G$5003,3,FALSE)</f>
        <v>#N/A</v>
      </c>
      <c r="D224" s="170">
        <v>219</v>
      </c>
      <c r="E224" s="171" t="e">
        <f>VLOOKUP(A224,BOMPRECO!$A$8:$G$5003,4,FALSE)</f>
        <v>#N/A</v>
      </c>
      <c r="F224" s="169" t="e">
        <f>VLOOKUP(A224,BOMPRECO!$A$8:$G$5003,5,FALSE)</f>
        <v>#N/A</v>
      </c>
      <c r="G224" s="172"/>
      <c r="H224" s="173" t="e">
        <f>VLOOKUP(A224,BOMPRECO!$A$8:$G$5003,6,FALSE)</f>
        <v>#N/A</v>
      </c>
      <c r="I224" s="173" t="e">
        <f>VLOOKUP(A224,BOMPRECO!$A$8:$G$5003,7,FALSE)</f>
        <v>#N/A</v>
      </c>
      <c r="J224" s="174" t="e">
        <f t="shared" si="12"/>
        <v>#N/A</v>
      </c>
      <c r="K224" s="174" t="e">
        <f t="shared" si="13"/>
        <v>#N/A</v>
      </c>
      <c r="L224" s="175" t="e">
        <f t="shared" si="14"/>
        <v>#N/A</v>
      </c>
      <c r="M224" s="175" t="e">
        <f t="shared" si="15"/>
        <v>#N/A</v>
      </c>
    </row>
    <row r="225" spans="1:13" s="176" customFormat="1" ht="12.75" hidden="1" x14ac:dyDescent="0.2">
      <c r="A225" s="169"/>
      <c r="B225" s="191" t="e">
        <f>VLOOKUP(A225,BOMPRECO!$A$8:$G$5003,2,FALSE)</f>
        <v>#N/A</v>
      </c>
      <c r="C225" s="191" t="e">
        <f>VLOOKUP(A225,BOMPRECO!$A$8:$G$5003,3,FALSE)</f>
        <v>#N/A</v>
      </c>
      <c r="D225" s="222">
        <v>220</v>
      </c>
      <c r="E225" s="171" t="e">
        <f>VLOOKUP(A225,BOMPRECO!$A$8:$G$5003,4,FALSE)</f>
        <v>#N/A</v>
      </c>
      <c r="F225" s="169" t="e">
        <f>VLOOKUP(A225,BOMPRECO!$A$8:$G$5003,5,FALSE)</f>
        <v>#N/A</v>
      </c>
      <c r="G225" s="172"/>
      <c r="H225" s="173" t="e">
        <f>VLOOKUP(A225,BOMPRECO!$A$8:$G$5003,6,FALSE)</f>
        <v>#N/A</v>
      </c>
      <c r="I225" s="173" t="e">
        <f>VLOOKUP(A225,BOMPRECO!$A$8:$G$5003,7,FALSE)</f>
        <v>#N/A</v>
      </c>
      <c r="J225" s="174" t="e">
        <f t="shared" si="12"/>
        <v>#N/A</v>
      </c>
      <c r="K225" s="174" t="e">
        <f t="shared" si="13"/>
        <v>#N/A</v>
      </c>
      <c r="L225" s="175" t="e">
        <f t="shared" si="14"/>
        <v>#N/A</v>
      </c>
      <c r="M225" s="175" t="e">
        <f t="shared" si="15"/>
        <v>#N/A</v>
      </c>
    </row>
    <row r="226" spans="1:13" s="176" customFormat="1" ht="12.75" hidden="1" x14ac:dyDescent="0.2">
      <c r="A226" s="169"/>
      <c r="B226" s="191" t="e">
        <f>VLOOKUP(A226,BOMPRECO!$A$8:$G$5003,2,FALSE)</f>
        <v>#N/A</v>
      </c>
      <c r="C226" s="191" t="e">
        <f>VLOOKUP(A226,BOMPRECO!$A$8:$G$5003,3,FALSE)</f>
        <v>#N/A</v>
      </c>
      <c r="D226" s="222">
        <v>221</v>
      </c>
      <c r="E226" s="171" t="e">
        <f>VLOOKUP(A226,BOMPRECO!$A$8:$G$5003,4,FALSE)</f>
        <v>#N/A</v>
      </c>
      <c r="F226" s="169" t="e">
        <f>VLOOKUP(A226,BOMPRECO!$A$8:$G$5003,5,FALSE)</f>
        <v>#N/A</v>
      </c>
      <c r="G226" s="172"/>
      <c r="H226" s="173" t="e">
        <f>VLOOKUP(A226,BOMPRECO!$A$8:$G$5003,6,FALSE)</f>
        <v>#N/A</v>
      </c>
      <c r="I226" s="173" t="e">
        <f>VLOOKUP(A226,BOMPRECO!$A$8:$G$5003,7,FALSE)</f>
        <v>#N/A</v>
      </c>
      <c r="J226" s="174" t="e">
        <f t="shared" si="12"/>
        <v>#N/A</v>
      </c>
      <c r="K226" s="174" t="e">
        <f t="shared" si="13"/>
        <v>#N/A</v>
      </c>
      <c r="L226" s="175" t="e">
        <f t="shared" si="14"/>
        <v>#N/A</v>
      </c>
      <c r="M226" s="175" t="e">
        <f t="shared" si="15"/>
        <v>#N/A</v>
      </c>
    </row>
    <row r="227" spans="1:13" s="176" customFormat="1" ht="12.75" hidden="1" x14ac:dyDescent="0.2">
      <c r="A227" s="169"/>
      <c r="B227" s="191" t="e">
        <f>VLOOKUP(A227,BOMPRECO!$A$8:$G$5003,2,FALSE)</f>
        <v>#N/A</v>
      </c>
      <c r="C227" s="191" t="e">
        <f>VLOOKUP(A227,BOMPRECO!$A$8:$G$5003,3,FALSE)</f>
        <v>#N/A</v>
      </c>
      <c r="D227" s="170">
        <v>222</v>
      </c>
      <c r="E227" s="171" t="e">
        <f>VLOOKUP(A227,BOMPRECO!$A$8:$G$5003,4,FALSE)</f>
        <v>#N/A</v>
      </c>
      <c r="F227" s="169" t="e">
        <f>VLOOKUP(A227,BOMPRECO!$A$8:$G$5003,5,FALSE)</f>
        <v>#N/A</v>
      </c>
      <c r="G227" s="172"/>
      <c r="H227" s="173" t="e">
        <f>VLOOKUP(A227,BOMPRECO!$A$8:$G$5003,6,FALSE)</f>
        <v>#N/A</v>
      </c>
      <c r="I227" s="173" t="e">
        <f>VLOOKUP(A227,BOMPRECO!$A$8:$G$5003,7,FALSE)</f>
        <v>#N/A</v>
      </c>
      <c r="J227" s="174" t="e">
        <f t="shared" si="12"/>
        <v>#N/A</v>
      </c>
      <c r="K227" s="174" t="e">
        <f t="shared" si="13"/>
        <v>#N/A</v>
      </c>
      <c r="L227" s="175" t="e">
        <f t="shared" si="14"/>
        <v>#N/A</v>
      </c>
      <c r="M227" s="175" t="e">
        <f t="shared" si="15"/>
        <v>#N/A</v>
      </c>
    </row>
    <row r="228" spans="1:13" s="176" customFormat="1" ht="12.75" hidden="1" x14ac:dyDescent="0.2">
      <c r="A228" s="169"/>
      <c r="B228" s="191" t="e">
        <f>VLOOKUP(A228,BOMPRECO!$A$8:$G$5003,2,FALSE)</f>
        <v>#N/A</v>
      </c>
      <c r="C228" s="191" t="e">
        <f>VLOOKUP(A228,BOMPRECO!$A$8:$G$5003,3,FALSE)</f>
        <v>#N/A</v>
      </c>
      <c r="D228" s="222">
        <v>223</v>
      </c>
      <c r="E228" s="171" t="e">
        <f>VLOOKUP(A228,BOMPRECO!$A$8:$G$5003,4,FALSE)</f>
        <v>#N/A</v>
      </c>
      <c r="F228" s="169" t="e">
        <f>VLOOKUP(A228,BOMPRECO!$A$8:$G$5003,5,FALSE)</f>
        <v>#N/A</v>
      </c>
      <c r="G228" s="172"/>
      <c r="H228" s="173" t="e">
        <f>VLOOKUP(A228,BOMPRECO!$A$8:$G$5003,6,FALSE)</f>
        <v>#N/A</v>
      </c>
      <c r="I228" s="173" t="e">
        <f>VLOOKUP(A228,BOMPRECO!$A$8:$G$5003,7,FALSE)</f>
        <v>#N/A</v>
      </c>
      <c r="J228" s="174" t="e">
        <f t="shared" si="12"/>
        <v>#N/A</v>
      </c>
      <c r="K228" s="174" t="e">
        <f t="shared" si="13"/>
        <v>#N/A</v>
      </c>
      <c r="L228" s="175" t="e">
        <f t="shared" si="14"/>
        <v>#N/A</v>
      </c>
      <c r="M228" s="175" t="e">
        <f t="shared" si="15"/>
        <v>#N/A</v>
      </c>
    </row>
    <row r="229" spans="1:13" s="176" customFormat="1" ht="12.75" hidden="1" x14ac:dyDescent="0.2">
      <c r="A229" s="169"/>
      <c r="B229" s="191" t="e">
        <f>VLOOKUP(A229,BOMPRECO!$A$8:$G$5003,2,FALSE)</f>
        <v>#N/A</v>
      </c>
      <c r="C229" s="191" t="e">
        <f>VLOOKUP(A229,BOMPRECO!$A$8:$G$5003,3,FALSE)</f>
        <v>#N/A</v>
      </c>
      <c r="D229" s="222">
        <v>224</v>
      </c>
      <c r="E229" s="171" t="e">
        <f>VLOOKUP(A229,BOMPRECO!$A$8:$G$5003,4,FALSE)</f>
        <v>#N/A</v>
      </c>
      <c r="F229" s="169" t="e">
        <f>VLOOKUP(A229,BOMPRECO!$A$8:$G$5003,5,FALSE)</f>
        <v>#N/A</v>
      </c>
      <c r="G229" s="172"/>
      <c r="H229" s="173" t="e">
        <f>VLOOKUP(A229,BOMPRECO!$A$8:$G$5003,6,FALSE)</f>
        <v>#N/A</v>
      </c>
      <c r="I229" s="173" t="e">
        <f>VLOOKUP(A229,BOMPRECO!$A$8:$G$5003,7,FALSE)</f>
        <v>#N/A</v>
      </c>
      <c r="J229" s="174" t="e">
        <f t="shared" si="12"/>
        <v>#N/A</v>
      </c>
      <c r="K229" s="174" t="e">
        <f t="shared" si="13"/>
        <v>#N/A</v>
      </c>
      <c r="L229" s="175" t="e">
        <f t="shared" si="14"/>
        <v>#N/A</v>
      </c>
      <c r="M229" s="175" t="e">
        <f t="shared" si="15"/>
        <v>#N/A</v>
      </c>
    </row>
    <row r="230" spans="1:13" s="176" customFormat="1" ht="12.75" hidden="1" x14ac:dyDescent="0.2">
      <c r="A230" s="169"/>
      <c r="B230" s="191" t="e">
        <f>VLOOKUP(A230,BOMPRECO!$A$8:$G$5003,2,FALSE)</f>
        <v>#N/A</v>
      </c>
      <c r="C230" s="191" t="e">
        <f>VLOOKUP(A230,BOMPRECO!$A$8:$G$5003,3,FALSE)</f>
        <v>#N/A</v>
      </c>
      <c r="D230" s="170">
        <v>225</v>
      </c>
      <c r="E230" s="171" t="e">
        <f>VLOOKUP(A230,BOMPRECO!$A$8:$G$5003,4,FALSE)</f>
        <v>#N/A</v>
      </c>
      <c r="F230" s="169" t="e">
        <f>VLOOKUP(A230,BOMPRECO!$A$8:$G$5003,5,FALSE)</f>
        <v>#N/A</v>
      </c>
      <c r="G230" s="172"/>
      <c r="H230" s="173" t="e">
        <f>VLOOKUP(A230,BOMPRECO!$A$8:$G$5003,6,FALSE)</f>
        <v>#N/A</v>
      </c>
      <c r="I230" s="173" t="e">
        <f>VLOOKUP(A230,BOMPRECO!$A$8:$G$5003,7,FALSE)</f>
        <v>#N/A</v>
      </c>
      <c r="J230" s="174" t="e">
        <f t="shared" si="12"/>
        <v>#N/A</v>
      </c>
      <c r="K230" s="174" t="e">
        <f t="shared" si="13"/>
        <v>#N/A</v>
      </c>
      <c r="L230" s="175" t="e">
        <f t="shared" si="14"/>
        <v>#N/A</v>
      </c>
      <c r="M230" s="175" t="e">
        <f t="shared" si="15"/>
        <v>#N/A</v>
      </c>
    </row>
    <row r="231" spans="1:13" s="176" customFormat="1" ht="12.75" hidden="1" x14ac:dyDescent="0.2">
      <c r="A231" s="169"/>
      <c r="B231" s="191" t="e">
        <f>VLOOKUP(A231,BOMPRECO!$A$8:$G$5003,2,FALSE)</f>
        <v>#N/A</v>
      </c>
      <c r="C231" s="191" t="e">
        <f>VLOOKUP(A231,BOMPRECO!$A$8:$G$5003,3,FALSE)</f>
        <v>#N/A</v>
      </c>
      <c r="D231" s="222">
        <v>226</v>
      </c>
      <c r="E231" s="171" t="e">
        <f>VLOOKUP(A231,BOMPRECO!$A$8:$G$5003,4,FALSE)</f>
        <v>#N/A</v>
      </c>
      <c r="F231" s="169" t="e">
        <f>VLOOKUP(A231,BOMPRECO!$A$8:$G$5003,5,FALSE)</f>
        <v>#N/A</v>
      </c>
      <c r="G231" s="172"/>
      <c r="H231" s="173" t="e">
        <f>VLOOKUP(A231,BOMPRECO!$A$8:$G$5003,6,FALSE)</f>
        <v>#N/A</v>
      </c>
      <c r="I231" s="173" t="e">
        <f>VLOOKUP(A231,BOMPRECO!$A$8:$G$5003,7,FALSE)</f>
        <v>#N/A</v>
      </c>
      <c r="J231" s="174" t="e">
        <f t="shared" si="12"/>
        <v>#N/A</v>
      </c>
      <c r="K231" s="174" t="e">
        <f t="shared" si="13"/>
        <v>#N/A</v>
      </c>
      <c r="L231" s="175" t="e">
        <f t="shared" si="14"/>
        <v>#N/A</v>
      </c>
      <c r="M231" s="175" t="e">
        <f t="shared" si="15"/>
        <v>#N/A</v>
      </c>
    </row>
    <row r="232" spans="1:13" s="176" customFormat="1" ht="12.75" hidden="1" x14ac:dyDescent="0.2">
      <c r="A232" s="169"/>
      <c r="B232" s="191" t="e">
        <f>VLOOKUP(A232,BOMPRECO!$A$8:$G$5003,2,FALSE)</f>
        <v>#N/A</v>
      </c>
      <c r="C232" s="191" t="e">
        <f>VLOOKUP(A232,BOMPRECO!$A$8:$G$5003,3,FALSE)</f>
        <v>#N/A</v>
      </c>
      <c r="D232" s="222">
        <v>227</v>
      </c>
      <c r="E232" s="171" t="e">
        <f>VLOOKUP(A232,BOMPRECO!$A$8:$G$5003,4,FALSE)</f>
        <v>#N/A</v>
      </c>
      <c r="F232" s="169" t="e">
        <f>VLOOKUP(A232,BOMPRECO!$A$8:$G$5003,5,FALSE)</f>
        <v>#N/A</v>
      </c>
      <c r="G232" s="172"/>
      <c r="H232" s="173" t="e">
        <f>VLOOKUP(A232,BOMPRECO!$A$8:$G$5003,6,FALSE)</f>
        <v>#N/A</v>
      </c>
      <c r="I232" s="173" t="e">
        <f>VLOOKUP(A232,BOMPRECO!$A$8:$G$5003,7,FALSE)</f>
        <v>#N/A</v>
      </c>
      <c r="J232" s="174" t="e">
        <f t="shared" si="12"/>
        <v>#N/A</v>
      </c>
      <c r="K232" s="174" t="e">
        <f t="shared" si="13"/>
        <v>#N/A</v>
      </c>
      <c r="L232" s="175" t="e">
        <f t="shared" si="14"/>
        <v>#N/A</v>
      </c>
      <c r="M232" s="175" t="e">
        <f t="shared" si="15"/>
        <v>#N/A</v>
      </c>
    </row>
    <row r="233" spans="1:13" s="176" customFormat="1" ht="12.75" hidden="1" x14ac:dyDescent="0.2">
      <c r="A233" s="169"/>
      <c r="B233" s="191" t="e">
        <f>VLOOKUP(A233,BOMPRECO!$A$8:$G$5003,2,FALSE)</f>
        <v>#N/A</v>
      </c>
      <c r="C233" s="191" t="e">
        <f>VLOOKUP(A233,BOMPRECO!$A$8:$G$5003,3,FALSE)</f>
        <v>#N/A</v>
      </c>
      <c r="D233" s="170">
        <v>228</v>
      </c>
      <c r="E233" s="171" t="e">
        <f>VLOOKUP(A233,BOMPRECO!$A$8:$G$5003,4,FALSE)</f>
        <v>#N/A</v>
      </c>
      <c r="F233" s="169" t="e">
        <f>VLOOKUP(A233,BOMPRECO!$A$8:$G$5003,5,FALSE)</f>
        <v>#N/A</v>
      </c>
      <c r="G233" s="172"/>
      <c r="H233" s="173" t="e">
        <f>VLOOKUP(A233,BOMPRECO!$A$8:$G$5003,6,FALSE)</f>
        <v>#N/A</v>
      </c>
      <c r="I233" s="173" t="e">
        <f>VLOOKUP(A233,BOMPRECO!$A$8:$G$5003,7,FALSE)</f>
        <v>#N/A</v>
      </c>
      <c r="J233" s="174" t="e">
        <f t="shared" si="12"/>
        <v>#N/A</v>
      </c>
      <c r="K233" s="174" t="e">
        <f t="shared" si="13"/>
        <v>#N/A</v>
      </c>
      <c r="L233" s="175" t="e">
        <f t="shared" si="14"/>
        <v>#N/A</v>
      </c>
      <c r="M233" s="175" t="e">
        <f t="shared" si="15"/>
        <v>#N/A</v>
      </c>
    </row>
    <row r="234" spans="1:13" s="176" customFormat="1" ht="12.75" hidden="1" x14ac:dyDescent="0.2">
      <c r="A234" s="169"/>
      <c r="B234" s="191" t="e">
        <f>VLOOKUP(A234,BOMPRECO!$A$8:$G$5003,2,FALSE)</f>
        <v>#N/A</v>
      </c>
      <c r="C234" s="191" t="e">
        <f>VLOOKUP(A234,BOMPRECO!$A$8:$G$5003,3,FALSE)</f>
        <v>#N/A</v>
      </c>
      <c r="D234" s="222">
        <v>229</v>
      </c>
      <c r="E234" s="171" t="e">
        <f>VLOOKUP(A234,BOMPRECO!$A$8:$G$5003,4,FALSE)</f>
        <v>#N/A</v>
      </c>
      <c r="F234" s="169" t="e">
        <f>VLOOKUP(A234,BOMPRECO!$A$8:$G$5003,5,FALSE)</f>
        <v>#N/A</v>
      </c>
      <c r="G234" s="172"/>
      <c r="H234" s="173" t="e">
        <f>VLOOKUP(A234,BOMPRECO!$A$8:$G$5003,6,FALSE)</f>
        <v>#N/A</v>
      </c>
      <c r="I234" s="173" t="e">
        <f>VLOOKUP(A234,BOMPRECO!$A$8:$G$5003,7,FALSE)</f>
        <v>#N/A</v>
      </c>
      <c r="J234" s="174" t="e">
        <f t="shared" si="12"/>
        <v>#N/A</v>
      </c>
      <c r="K234" s="174" t="e">
        <f t="shared" si="13"/>
        <v>#N/A</v>
      </c>
      <c r="L234" s="175" t="e">
        <f t="shared" si="14"/>
        <v>#N/A</v>
      </c>
      <c r="M234" s="175" t="e">
        <f t="shared" si="15"/>
        <v>#N/A</v>
      </c>
    </row>
    <row r="235" spans="1:13" s="176" customFormat="1" ht="12.75" hidden="1" x14ac:dyDescent="0.2">
      <c r="A235" s="169"/>
      <c r="B235" s="191" t="e">
        <f>VLOOKUP(A235,BOMPRECO!$A$8:$G$5003,2,FALSE)</f>
        <v>#N/A</v>
      </c>
      <c r="C235" s="191" t="e">
        <f>VLOOKUP(A235,BOMPRECO!$A$8:$G$5003,3,FALSE)</f>
        <v>#N/A</v>
      </c>
      <c r="D235" s="222">
        <v>230</v>
      </c>
      <c r="E235" s="171" t="e">
        <f>VLOOKUP(A235,BOMPRECO!$A$8:$G$5003,4,FALSE)</f>
        <v>#N/A</v>
      </c>
      <c r="F235" s="169" t="e">
        <f>VLOOKUP(A235,BOMPRECO!$A$8:$G$5003,5,FALSE)</f>
        <v>#N/A</v>
      </c>
      <c r="G235" s="172"/>
      <c r="H235" s="173" t="e">
        <f>VLOOKUP(A235,BOMPRECO!$A$8:$G$5003,6,FALSE)</f>
        <v>#N/A</v>
      </c>
      <c r="I235" s="173" t="e">
        <f>VLOOKUP(A235,BOMPRECO!$A$8:$G$5003,7,FALSE)</f>
        <v>#N/A</v>
      </c>
      <c r="J235" s="174" t="e">
        <f t="shared" si="12"/>
        <v>#N/A</v>
      </c>
      <c r="K235" s="174" t="e">
        <f t="shared" si="13"/>
        <v>#N/A</v>
      </c>
      <c r="L235" s="175" t="e">
        <f t="shared" si="14"/>
        <v>#N/A</v>
      </c>
      <c r="M235" s="175" t="e">
        <f t="shared" si="15"/>
        <v>#N/A</v>
      </c>
    </row>
    <row r="236" spans="1:13" s="176" customFormat="1" ht="12.75" hidden="1" x14ac:dyDescent="0.2">
      <c r="A236" s="169"/>
      <c r="B236" s="191" t="e">
        <f>VLOOKUP(A236,BOMPRECO!$A$8:$G$5003,2,FALSE)</f>
        <v>#N/A</v>
      </c>
      <c r="C236" s="191" t="e">
        <f>VLOOKUP(A236,BOMPRECO!$A$8:$G$5003,3,FALSE)</f>
        <v>#N/A</v>
      </c>
      <c r="D236" s="170">
        <v>231</v>
      </c>
      <c r="E236" s="171" t="e">
        <f>VLOOKUP(A236,BOMPRECO!$A$8:$G$5003,4,FALSE)</f>
        <v>#N/A</v>
      </c>
      <c r="F236" s="169" t="e">
        <f>VLOOKUP(A236,BOMPRECO!$A$8:$G$5003,5,FALSE)</f>
        <v>#N/A</v>
      </c>
      <c r="G236" s="172"/>
      <c r="H236" s="173" t="e">
        <f>VLOOKUP(A236,BOMPRECO!$A$8:$G$5003,6,FALSE)</f>
        <v>#N/A</v>
      </c>
      <c r="I236" s="173" t="e">
        <f>VLOOKUP(A236,BOMPRECO!$A$8:$G$5003,7,FALSE)</f>
        <v>#N/A</v>
      </c>
      <c r="J236" s="174" t="e">
        <f t="shared" si="12"/>
        <v>#N/A</v>
      </c>
      <c r="K236" s="174" t="e">
        <f t="shared" si="13"/>
        <v>#N/A</v>
      </c>
      <c r="L236" s="175" t="e">
        <f t="shared" si="14"/>
        <v>#N/A</v>
      </c>
      <c r="M236" s="175" t="e">
        <f t="shared" si="15"/>
        <v>#N/A</v>
      </c>
    </row>
    <row r="237" spans="1:13" s="176" customFormat="1" ht="12.75" hidden="1" x14ac:dyDescent="0.2">
      <c r="A237" s="169"/>
      <c r="B237" s="191" t="e">
        <f>VLOOKUP(A237,BOMPRECO!$A$8:$G$5003,2,FALSE)</f>
        <v>#N/A</v>
      </c>
      <c r="C237" s="191" t="e">
        <f>VLOOKUP(A237,BOMPRECO!$A$8:$G$5003,3,FALSE)</f>
        <v>#N/A</v>
      </c>
      <c r="D237" s="222">
        <v>232</v>
      </c>
      <c r="E237" s="171" t="e">
        <f>VLOOKUP(A237,BOMPRECO!$A$8:$G$5003,4,FALSE)</f>
        <v>#N/A</v>
      </c>
      <c r="F237" s="169" t="e">
        <f>VLOOKUP(A237,BOMPRECO!$A$8:$G$5003,5,FALSE)</f>
        <v>#N/A</v>
      </c>
      <c r="G237" s="172"/>
      <c r="H237" s="173" t="e">
        <f>VLOOKUP(A237,BOMPRECO!$A$8:$G$5003,6,FALSE)</f>
        <v>#N/A</v>
      </c>
      <c r="I237" s="173" t="e">
        <f>VLOOKUP(A237,BOMPRECO!$A$8:$G$5003,7,FALSE)</f>
        <v>#N/A</v>
      </c>
      <c r="J237" s="174" t="e">
        <f t="shared" si="12"/>
        <v>#N/A</v>
      </c>
      <c r="K237" s="174" t="e">
        <f t="shared" si="13"/>
        <v>#N/A</v>
      </c>
      <c r="L237" s="175" t="e">
        <f t="shared" si="14"/>
        <v>#N/A</v>
      </c>
      <c r="M237" s="175" t="e">
        <f t="shared" si="15"/>
        <v>#N/A</v>
      </c>
    </row>
    <row r="238" spans="1:13" s="176" customFormat="1" ht="12.75" hidden="1" x14ac:dyDescent="0.2">
      <c r="A238" s="169"/>
      <c r="B238" s="191" t="e">
        <f>VLOOKUP(A238,BOMPRECO!$A$8:$G$5003,2,FALSE)</f>
        <v>#N/A</v>
      </c>
      <c r="C238" s="191" t="e">
        <f>VLOOKUP(A238,BOMPRECO!$A$8:$G$5003,3,FALSE)</f>
        <v>#N/A</v>
      </c>
      <c r="D238" s="222">
        <v>233</v>
      </c>
      <c r="E238" s="171" t="e">
        <f>VLOOKUP(A238,BOMPRECO!$A$8:$G$5003,4,FALSE)</f>
        <v>#N/A</v>
      </c>
      <c r="F238" s="169" t="e">
        <f>VLOOKUP(A238,BOMPRECO!$A$8:$G$5003,5,FALSE)</f>
        <v>#N/A</v>
      </c>
      <c r="G238" s="172"/>
      <c r="H238" s="173" t="e">
        <f>VLOOKUP(A238,BOMPRECO!$A$8:$G$5003,6,FALSE)</f>
        <v>#N/A</v>
      </c>
      <c r="I238" s="173" t="e">
        <f>VLOOKUP(A238,BOMPRECO!$A$8:$G$5003,7,FALSE)</f>
        <v>#N/A</v>
      </c>
      <c r="J238" s="174" t="e">
        <f t="shared" si="12"/>
        <v>#N/A</v>
      </c>
      <c r="K238" s="174" t="e">
        <f t="shared" si="13"/>
        <v>#N/A</v>
      </c>
      <c r="L238" s="175" t="e">
        <f t="shared" si="14"/>
        <v>#N/A</v>
      </c>
      <c r="M238" s="175" t="e">
        <f t="shared" si="15"/>
        <v>#N/A</v>
      </c>
    </row>
    <row r="239" spans="1:13" s="176" customFormat="1" ht="12.75" hidden="1" x14ac:dyDescent="0.2">
      <c r="A239" s="169"/>
      <c r="B239" s="191" t="e">
        <f>VLOOKUP(A239,BOMPRECO!$A$8:$G$5003,2,FALSE)</f>
        <v>#N/A</v>
      </c>
      <c r="C239" s="191" t="e">
        <f>VLOOKUP(A239,BOMPRECO!$A$8:$G$5003,3,FALSE)</f>
        <v>#N/A</v>
      </c>
      <c r="D239" s="170">
        <v>234</v>
      </c>
      <c r="E239" s="171" t="e">
        <f>VLOOKUP(A239,BOMPRECO!$A$8:$G$5003,4,FALSE)</f>
        <v>#N/A</v>
      </c>
      <c r="F239" s="169" t="e">
        <f>VLOOKUP(A239,BOMPRECO!$A$8:$G$5003,5,FALSE)</f>
        <v>#N/A</v>
      </c>
      <c r="G239" s="172"/>
      <c r="H239" s="173" t="e">
        <f>VLOOKUP(A239,BOMPRECO!$A$8:$G$5003,6,FALSE)</f>
        <v>#N/A</v>
      </c>
      <c r="I239" s="173" t="e">
        <f>VLOOKUP(A239,BOMPRECO!$A$8:$G$5003,7,FALSE)</f>
        <v>#N/A</v>
      </c>
      <c r="J239" s="174" t="e">
        <f t="shared" si="12"/>
        <v>#N/A</v>
      </c>
      <c r="K239" s="174" t="e">
        <f t="shared" si="13"/>
        <v>#N/A</v>
      </c>
      <c r="L239" s="175" t="e">
        <f t="shared" si="14"/>
        <v>#N/A</v>
      </c>
      <c r="M239" s="175" t="e">
        <f t="shared" si="15"/>
        <v>#N/A</v>
      </c>
    </row>
    <row r="240" spans="1:13" s="176" customFormat="1" ht="12.75" hidden="1" x14ac:dyDescent="0.2">
      <c r="A240" s="169"/>
      <c r="B240" s="191" t="e">
        <f>VLOOKUP(A240,BOMPRECO!$A$8:$G$5003,2,FALSE)</f>
        <v>#N/A</v>
      </c>
      <c r="C240" s="191" t="e">
        <f>VLOOKUP(A240,BOMPRECO!$A$8:$G$5003,3,FALSE)</f>
        <v>#N/A</v>
      </c>
      <c r="D240" s="222">
        <v>235</v>
      </c>
      <c r="E240" s="171" t="e">
        <f>VLOOKUP(A240,BOMPRECO!$A$8:$G$5003,4,FALSE)</f>
        <v>#N/A</v>
      </c>
      <c r="F240" s="169" t="e">
        <f>VLOOKUP(A240,BOMPRECO!$A$8:$G$5003,5,FALSE)</f>
        <v>#N/A</v>
      </c>
      <c r="G240" s="172"/>
      <c r="H240" s="173" t="e">
        <f>VLOOKUP(A240,BOMPRECO!$A$8:$G$5003,6,FALSE)</f>
        <v>#N/A</v>
      </c>
      <c r="I240" s="173" t="e">
        <f>VLOOKUP(A240,BOMPRECO!$A$8:$G$5003,7,FALSE)</f>
        <v>#N/A</v>
      </c>
      <c r="J240" s="174" t="e">
        <f t="shared" si="12"/>
        <v>#N/A</v>
      </c>
      <c r="K240" s="174" t="e">
        <f t="shared" si="13"/>
        <v>#N/A</v>
      </c>
      <c r="L240" s="175" t="e">
        <f t="shared" si="14"/>
        <v>#N/A</v>
      </c>
      <c r="M240" s="175" t="e">
        <f t="shared" si="15"/>
        <v>#N/A</v>
      </c>
    </row>
    <row r="241" spans="1:13" s="176" customFormat="1" ht="12.75" hidden="1" x14ac:dyDescent="0.2">
      <c r="A241" s="169"/>
      <c r="B241" s="191" t="e">
        <f>VLOOKUP(A241,BOMPRECO!$A$8:$G$5003,2,FALSE)</f>
        <v>#N/A</v>
      </c>
      <c r="C241" s="191" t="e">
        <f>VLOOKUP(A241,BOMPRECO!$A$8:$G$5003,3,FALSE)</f>
        <v>#N/A</v>
      </c>
      <c r="D241" s="222">
        <v>236</v>
      </c>
      <c r="E241" s="171" t="e">
        <f>VLOOKUP(A241,BOMPRECO!$A$8:$G$5003,4,FALSE)</f>
        <v>#N/A</v>
      </c>
      <c r="F241" s="169" t="e">
        <f>VLOOKUP(A241,BOMPRECO!$A$8:$G$5003,5,FALSE)</f>
        <v>#N/A</v>
      </c>
      <c r="G241" s="172"/>
      <c r="H241" s="173" t="e">
        <f>VLOOKUP(A241,BOMPRECO!$A$8:$G$5003,6,FALSE)</f>
        <v>#N/A</v>
      </c>
      <c r="I241" s="173" t="e">
        <f>VLOOKUP(A241,BOMPRECO!$A$8:$G$5003,7,FALSE)</f>
        <v>#N/A</v>
      </c>
      <c r="J241" s="174" t="e">
        <f t="shared" si="12"/>
        <v>#N/A</v>
      </c>
      <c r="K241" s="174" t="e">
        <f t="shared" si="13"/>
        <v>#N/A</v>
      </c>
      <c r="L241" s="175" t="e">
        <f t="shared" si="14"/>
        <v>#N/A</v>
      </c>
      <c r="M241" s="175" t="e">
        <f t="shared" si="15"/>
        <v>#N/A</v>
      </c>
    </row>
    <row r="242" spans="1:13" s="176" customFormat="1" ht="12.75" hidden="1" x14ac:dyDescent="0.2">
      <c r="A242" s="169"/>
      <c r="B242" s="191" t="e">
        <f>VLOOKUP(A242,BOMPRECO!$A$8:$G$5003,2,FALSE)</f>
        <v>#N/A</v>
      </c>
      <c r="C242" s="191" t="e">
        <f>VLOOKUP(A242,BOMPRECO!$A$8:$G$5003,3,FALSE)</f>
        <v>#N/A</v>
      </c>
      <c r="D242" s="170">
        <v>237</v>
      </c>
      <c r="E242" s="171" t="e">
        <f>VLOOKUP(A242,BOMPRECO!$A$8:$G$5003,4,FALSE)</f>
        <v>#N/A</v>
      </c>
      <c r="F242" s="169" t="e">
        <f>VLOOKUP(A242,BOMPRECO!$A$8:$G$5003,5,FALSE)</f>
        <v>#N/A</v>
      </c>
      <c r="G242" s="172"/>
      <c r="H242" s="173" t="e">
        <f>VLOOKUP(A242,BOMPRECO!$A$8:$G$5003,6,FALSE)</f>
        <v>#N/A</v>
      </c>
      <c r="I242" s="173" t="e">
        <f>VLOOKUP(A242,BOMPRECO!$A$8:$G$5003,7,FALSE)</f>
        <v>#N/A</v>
      </c>
      <c r="J242" s="174" t="e">
        <f t="shared" si="12"/>
        <v>#N/A</v>
      </c>
      <c r="K242" s="174" t="e">
        <f t="shared" si="13"/>
        <v>#N/A</v>
      </c>
      <c r="L242" s="175" t="e">
        <f t="shared" si="14"/>
        <v>#N/A</v>
      </c>
      <c r="M242" s="175" t="e">
        <f t="shared" si="15"/>
        <v>#N/A</v>
      </c>
    </row>
    <row r="243" spans="1:13" s="176" customFormat="1" ht="12.75" hidden="1" x14ac:dyDescent="0.2">
      <c r="A243" s="169"/>
      <c r="B243" s="191" t="e">
        <f>VLOOKUP(A243,BOMPRECO!$A$8:$G$5003,2,FALSE)</f>
        <v>#N/A</v>
      </c>
      <c r="C243" s="191" t="e">
        <f>VLOOKUP(A243,BOMPRECO!$A$8:$G$5003,3,FALSE)</f>
        <v>#N/A</v>
      </c>
      <c r="D243" s="222">
        <v>238</v>
      </c>
      <c r="E243" s="171" t="e">
        <f>VLOOKUP(A243,BOMPRECO!$A$8:$G$5003,4,FALSE)</f>
        <v>#N/A</v>
      </c>
      <c r="F243" s="169" t="e">
        <f>VLOOKUP(A243,BOMPRECO!$A$8:$G$5003,5,FALSE)</f>
        <v>#N/A</v>
      </c>
      <c r="G243" s="172"/>
      <c r="H243" s="173" t="e">
        <f>VLOOKUP(A243,BOMPRECO!$A$8:$G$5003,6,FALSE)</f>
        <v>#N/A</v>
      </c>
      <c r="I243" s="173" t="e">
        <f>VLOOKUP(A243,BOMPRECO!$A$8:$G$5003,7,FALSE)</f>
        <v>#N/A</v>
      </c>
      <c r="J243" s="174" t="e">
        <f t="shared" si="12"/>
        <v>#N/A</v>
      </c>
      <c r="K243" s="174" t="e">
        <f t="shared" si="13"/>
        <v>#N/A</v>
      </c>
      <c r="L243" s="175" t="e">
        <f t="shared" si="14"/>
        <v>#N/A</v>
      </c>
      <c r="M243" s="175" t="e">
        <f t="shared" si="15"/>
        <v>#N/A</v>
      </c>
    </row>
    <row r="244" spans="1:13" s="176" customFormat="1" ht="12.75" hidden="1" x14ac:dyDescent="0.2">
      <c r="A244" s="169"/>
      <c r="B244" s="191" t="e">
        <f>VLOOKUP(A244,BOMPRECO!$A$8:$G$5003,2,FALSE)</f>
        <v>#N/A</v>
      </c>
      <c r="C244" s="191" t="e">
        <f>VLOOKUP(A244,BOMPRECO!$A$8:$G$5003,3,FALSE)</f>
        <v>#N/A</v>
      </c>
      <c r="D244" s="222">
        <v>239</v>
      </c>
      <c r="E244" s="171" t="e">
        <f>VLOOKUP(A244,BOMPRECO!$A$8:$G$5003,4,FALSE)</f>
        <v>#N/A</v>
      </c>
      <c r="F244" s="169" t="e">
        <f>VLOOKUP(A244,BOMPRECO!$A$8:$G$5003,5,FALSE)</f>
        <v>#N/A</v>
      </c>
      <c r="G244" s="172"/>
      <c r="H244" s="173" t="e">
        <f>VLOOKUP(A244,BOMPRECO!$A$8:$G$5003,6,FALSE)</f>
        <v>#N/A</v>
      </c>
      <c r="I244" s="173" t="e">
        <f>VLOOKUP(A244,BOMPRECO!$A$8:$G$5003,7,FALSE)</f>
        <v>#N/A</v>
      </c>
      <c r="J244" s="174" t="e">
        <f t="shared" si="12"/>
        <v>#N/A</v>
      </c>
      <c r="K244" s="174" t="e">
        <f t="shared" si="13"/>
        <v>#N/A</v>
      </c>
      <c r="L244" s="175" t="e">
        <f t="shared" si="14"/>
        <v>#N/A</v>
      </c>
      <c r="M244" s="175" t="e">
        <f t="shared" si="15"/>
        <v>#N/A</v>
      </c>
    </row>
    <row r="245" spans="1:13" s="176" customFormat="1" ht="12.75" hidden="1" x14ac:dyDescent="0.2">
      <c r="A245" s="169"/>
      <c r="B245" s="191" t="e">
        <f>VLOOKUP(A245,BOMPRECO!$A$8:$G$5003,2,FALSE)</f>
        <v>#N/A</v>
      </c>
      <c r="C245" s="191" t="e">
        <f>VLOOKUP(A245,BOMPRECO!$A$8:$G$5003,3,FALSE)</f>
        <v>#N/A</v>
      </c>
      <c r="D245" s="170">
        <v>240</v>
      </c>
      <c r="E245" s="171" t="e">
        <f>VLOOKUP(A245,BOMPRECO!$A$8:$G$5003,4,FALSE)</f>
        <v>#N/A</v>
      </c>
      <c r="F245" s="169" t="e">
        <f>VLOOKUP(A245,BOMPRECO!$A$8:$G$5003,5,FALSE)</f>
        <v>#N/A</v>
      </c>
      <c r="G245" s="172"/>
      <c r="H245" s="173" t="e">
        <f>VLOOKUP(A245,BOMPRECO!$A$8:$G$5003,6,FALSE)</f>
        <v>#N/A</v>
      </c>
      <c r="I245" s="173" t="e">
        <f>VLOOKUP(A245,BOMPRECO!$A$8:$G$5003,7,FALSE)</f>
        <v>#N/A</v>
      </c>
      <c r="J245" s="174" t="e">
        <f t="shared" si="12"/>
        <v>#N/A</v>
      </c>
      <c r="K245" s="174" t="e">
        <f t="shared" si="13"/>
        <v>#N/A</v>
      </c>
      <c r="L245" s="175" t="e">
        <f t="shared" si="14"/>
        <v>#N/A</v>
      </c>
      <c r="M245" s="175" t="e">
        <f t="shared" si="15"/>
        <v>#N/A</v>
      </c>
    </row>
    <row r="246" spans="1:13" s="176" customFormat="1" ht="12.75" hidden="1" x14ac:dyDescent="0.2">
      <c r="A246" s="169"/>
      <c r="B246" s="191" t="e">
        <f>VLOOKUP(A246,BOMPRECO!$A$8:$G$5003,2,FALSE)</f>
        <v>#N/A</v>
      </c>
      <c r="C246" s="191" t="e">
        <f>VLOOKUP(A246,BOMPRECO!$A$8:$G$5003,3,FALSE)</f>
        <v>#N/A</v>
      </c>
      <c r="D246" s="222">
        <v>241</v>
      </c>
      <c r="E246" s="171" t="e">
        <f>VLOOKUP(A246,BOMPRECO!$A$8:$G$5003,4,FALSE)</f>
        <v>#N/A</v>
      </c>
      <c r="F246" s="169" t="e">
        <f>VLOOKUP(A246,BOMPRECO!$A$8:$G$5003,5,FALSE)</f>
        <v>#N/A</v>
      </c>
      <c r="G246" s="172"/>
      <c r="H246" s="173" t="e">
        <f>VLOOKUP(A246,BOMPRECO!$A$8:$G$5003,6,FALSE)</f>
        <v>#N/A</v>
      </c>
      <c r="I246" s="173" t="e">
        <f>VLOOKUP(A246,BOMPRECO!$A$8:$G$5003,7,FALSE)</f>
        <v>#N/A</v>
      </c>
      <c r="J246" s="174" t="e">
        <f t="shared" si="12"/>
        <v>#N/A</v>
      </c>
      <c r="K246" s="174" t="e">
        <f t="shared" si="13"/>
        <v>#N/A</v>
      </c>
      <c r="L246" s="175" t="e">
        <f t="shared" si="14"/>
        <v>#N/A</v>
      </c>
      <c r="M246" s="175" t="e">
        <f t="shared" si="15"/>
        <v>#N/A</v>
      </c>
    </row>
    <row r="247" spans="1:13" s="176" customFormat="1" ht="12.75" hidden="1" x14ac:dyDescent="0.2">
      <c r="A247" s="169"/>
      <c r="B247" s="191" t="e">
        <f>VLOOKUP(A247,BOMPRECO!$A$8:$G$5003,2,FALSE)</f>
        <v>#N/A</v>
      </c>
      <c r="C247" s="191" t="e">
        <f>VLOOKUP(A247,BOMPRECO!$A$8:$G$5003,3,FALSE)</f>
        <v>#N/A</v>
      </c>
      <c r="D247" s="222">
        <v>242</v>
      </c>
      <c r="E247" s="171" t="e">
        <f>VLOOKUP(A247,BOMPRECO!$A$8:$G$5003,4,FALSE)</f>
        <v>#N/A</v>
      </c>
      <c r="F247" s="169" t="e">
        <f>VLOOKUP(A247,BOMPRECO!$A$8:$G$5003,5,FALSE)</f>
        <v>#N/A</v>
      </c>
      <c r="G247" s="172"/>
      <c r="H247" s="173" t="e">
        <f>VLOOKUP(A247,BOMPRECO!$A$8:$G$5003,6,FALSE)</f>
        <v>#N/A</v>
      </c>
      <c r="I247" s="173" t="e">
        <f>VLOOKUP(A247,BOMPRECO!$A$8:$G$5003,7,FALSE)</f>
        <v>#N/A</v>
      </c>
      <c r="J247" s="174" t="e">
        <f t="shared" si="12"/>
        <v>#N/A</v>
      </c>
      <c r="K247" s="174" t="e">
        <f t="shared" si="13"/>
        <v>#N/A</v>
      </c>
      <c r="L247" s="175" t="e">
        <f t="shared" si="14"/>
        <v>#N/A</v>
      </c>
      <c r="M247" s="175" t="e">
        <f t="shared" si="15"/>
        <v>#N/A</v>
      </c>
    </row>
    <row r="248" spans="1:13" s="176" customFormat="1" ht="12.75" hidden="1" x14ac:dyDescent="0.2">
      <c r="A248" s="169"/>
      <c r="B248" s="191" t="e">
        <f>VLOOKUP(A248,BOMPRECO!$A$8:$G$5003,2,FALSE)</f>
        <v>#N/A</v>
      </c>
      <c r="C248" s="191" t="e">
        <f>VLOOKUP(A248,BOMPRECO!$A$8:$G$5003,3,FALSE)</f>
        <v>#N/A</v>
      </c>
      <c r="D248" s="170">
        <v>243</v>
      </c>
      <c r="E248" s="171" t="e">
        <f>VLOOKUP(A248,BOMPRECO!$A$8:$G$5003,4,FALSE)</f>
        <v>#N/A</v>
      </c>
      <c r="F248" s="169" t="e">
        <f>VLOOKUP(A248,BOMPRECO!$A$8:$G$5003,5,FALSE)</f>
        <v>#N/A</v>
      </c>
      <c r="G248" s="172"/>
      <c r="H248" s="173" t="e">
        <f>VLOOKUP(A248,BOMPRECO!$A$8:$G$5003,6,FALSE)</f>
        <v>#N/A</v>
      </c>
      <c r="I248" s="173" t="e">
        <f>VLOOKUP(A248,BOMPRECO!$A$8:$G$5003,7,FALSE)</f>
        <v>#N/A</v>
      </c>
      <c r="J248" s="174" t="e">
        <f t="shared" si="12"/>
        <v>#N/A</v>
      </c>
      <c r="K248" s="174" t="e">
        <f t="shared" si="13"/>
        <v>#N/A</v>
      </c>
      <c r="L248" s="175" t="e">
        <f t="shared" si="14"/>
        <v>#N/A</v>
      </c>
      <c r="M248" s="175" t="e">
        <f t="shared" si="15"/>
        <v>#N/A</v>
      </c>
    </row>
    <row r="249" spans="1:13" s="176" customFormat="1" ht="12.75" hidden="1" x14ac:dyDescent="0.2">
      <c r="A249" s="169"/>
      <c r="B249" s="191" t="e">
        <f>VLOOKUP(A249,BOMPRECO!$A$8:$G$5003,2,FALSE)</f>
        <v>#N/A</v>
      </c>
      <c r="C249" s="191" t="e">
        <f>VLOOKUP(A249,BOMPRECO!$A$8:$G$5003,3,FALSE)</f>
        <v>#N/A</v>
      </c>
      <c r="D249" s="222">
        <v>244</v>
      </c>
      <c r="E249" s="171" t="e">
        <f>VLOOKUP(A249,BOMPRECO!$A$8:$G$5003,4,FALSE)</f>
        <v>#N/A</v>
      </c>
      <c r="F249" s="169" t="e">
        <f>VLOOKUP(A249,BOMPRECO!$A$8:$G$5003,5,FALSE)</f>
        <v>#N/A</v>
      </c>
      <c r="G249" s="172"/>
      <c r="H249" s="173" t="e">
        <f>VLOOKUP(A249,BOMPRECO!$A$8:$G$5003,6,FALSE)</f>
        <v>#N/A</v>
      </c>
      <c r="I249" s="173" t="e">
        <f>VLOOKUP(A249,BOMPRECO!$A$8:$G$5003,7,FALSE)</f>
        <v>#N/A</v>
      </c>
      <c r="J249" s="174" t="e">
        <f t="shared" si="12"/>
        <v>#N/A</v>
      </c>
      <c r="K249" s="174" t="e">
        <f t="shared" si="13"/>
        <v>#N/A</v>
      </c>
      <c r="L249" s="175" t="e">
        <f t="shared" si="14"/>
        <v>#N/A</v>
      </c>
      <c r="M249" s="175" t="e">
        <f t="shared" si="15"/>
        <v>#N/A</v>
      </c>
    </row>
    <row r="250" spans="1:13" s="176" customFormat="1" ht="12.75" hidden="1" x14ac:dyDescent="0.2">
      <c r="A250" s="169"/>
      <c r="B250" s="191" t="e">
        <f>VLOOKUP(A250,BOMPRECO!$A$8:$G$5003,2,FALSE)</f>
        <v>#N/A</v>
      </c>
      <c r="C250" s="191" t="e">
        <f>VLOOKUP(A250,BOMPRECO!$A$8:$G$5003,3,FALSE)</f>
        <v>#N/A</v>
      </c>
      <c r="D250" s="222">
        <v>245</v>
      </c>
      <c r="E250" s="171" t="e">
        <f>VLOOKUP(A250,BOMPRECO!$A$8:$G$5003,4,FALSE)</f>
        <v>#N/A</v>
      </c>
      <c r="F250" s="169" t="e">
        <f>VLOOKUP(A250,BOMPRECO!$A$8:$G$5003,5,FALSE)</f>
        <v>#N/A</v>
      </c>
      <c r="G250" s="172"/>
      <c r="H250" s="173" t="e">
        <f>VLOOKUP(A250,BOMPRECO!$A$8:$G$5003,6,FALSE)</f>
        <v>#N/A</v>
      </c>
      <c r="I250" s="173" t="e">
        <f>VLOOKUP(A250,BOMPRECO!$A$8:$G$5003,7,FALSE)</f>
        <v>#N/A</v>
      </c>
      <c r="J250" s="174" t="e">
        <f t="shared" si="12"/>
        <v>#N/A</v>
      </c>
      <c r="K250" s="174" t="e">
        <f t="shared" si="13"/>
        <v>#N/A</v>
      </c>
      <c r="L250" s="175" t="e">
        <f t="shared" si="14"/>
        <v>#N/A</v>
      </c>
      <c r="M250" s="175" t="e">
        <f t="shared" si="15"/>
        <v>#N/A</v>
      </c>
    </row>
    <row r="251" spans="1:13" s="176" customFormat="1" ht="12.75" hidden="1" x14ac:dyDescent="0.2">
      <c r="A251" s="169"/>
      <c r="B251" s="191" t="e">
        <f>VLOOKUP(A251,BOMPRECO!$A$8:$G$5003,2,FALSE)</f>
        <v>#N/A</v>
      </c>
      <c r="C251" s="191" t="e">
        <f>VLOOKUP(A251,BOMPRECO!$A$8:$G$5003,3,FALSE)</f>
        <v>#N/A</v>
      </c>
      <c r="D251" s="170">
        <v>246</v>
      </c>
      <c r="E251" s="171" t="e">
        <f>VLOOKUP(A251,BOMPRECO!$A$8:$G$5003,4,FALSE)</f>
        <v>#N/A</v>
      </c>
      <c r="F251" s="169" t="e">
        <f>VLOOKUP(A251,BOMPRECO!$A$8:$G$5003,5,FALSE)</f>
        <v>#N/A</v>
      </c>
      <c r="G251" s="172"/>
      <c r="H251" s="173" t="e">
        <f>VLOOKUP(A251,BOMPRECO!$A$8:$G$5003,6,FALSE)</f>
        <v>#N/A</v>
      </c>
      <c r="I251" s="173" t="e">
        <f>VLOOKUP(A251,BOMPRECO!$A$8:$G$5003,7,FALSE)</f>
        <v>#N/A</v>
      </c>
      <c r="J251" s="174" t="e">
        <f t="shared" si="12"/>
        <v>#N/A</v>
      </c>
      <c r="K251" s="174" t="e">
        <f t="shared" si="13"/>
        <v>#N/A</v>
      </c>
      <c r="L251" s="175" t="e">
        <f t="shared" si="14"/>
        <v>#N/A</v>
      </c>
      <c r="M251" s="175" t="e">
        <f t="shared" si="15"/>
        <v>#N/A</v>
      </c>
    </row>
    <row r="252" spans="1:13" s="176" customFormat="1" ht="12.75" hidden="1" x14ac:dyDescent="0.2">
      <c r="A252" s="169"/>
      <c r="B252" s="191" t="e">
        <f>VLOOKUP(A252,BOMPRECO!$A$8:$G$5003,2,FALSE)</f>
        <v>#N/A</v>
      </c>
      <c r="C252" s="191" t="e">
        <f>VLOOKUP(A252,BOMPRECO!$A$8:$G$5003,3,FALSE)</f>
        <v>#N/A</v>
      </c>
      <c r="D252" s="222">
        <v>247</v>
      </c>
      <c r="E252" s="171" t="e">
        <f>VLOOKUP(A252,BOMPRECO!$A$8:$G$5003,4,FALSE)</f>
        <v>#N/A</v>
      </c>
      <c r="F252" s="169" t="e">
        <f>VLOOKUP(A252,BOMPRECO!$A$8:$G$5003,5,FALSE)</f>
        <v>#N/A</v>
      </c>
      <c r="G252" s="172"/>
      <c r="H252" s="173" t="e">
        <f>VLOOKUP(A252,BOMPRECO!$A$8:$G$5003,6,FALSE)</f>
        <v>#N/A</v>
      </c>
      <c r="I252" s="173" t="e">
        <f>VLOOKUP(A252,BOMPRECO!$A$8:$G$5003,7,FALSE)</f>
        <v>#N/A</v>
      </c>
      <c r="J252" s="174" t="e">
        <f t="shared" si="12"/>
        <v>#N/A</v>
      </c>
      <c r="K252" s="174" t="e">
        <f t="shared" si="13"/>
        <v>#N/A</v>
      </c>
      <c r="L252" s="175" t="e">
        <f t="shared" si="14"/>
        <v>#N/A</v>
      </c>
      <c r="M252" s="175" t="e">
        <f t="shared" si="15"/>
        <v>#N/A</v>
      </c>
    </row>
    <row r="253" spans="1:13" s="176" customFormat="1" ht="12.75" hidden="1" x14ac:dyDescent="0.2">
      <c r="A253" s="169"/>
      <c r="B253" s="191" t="e">
        <f>VLOOKUP(A253,BOMPRECO!$A$8:$G$5003,2,FALSE)</f>
        <v>#N/A</v>
      </c>
      <c r="C253" s="191" t="e">
        <f>VLOOKUP(A253,BOMPRECO!$A$8:$G$5003,3,FALSE)</f>
        <v>#N/A</v>
      </c>
      <c r="D253" s="222">
        <v>248</v>
      </c>
      <c r="E253" s="171" t="e">
        <f>VLOOKUP(A253,BOMPRECO!$A$8:$G$5003,4,FALSE)</f>
        <v>#N/A</v>
      </c>
      <c r="F253" s="169" t="e">
        <f>VLOOKUP(A253,BOMPRECO!$A$8:$G$5003,5,FALSE)</f>
        <v>#N/A</v>
      </c>
      <c r="G253" s="172"/>
      <c r="H253" s="173" t="e">
        <f>VLOOKUP(A253,BOMPRECO!$A$8:$G$5003,6,FALSE)</f>
        <v>#N/A</v>
      </c>
      <c r="I253" s="173" t="e">
        <f>VLOOKUP(A253,BOMPRECO!$A$8:$G$5003,7,FALSE)</f>
        <v>#N/A</v>
      </c>
      <c r="J253" s="174" t="e">
        <f t="shared" si="12"/>
        <v>#N/A</v>
      </c>
      <c r="K253" s="174" t="e">
        <f t="shared" si="13"/>
        <v>#N/A</v>
      </c>
      <c r="L253" s="175" t="e">
        <f t="shared" si="14"/>
        <v>#N/A</v>
      </c>
      <c r="M253" s="175" t="e">
        <f t="shared" si="15"/>
        <v>#N/A</v>
      </c>
    </row>
    <row r="254" spans="1:13" s="176" customFormat="1" ht="12.75" hidden="1" x14ac:dyDescent="0.2">
      <c r="A254" s="169"/>
      <c r="B254" s="191" t="e">
        <f>VLOOKUP(A254,BOMPRECO!$A$8:$G$5003,2,FALSE)</f>
        <v>#N/A</v>
      </c>
      <c r="C254" s="191" t="e">
        <f>VLOOKUP(A254,BOMPRECO!$A$8:$G$5003,3,FALSE)</f>
        <v>#N/A</v>
      </c>
      <c r="D254" s="170">
        <v>249</v>
      </c>
      <c r="E254" s="171" t="e">
        <f>VLOOKUP(A254,BOMPRECO!$A$8:$G$5003,4,FALSE)</f>
        <v>#N/A</v>
      </c>
      <c r="F254" s="169" t="e">
        <f>VLOOKUP(A254,BOMPRECO!$A$8:$G$5003,5,FALSE)</f>
        <v>#N/A</v>
      </c>
      <c r="G254" s="172"/>
      <c r="H254" s="173" t="e">
        <f>VLOOKUP(A254,BOMPRECO!$A$8:$G$5003,6,FALSE)</f>
        <v>#N/A</v>
      </c>
      <c r="I254" s="173" t="e">
        <f>VLOOKUP(A254,BOMPRECO!$A$8:$G$5003,7,FALSE)</f>
        <v>#N/A</v>
      </c>
      <c r="J254" s="174" t="e">
        <f t="shared" si="12"/>
        <v>#N/A</v>
      </c>
      <c r="K254" s="174" t="e">
        <f t="shared" si="13"/>
        <v>#N/A</v>
      </c>
      <c r="L254" s="175" t="e">
        <f t="shared" si="14"/>
        <v>#N/A</v>
      </c>
      <c r="M254" s="175" t="e">
        <f t="shared" si="15"/>
        <v>#N/A</v>
      </c>
    </row>
    <row r="255" spans="1:13" s="176" customFormat="1" ht="12.75" hidden="1" x14ac:dyDescent="0.2">
      <c r="A255" s="169"/>
      <c r="B255" s="191" t="e">
        <f>VLOOKUP(A255,BOMPRECO!$A$8:$G$5003,2,FALSE)</f>
        <v>#N/A</v>
      </c>
      <c r="C255" s="191" t="e">
        <f>VLOOKUP(A255,BOMPRECO!$A$8:$G$5003,3,FALSE)</f>
        <v>#N/A</v>
      </c>
      <c r="D255" s="222">
        <v>250</v>
      </c>
      <c r="E255" s="171" t="e">
        <f>VLOOKUP(A255,BOMPRECO!$A$8:$G$5003,4,FALSE)</f>
        <v>#N/A</v>
      </c>
      <c r="F255" s="169" t="e">
        <f>VLOOKUP(A255,BOMPRECO!$A$8:$G$5003,5,FALSE)</f>
        <v>#N/A</v>
      </c>
      <c r="G255" s="172"/>
      <c r="H255" s="173" t="e">
        <f>VLOOKUP(A255,BOMPRECO!$A$8:$G$5003,6,FALSE)</f>
        <v>#N/A</v>
      </c>
      <c r="I255" s="173" t="e">
        <f>VLOOKUP(A255,BOMPRECO!$A$8:$G$5003,7,FALSE)</f>
        <v>#N/A</v>
      </c>
      <c r="J255" s="174" t="e">
        <f t="shared" si="12"/>
        <v>#N/A</v>
      </c>
      <c r="K255" s="174" t="e">
        <f t="shared" si="13"/>
        <v>#N/A</v>
      </c>
      <c r="L255" s="175" t="e">
        <f t="shared" si="14"/>
        <v>#N/A</v>
      </c>
      <c r="M255" s="175" t="e">
        <f t="shared" si="15"/>
        <v>#N/A</v>
      </c>
    </row>
    <row r="256" spans="1:13" s="176" customFormat="1" ht="12.75" hidden="1" x14ac:dyDescent="0.2">
      <c r="A256" s="169"/>
      <c r="B256" s="191" t="e">
        <f>VLOOKUP(A256,BOMPRECO!$A$8:$G$5003,2,FALSE)</f>
        <v>#N/A</v>
      </c>
      <c r="C256" s="191" t="e">
        <f>VLOOKUP(A256,BOMPRECO!$A$8:$G$5003,3,FALSE)</f>
        <v>#N/A</v>
      </c>
      <c r="D256" s="222">
        <v>251</v>
      </c>
      <c r="E256" s="171" t="e">
        <f>VLOOKUP(A256,BOMPRECO!$A$8:$G$5003,4,FALSE)</f>
        <v>#N/A</v>
      </c>
      <c r="F256" s="169" t="e">
        <f>VLOOKUP(A256,BOMPRECO!$A$8:$G$5003,5,FALSE)</f>
        <v>#N/A</v>
      </c>
      <c r="G256" s="172"/>
      <c r="H256" s="173" t="e">
        <f>VLOOKUP(A256,BOMPRECO!$A$8:$G$5003,6,FALSE)</f>
        <v>#N/A</v>
      </c>
      <c r="I256" s="173" t="e">
        <f>VLOOKUP(A256,BOMPRECO!$A$8:$G$5003,7,FALSE)</f>
        <v>#N/A</v>
      </c>
      <c r="J256" s="174" t="e">
        <f t="shared" ref="J256:J319" si="16">(G256*H256)</f>
        <v>#N/A</v>
      </c>
      <c r="K256" s="174" t="e">
        <f t="shared" ref="K256:K319" si="17">(G256*I256)</f>
        <v>#N/A</v>
      </c>
      <c r="L256" s="175" t="e">
        <f t="shared" ref="L256:L319" si="18">J256*$L$3</f>
        <v>#N/A</v>
      </c>
      <c r="M256" s="175" t="e">
        <f t="shared" ref="M256:M319" si="19">K256*$M$3</f>
        <v>#N/A</v>
      </c>
    </row>
    <row r="257" spans="1:13" s="176" customFormat="1" ht="12.75" hidden="1" x14ac:dyDescent="0.2">
      <c r="A257" s="169"/>
      <c r="B257" s="191" t="e">
        <f>VLOOKUP(A257,BOMPRECO!$A$8:$G$5003,2,FALSE)</f>
        <v>#N/A</v>
      </c>
      <c r="C257" s="191" t="e">
        <f>VLOOKUP(A257,BOMPRECO!$A$8:$G$5003,3,FALSE)</f>
        <v>#N/A</v>
      </c>
      <c r="D257" s="170">
        <v>252</v>
      </c>
      <c r="E257" s="171" t="e">
        <f>VLOOKUP(A257,BOMPRECO!$A$8:$G$5003,4,FALSE)</f>
        <v>#N/A</v>
      </c>
      <c r="F257" s="169" t="e">
        <f>VLOOKUP(A257,BOMPRECO!$A$8:$G$5003,5,FALSE)</f>
        <v>#N/A</v>
      </c>
      <c r="G257" s="172"/>
      <c r="H257" s="173" t="e">
        <f>VLOOKUP(A257,BOMPRECO!$A$8:$G$5003,6,FALSE)</f>
        <v>#N/A</v>
      </c>
      <c r="I257" s="173" t="e">
        <f>VLOOKUP(A257,BOMPRECO!$A$8:$G$5003,7,FALSE)</f>
        <v>#N/A</v>
      </c>
      <c r="J257" s="174" t="e">
        <f t="shared" si="16"/>
        <v>#N/A</v>
      </c>
      <c r="K257" s="174" t="e">
        <f t="shared" si="17"/>
        <v>#N/A</v>
      </c>
      <c r="L257" s="175" t="e">
        <f t="shared" si="18"/>
        <v>#N/A</v>
      </c>
      <c r="M257" s="175" t="e">
        <f t="shared" si="19"/>
        <v>#N/A</v>
      </c>
    </row>
    <row r="258" spans="1:13" s="176" customFormat="1" ht="12.75" hidden="1" x14ac:dyDescent="0.2">
      <c r="A258" s="169"/>
      <c r="B258" s="191" t="e">
        <f>VLOOKUP(A258,BOMPRECO!$A$8:$G$5003,2,FALSE)</f>
        <v>#N/A</v>
      </c>
      <c r="C258" s="191" t="e">
        <f>VLOOKUP(A258,BOMPRECO!$A$8:$G$5003,3,FALSE)</f>
        <v>#N/A</v>
      </c>
      <c r="D258" s="222">
        <v>253</v>
      </c>
      <c r="E258" s="171" t="e">
        <f>VLOOKUP(A258,BOMPRECO!$A$8:$G$5003,4,FALSE)</f>
        <v>#N/A</v>
      </c>
      <c r="F258" s="169" t="e">
        <f>VLOOKUP(A258,BOMPRECO!$A$8:$G$5003,5,FALSE)</f>
        <v>#N/A</v>
      </c>
      <c r="G258" s="172"/>
      <c r="H258" s="173" t="e">
        <f>VLOOKUP(A258,BOMPRECO!$A$8:$G$5003,6,FALSE)</f>
        <v>#N/A</v>
      </c>
      <c r="I258" s="173" t="e">
        <f>VLOOKUP(A258,BOMPRECO!$A$8:$G$5003,7,FALSE)</f>
        <v>#N/A</v>
      </c>
      <c r="J258" s="174" t="e">
        <f t="shared" si="16"/>
        <v>#N/A</v>
      </c>
      <c r="K258" s="174" t="e">
        <f t="shared" si="17"/>
        <v>#N/A</v>
      </c>
      <c r="L258" s="175" t="e">
        <f t="shared" si="18"/>
        <v>#N/A</v>
      </c>
      <c r="M258" s="175" t="e">
        <f t="shared" si="19"/>
        <v>#N/A</v>
      </c>
    </row>
    <row r="259" spans="1:13" s="176" customFormat="1" ht="12.75" hidden="1" x14ac:dyDescent="0.2">
      <c r="A259" s="169"/>
      <c r="B259" s="191" t="e">
        <f>VLOOKUP(A259,BOMPRECO!$A$8:$G$5003,2,FALSE)</f>
        <v>#N/A</v>
      </c>
      <c r="C259" s="191" t="e">
        <f>VLOOKUP(A259,BOMPRECO!$A$8:$G$5003,3,FALSE)</f>
        <v>#N/A</v>
      </c>
      <c r="D259" s="222">
        <v>254</v>
      </c>
      <c r="E259" s="171" t="e">
        <f>VLOOKUP(A259,BOMPRECO!$A$8:$G$5003,4,FALSE)</f>
        <v>#N/A</v>
      </c>
      <c r="F259" s="169" t="e">
        <f>VLOOKUP(A259,BOMPRECO!$A$8:$G$5003,5,FALSE)</f>
        <v>#N/A</v>
      </c>
      <c r="G259" s="172"/>
      <c r="H259" s="173" t="e">
        <f>VLOOKUP(A259,BOMPRECO!$A$8:$G$5003,6,FALSE)</f>
        <v>#N/A</v>
      </c>
      <c r="I259" s="173" t="e">
        <f>VLOOKUP(A259,BOMPRECO!$A$8:$G$5003,7,FALSE)</f>
        <v>#N/A</v>
      </c>
      <c r="J259" s="174" t="e">
        <f t="shared" si="16"/>
        <v>#N/A</v>
      </c>
      <c r="K259" s="174" t="e">
        <f t="shared" si="17"/>
        <v>#N/A</v>
      </c>
      <c r="L259" s="175" t="e">
        <f t="shared" si="18"/>
        <v>#N/A</v>
      </c>
      <c r="M259" s="175" t="e">
        <f t="shared" si="19"/>
        <v>#N/A</v>
      </c>
    </row>
    <row r="260" spans="1:13" s="176" customFormat="1" ht="12.75" hidden="1" x14ac:dyDescent="0.2">
      <c r="A260" s="169"/>
      <c r="B260" s="191" t="e">
        <f>VLOOKUP(A260,BOMPRECO!$A$8:$G$5003,2,FALSE)</f>
        <v>#N/A</v>
      </c>
      <c r="C260" s="191" t="e">
        <f>VLOOKUP(A260,BOMPRECO!$A$8:$G$5003,3,FALSE)</f>
        <v>#N/A</v>
      </c>
      <c r="D260" s="170">
        <v>255</v>
      </c>
      <c r="E260" s="171" t="e">
        <f>VLOOKUP(A260,BOMPRECO!$A$8:$G$5003,4,FALSE)</f>
        <v>#N/A</v>
      </c>
      <c r="F260" s="169" t="e">
        <f>VLOOKUP(A260,BOMPRECO!$A$8:$G$5003,5,FALSE)</f>
        <v>#N/A</v>
      </c>
      <c r="G260" s="172"/>
      <c r="H260" s="173" t="e">
        <f>VLOOKUP(A260,BOMPRECO!$A$8:$G$5003,6,FALSE)</f>
        <v>#N/A</v>
      </c>
      <c r="I260" s="173" t="e">
        <f>VLOOKUP(A260,BOMPRECO!$A$8:$G$5003,7,FALSE)</f>
        <v>#N/A</v>
      </c>
      <c r="J260" s="174" t="e">
        <f t="shared" si="16"/>
        <v>#N/A</v>
      </c>
      <c r="K260" s="174" t="e">
        <f t="shared" si="17"/>
        <v>#N/A</v>
      </c>
      <c r="L260" s="175" t="e">
        <f t="shared" si="18"/>
        <v>#N/A</v>
      </c>
      <c r="M260" s="175" t="e">
        <f t="shared" si="19"/>
        <v>#N/A</v>
      </c>
    </row>
    <row r="261" spans="1:13" s="176" customFormat="1" ht="12.75" hidden="1" x14ac:dyDescent="0.2">
      <c r="A261" s="169"/>
      <c r="B261" s="191" t="e">
        <f>VLOOKUP(A261,BOMPRECO!$A$8:$G$5003,2,FALSE)</f>
        <v>#N/A</v>
      </c>
      <c r="C261" s="191" t="e">
        <f>VLOOKUP(A261,BOMPRECO!$A$8:$G$5003,3,FALSE)</f>
        <v>#N/A</v>
      </c>
      <c r="D261" s="222">
        <v>256</v>
      </c>
      <c r="E261" s="171" t="e">
        <f>VLOOKUP(A261,BOMPRECO!$A$8:$G$5003,4,FALSE)</f>
        <v>#N/A</v>
      </c>
      <c r="F261" s="169" t="e">
        <f>VLOOKUP(A261,BOMPRECO!$A$8:$G$5003,5,FALSE)</f>
        <v>#N/A</v>
      </c>
      <c r="G261" s="172"/>
      <c r="H261" s="173" t="e">
        <f>VLOOKUP(A261,BOMPRECO!$A$8:$G$5003,6,FALSE)</f>
        <v>#N/A</v>
      </c>
      <c r="I261" s="173" t="e">
        <f>VLOOKUP(A261,BOMPRECO!$A$8:$G$5003,7,FALSE)</f>
        <v>#N/A</v>
      </c>
      <c r="J261" s="174" t="e">
        <f t="shared" si="16"/>
        <v>#N/A</v>
      </c>
      <c r="K261" s="174" t="e">
        <f t="shared" si="17"/>
        <v>#N/A</v>
      </c>
      <c r="L261" s="175" t="e">
        <f t="shared" si="18"/>
        <v>#N/A</v>
      </c>
      <c r="M261" s="175" t="e">
        <f t="shared" si="19"/>
        <v>#N/A</v>
      </c>
    </row>
    <row r="262" spans="1:13" s="176" customFormat="1" ht="12.75" hidden="1" x14ac:dyDescent="0.2">
      <c r="A262" s="169"/>
      <c r="B262" s="191" t="e">
        <f>VLOOKUP(A262,BOMPRECO!$A$8:$G$5003,2,FALSE)</f>
        <v>#N/A</v>
      </c>
      <c r="C262" s="191" t="e">
        <f>VLOOKUP(A262,BOMPRECO!$A$8:$G$5003,3,FALSE)</f>
        <v>#N/A</v>
      </c>
      <c r="D262" s="222">
        <v>257</v>
      </c>
      <c r="E262" s="171" t="e">
        <f>VLOOKUP(A262,BOMPRECO!$A$8:$G$5003,4,FALSE)</f>
        <v>#N/A</v>
      </c>
      <c r="F262" s="169" t="e">
        <f>VLOOKUP(A262,BOMPRECO!$A$8:$G$5003,5,FALSE)</f>
        <v>#N/A</v>
      </c>
      <c r="G262" s="172"/>
      <c r="H262" s="173" t="e">
        <f>VLOOKUP(A262,BOMPRECO!$A$8:$G$5003,6,FALSE)</f>
        <v>#N/A</v>
      </c>
      <c r="I262" s="173" t="e">
        <f>VLOOKUP(A262,BOMPRECO!$A$8:$G$5003,7,FALSE)</f>
        <v>#N/A</v>
      </c>
      <c r="J262" s="174" t="e">
        <f t="shared" si="16"/>
        <v>#N/A</v>
      </c>
      <c r="K262" s="174" t="e">
        <f t="shared" si="17"/>
        <v>#N/A</v>
      </c>
      <c r="L262" s="175" t="e">
        <f t="shared" si="18"/>
        <v>#N/A</v>
      </c>
      <c r="M262" s="175" t="e">
        <f t="shared" si="19"/>
        <v>#N/A</v>
      </c>
    </row>
    <row r="263" spans="1:13" s="176" customFormat="1" ht="12.75" hidden="1" x14ac:dyDescent="0.2">
      <c r="A263" s="169"/>
      <c r="B263" s="191" t="e">
        <f>VLOOKUP(A263,BOMPRECO!$A$8:$G$5003,2,FALSE)</f>
        <v>#N/A</v>
      </c>
      <c r="C263" s="191" t="e">
        <f>VLOOKUP(A263,BOMPRECO!$A$8:$G$5003,3,FALSE)</f>
        <v>#N/A</v>
      </c>
      <c r="D263" s="170">
        <v>258</v>
      </c>
      <c r="E263" s="171" t="e">
        <f>VLOOKUP(A263,BOMPRECO!$A$8:$G$5003,4,FALSE)</f>
        <v>#N/A</v>
      </c>
      <c r="F263" s="169" t="e">
        <f>VLOOKUP(A263,BOMPRECO!$A$8:$G$5003,5,FALSE)</f>
        <v>#N/A</v>
      </c>
      <c r="G263" s="172"/>
      <c r="H263" s="173" t="e">
        <f>VLOOKUP(A263,BOMPRECO!$A$8:$G$5003,6,FALSE)</f>
        <v>#N/A</v>
      </c>
      <c r="I263" s="173" t="e">
        <f>VLOOKUP(A263,BOMPRECO!$A$8:$G$5003,7,FALSE)</f>
        <v>#N/A</v>
      </c>
      <c r="J263" s="174" t="e">
        <f t="shared" si="16"/>
        <v>#N/A</v>
      </c>
      <c r="K263" s="174" t="e">
        <f t="shared" si="17"/>
        <v>#N/A</v>
      </c>
      <c r="L263" s="175" t="e">
        <f t="shared" si="18"/>
        <v>#N/A</v>
      </c>
      <c r="M263" s="175" t="e">
        <f t="shared" si="19"/>
        <v>#N/A</v>
      </c>
    </row>
    <row r="264" spans="1:13" s="176" customFormat="1" ht="12.75" hidden="1" x14ac:dyDescent="0.2">
      <c r="A264" s="169"/>
      <c r="B264" s="191" t="e">
        <f>VLOOKUP(A264,BOMPRECO!$A$8:$G$5003,2,FALSE)</f>
        <v>#N/A</v>
      </c>
      <c r="C264" s="191" t="e">
        <f>VLOOKUP(A264,BOMPRECO!$A$8:$G$5003,3,FALSE)</f>
        <v>#N/A</v>
      </c>
      <c r="D264" s="222">
        <v>259</v>
      </c>
      <c r="E264" s="171" t="e">
        <f>VLOOKUP(A264,BOMPRECO!$A$8:$G$5003,4,FALSE)</f>
        <v>#N/A</v>
      </c>
      <c r="F264" s="169" t="e">
        <f>VLOOKUP(A264,BOMPRECO!$A$8:$G$5003,5,FALSE)</f>
        <v>#N/A</v>
      </c>
      <c r="G264" s="172"/>
      <c r="H264" s="173" t="e">
        <f>VLOOKUP(A264,BOMPRECO!$A$8:$G$5003,6,FALSE)</f>
        <v>#N/A</v>
      </c>
      <c r="I264" s="173" t="e">
        <f>VLOOKUP(A264,BOMPRECO!$A$8:$G$5003,7,FALSE)</f>
        <v>#N/A</v>
      </c>
      <c r="J264" s="174" t="e">
        <f t="shared" si="16"/>
        <v>#N/A</v>
      </c>
      <c r="K264" s="174" t="e">
        <f t="shared" si="17"/>
        <v>#N/A</v>
      </c>
      <c r="L264" s="175" t="e">
        <f t="shared" si="18"/>
        <v>#N/A</v>
      </c>
      <c r="M264" s="175" t="e">
        <f t="shared" si="19"/>
        <v>#N/A</v>
      </c>
    </row>
    <row r="265" spans="1:13" s="176" customFormat="1" ht="12.75" hidden="1" x14ac:dyDescent="0.2">
      <c r="A265" s="169"/>
      <c r="B265" s="191" t="e">
        <f>VLOOKUP(A265,BOMPRECO!$A$8:$G$5003,2,FALSE)</f>
        <v>#N/A</v>
      </c>
      <c r="C265" s="191" t="e">
        <f>VLOOKUP(A265,BOMPRECO!$A$8:$G$5003,3,FALSE)</f>
        <v>#N/A</v>
      </c>
      <c r="D265" s="222">
        <v>260</v>
      </c>
      <c r="E265" s="171" t="e">
        <f>VLOOKUP(A265,BOMPRECO!$A$8:$G$5003,4,FALSE)</f>
        <v>#N/A</v>
      </c>
      <c r="F265" s="169" t="e">
        <f>VLOOKUP(A265,BOMPRECO!$A$8:$G$5003,5,FALSE)</f>
        <v>#N/A</v>
      </c>
      <c r="G265" s="172"/>
      <c r="H265" s="173" t="e">
        <f>VLOOKUP(A265,BOMPRECO!$A$8:$G$5003,6,FALSE)</f>
        <v>#N/A</v>
      </c>
      <c r="I265" s="173" t="e">
        <f>VLOOKUP(A265,BOMPRECO!$A$8:$G$5003,7,FALSE)</f>
        <v>#N/A</v>
      </c>
      <c r="J265" s="174" t="e">
        <f t="shared" si="16"/>
        <v>#N/A</v>
      </c>
      <c r="K265" s="174" t="e">
        <f t="shared" si="17"/>
        <v>#N/A</v>
      </c>
      <c r="L265" s="175" t="e">
        <f t="shared" si="18"/>
        <v>#N/A</v>
      </c>
      <c r="M265" s="175" t="e">
        <f t="shared" si="19"/>
        <v>#N/A</v>
      </c>
    </row>
    <row r="266" spans="1:13" s="176" customFormat="1" ht="12.75" hidden="1" x14ac:dyDescent="0.2">
      <c r="A266" s="169"/>
      <c r="B266" s="191" t="e">
        <f>VLOOKUP(A266,BOMPRECO!$A$8:$G$5003,2,FALSE)</f>
        <v>#N/A</v>
      </c>
      <c r="C266" s="191" t="e">
        <f>VLOOKUP(A266,BOMPRECO!$A$8:$G$5003,3,FALSE)</f>
        <v>#N/A</v>
      </c>
      <c r="D266" s="170">
        <v>261</v>
      </c>
      <c r="E266" s="171" t="e">
        <f>VLOOKUP(A266,BOMPRECO!$A$8:$G$5003,4,FALSE)</f>
        <v>#N/A</v>
      </c>
      <c r="F266" s="169" t="e">
        <f>VLOOKUP(A266,BOMPRECO!$A$8:$G$5003,5,FALSE)</f>
        <v>#N/A</v>
      </c>
      <c r="G266" s="172"/>
      <c r="H266" s="173" t="e">
        <f>VLOOKUP(A266,BOMPRECO!$A$8:$G$5003,6,FALSE)</f>
        <v>#N/A</v>
      </c>
      <c r="I266" s="173" t="e">
        <f>VLOOKUP(A266,BOMPRECO!$A$8:$G$5003,7,FALSE)</f>
        <v>#N/A</v>
      </c>
      <c r="J266" s="174" t="e">
        <f t="shared" si="16"/>
        <v>#N/A</v>
      </c>
      <c r="K266" s="174" t="e">
        <f t="shared" si="17"/>
        <v>#N/A</v>
      </c>
      <c r="L266" s="175" t="e">
        <f t="shared" si="18"/>
        <v>#N/A</v>
      </c>
      <c r="M266" s="175" t="e">
        <f t="shared" si="19"/>
        <v>#N/A</v>
      </c>
    </row>
    <row r="267" spans="1:13" s="176" customFormat="1" ht="12.75" hidden="1" x14ac:dyDescent="0.2">
      <c r="A267" s="169"/>
      <c r="B267" s="191" t="e">
        <f>VLOOKUP(A267,BOMPRECO!$A$8:$G$5003,2,FALSE)</f>
        <v>#N/A</v>
      </c>
      <c r="C267" s="191" t="e">
        <f>VLOOKUP(A267,BOMPRECO!$A$8:$G$5003,3,FALSE)</f>
        <v>#N/A</v>
      </c>
      <c r="D267" s="222">
        <v>262</v>
      </c>
      <c r="E267" s="171" t="e">
        <f>VLOOKUP(A267,BOMPRECO!$A$8:$G$5003,4,FALSE)</f>
        <v>#N/A</v>
      </c>
      <c r="F267" s="169" t="e">
        <f>VLOOKUP(A267,BOMPRECO!$A$8:$G$5003,5,FALSE)</f>
        <v>#N/A</v>
      </c>
      <c r="G267" s="172"/>
      <c r="H267" s="173" t="e">
        <f>VLOOKUP(A267,BOMPRECO!$A$8:$G$5003,6,FALSE)</f>
        <v>#N/A</v>
      </c>
      <c r="I267" s="173" t="e">
        <f>VLOOKUP(A267,BOMPRECO!$A$8:$G$5003,7,FALSE)</f>
        <v>#N/A</v>
      </c>
      <c r="J267" s="174" t="e">
        <f t="shared" si="16"/>
        <v>#N/A</v>
      </c>
      <c r="K267" s="174" t="e">
        <f t="shared" si="17"/>
        <v>#N/A</v>
      </c>
      <c r="L267" s="175" t="e">
        <f t="shared" si="18"/>
        <v>#N/A</v>
      </c>
      <c r="M267" s="175" t="e">
        <f t="shared" si="19"/>
        <v>#N/A</v>
      </c>
    </row>
    <row r="268" spans="1:13" s="176" customFormat="1" ht="12.75" hidden="1" x14ac:dyDescent="0.2">
      <c r="A268" s="169"/>
      <c r="B268" s="191" t="e">
        <f>VLOOKUP(A268,BOMPRECO!$A$8:$G$5003,2,FALSE)</f>
        <v>#N/A</v>
      </c>
      <c r="C268" s="191" t="e">
        <f>VLOOKUP(A268,BOMPRECO!$A$8:$G$5003,3,FALSE)</f>
        <v>#N/A</v>
      </c>
      <c r="D268" s="222">
        <v>263</v>
      </c>
      <c r="E268" s="171" t="e">
        <f>VLOOKUP(A268,BOMPRECO!$A$8:$G$5003,4,FALSE)</f>
        <v>#N/A</v>
      </c>
      <c r="F268" s="169" t="e">
        <f>VLOOKUP(A268,BOMPRECO!$A$8:$G$5003,5,FALSE)</f>
        <v>#N/A</v>
      </c>
      <c r="G268" s="172"/>
      <c r="H268" s="173" t="e">
        <f>VLOOKUP(A268,BOMPRECO!$A$8:$G$5003,6,FALSE)</f>
        <v>#N/A</v>
      </c>
      <c r="I268" s="173" t="e">
        <f>VLOOKUP(A268,BOMPRECO!$A$8:$G$5003,7,FALSE)</f>
        <v>#N/A</v>
      </c>
      <c r="J268" s="174" t="e">
        <f t="shared" si="16"/>
        <v>#N/A</v>
      </c>
      <c r="K268" s="174" t="e">
        <f t="shared" si="17"/>
        <v>#N/A</v>
      </c>
      <c r="L268" s="175" t="e">
        <f t="shared" si="18"/>
        <v>#N/A</v>
      </c>
      <c r="M268" s="175" t="e">
        <f t="shared" si="19"/>
        <v>#N/A</v>
      </c>
    </row>
    <row r="269" spans="1:13" s="176" customFormat="1" ht="12.75" hidden="1" x14ac:dyDescent="0.2">
      <c r="A269" s="169"/>
      <c r="B269" s="191" t="e">
        <f>VLOOKUP(A269,BOMPRECO!$A$8:$G$5003,2,FALSE)</f>
        <v>#N/A</v>
      </c>
      <c r="C269" s="191" t="e">
        <f>VLOOKUP(A269,BOMPRECO!$A$8:$G$5003,3,FALSE)</f>
        <v>#N/A</v>
      </c>
      <c r="D269" s="170">
        <v>264</v>
      </c>
      <c r="E269" s="171" t="e">
        <f>VLOOKUP(A269,BOMPRECO!$A$8:$G$5003,4,FALSE)</f>
        <v>#N/A</v>
      </c>
      <c r="F269" s="169" t="e">
        <f>VLOOKUP(A269,BOMPRECO!$A$8:$G$5003,5,FALSE)</f>
        <v>#N/A</v>
      </c>
      <c r="G269" s="172"/>
      <c r="H269" s="173" t="e">
        <f>VLOOKUP(A269,BOMPRECO!$A$8:$G$5003,6,FALSE)</f>
        <v>#N/A</v>
      </c>
      <c r="I269" s="173" t="e">
        <f>VLOOKUP(A269,BOMPRECO!$A$8:$G$5003,7,FALSE)</f>
        <v>#N/A</v>
      </c>
      <c r="J269" s="174" t="e">
        <f t="shared" si="16"/>
        <v>#N/A</v>
      </c>
      <c r="K269" s="174" t="e">
        <f t="shared" si="17"/>
        <v>#N/A</v>
      </c>
      <c r="L269" s="175" t="e">
        <f t="shared" si="18"/>
        <v>#N/A</v>
      </c>
      <c r="M269" s="175" t="e">
        <f t="shared" si="19"/>
        <v>#N/A</v>
      </c>
    </row>
    <row r="270" spans="1:13" s="176" customFormat="1" ht="12.75" hidden="1" x14ac:dyDescent="0.2">
      <c r="A270" s="169"/>
      <c r="B270" s="191" t="e">
        <f>VLOOKUP(A270,BOMPRECO!$A$8:$G$5003,2,FALSE)</f>
        <v>#N/A</v>
      </c>
      <c r="C270" s="191" t="e">
        <f>VLOOKUP(A270,BOMPRECO!$A$8:$G$5003,3,FALSE)</f>
        <v>#N/A</v>
      </c>
      <c r="D270" s="222">
        <v>265</v>
      </c>
      <c r="E270" s="171" t="e">
        <f>VLOOKUP(A270,BOMPRECO!$A$8:$G$5003,4,FALSE)</f>
        <v>#N/A</v>
      </c>
      <c r="F270" s="169" t="e">
        <f>VLOOKUP(A270,BOMPRECO!$A$8:$G$5003,5,FALSE)</f>
        <v>#N/A</v>
      </c>
      <c r="G270" s="172"/>
      <c r="H270" s="173" t="e">
        <f>VLOOKUP(A270,BOMPRECO!$A$8:$G$5003,6,FALSE)</f>
        <v>#N/A</v>
      </c>
      <c r="I270" s="173" t="e">
        <f>VLOOKUP(A270,BOMPRECO!$A$8:$G$5003,7,FALSE)</f>
        <v>#N/A</v>
      </c>
      <c r="J270" s="174" t="e">
        <f t="shared" si="16"/>
        <v>#N/A</v>
      </c>
      <c r="K270" s="174" t="e">
        <f t="shared" si="17"/>
        <v>#N/A</v>
      </c>
      <c r="L270" s="175" t="e">
        <f t="shared" si="18"/>
        <v>#N/A</v>
      </c>
      <c r="M270" s="175" t="e">
        <f t="shared" si="19"/>
        <v>#N/A</v>
      </c>
    </row>
    <row r="271" spans="1:13" s="176" customFormat="1" ht="12.75" hidden="1" x14ac:dyDescent="0.2">
      <c r="A271" s="169"/>
      <c r="B271" s="191" t="e">
        <f>VLOOKUP(A271,BOMPRECO!$A$8:$G$5003,2,FALSE)</f>
        <v>#N/A</v>
      </c>
      <c r="C271" s="191" t="e">
        <f>VLOOKUP(A271,BOMPRECO!$A$8:$G$5003,3,FALSE)</f>
        <v>#N/A</v>
      </c>
      <c r="D271" s="222">
        <v>266</v>
      </c>
      <c r="E271" s="171" t="e">
        <f>VLOOKUP(A271,BOMPRECO!$A$8:$G$5003,4,FALSE)</f>
        <v>#N/A</v>
      </c>
      <c r="F271" s="169" t="e">
        <f>VLOOKUP(A271,BOMPRECO!$A$8:$G$5003,5,FALSE)</f>
        <v>#N/A</v>
      </c>
      <c r="G271" s="172"/>
      <c r="H271" s="173" t="e">
        <f>VLOOKUP(A271,BOMPRECO!$A$8:$G$5003,6,FALSE)</f>
        <v>#N/A</v>
      </c>
      <c r="I271" s="173" t="e">
        <f>VLOOKUP(A271,BOMPRECO!$A$8:$G$5003,7,FALSE)</f>
        <v>#N/A</v>
      </c>
      <c r="J271" s="174" t="e">
        <f t="shared" si="16"/>
        <v>#N/A</v>
      </c>
      <c r="K271" s="174" t="e">
        <f t="shared" si="17"/>
        <v>#N/A</v>
      </c>
      <c r="L271" s="175" t="e">
        <f t="shared" si="18"/>
        <v>#N/A</v>
      </c>
      <c r="M271" s="175" t="e">
        <f t="shared" si="19"/>
        <v>#N/A</v>
      </c>
    </row>
    <row r="272" spans="1:13" s="176" customFormat="1" ht="12.75" hidden="1" x14ac:dyDescent="0.2">
      <c r="A272" s="169"/>
      <c r="B272" s="191" t="e">
        <f>VLOOKUP(A272,BOMPRECO!$A$8:$G$5003,2,FALSE)</f>
        <v>#N/A</v>
      </c>
      <c r="C272" s="191" t="e">
        <f>VLOOKUP(A272,BOMPRECO!$A$8:$G$5003,3,FALSE)</f>
        <v>#N/A</v>
      </c>
      <c r="D272" s="170">
        <v>267</v>
      </c>
      <c r="E272" s="171" t="e">
        <f>VLOOKUP(A272,BOMPRECO!$A$8:$G$5003,4,FALSE)</f>
        <v>#N/A</v>
      </c>
      <c r="F272" s="169" t="e">
        <f>VLOOKUP(A272,BOMPRECO!$A$8:$G$5003,5,FALSE)</f>
        <v>#N/A</v>
      </c>
      <c r="G272" s="172"/>
      <c r="H272" s="173" t="e">
        <f>VLOOKUP(A272,BOMPRECO!$A$8:$G$5003,6,FALSE)</f>
        <v>#N/A</v>
      </c>
      <c r="I272" s="173" t="e">
        <f>VLOOKUP(A272,BOMPRECO!$A$8:$G$5003,7,FALSE)</f>
        <v>#N/A</v>
      </c>
      <c r="J272" s="174" t="e">
        <f t="shared" si="16"/>
        <v>#N/A</v>
      </c>
      <c r="K272" s="174" t="e">
        <f t="shared" si="17"/>
        <v>#N/A</v>
      </c>
      <c r="L272" s="175" t="e">
        <f t="shared" si="18"/>
        <v>#N/A</v>
      </c>
      <c r="M272" s="175" t="e">
        <f t="shared" si="19"/>
        <v>#N/A</v>
      </c>
    </row>
    <row r="273" spans="1:13" s="176" customFormat="1" ht="12.75" hidden="1" x14ac:dyDescent="0.2">
      <c r="A273" s="169"/>
      <c r="B273" s="191" t="e">
        <f>VLOOKUP(A273,BOMPRECO!$A$8:$G$5003,2,FALSE)</f>
        <v>#N/A</v>
      </c>
      <c r="C273" s="191" t="e">
        <f>VLOOKUP(A273,BOMPRECO!$A$8:$G$5003,3,FALSE)</f>
        <v>#N/A</v>
      </c>
      <c r="D273" s="222">
        <v>268</v>
      </c>
      <c r="E273" s="171" t="e">
        <f>VLOOKUP(A273,BOMPRECO!$A$8:$G$5003,4,FALSE)</f>
        <v>#N/A</v>
      </c>
      <c r="F273" s="169" t="e">
        <f>VLOOKUP(A273,BOMPRECO!$A$8:$G$5003,5,FALSE)</f>
        <v>#N/A</v>
      </c>
      <c r="G273" s="172"/>
      <c r="H273" s="173" t="e">
        <f>VLOOKUP(A273,BOMPRECO!$A$8:$G$5003,6,FALSE)</f>
        <v>#N/A</v>
      </c>
      <c r="I273" s="173" t="e">
        <f>VLOOKUP(A273,BOMPRECO!$A$8:$G$5003,7,FALSE)</f>
        <v>#N/A</v>
      </c>
      <c r="J273" s="174" t="e">
        <f t="shared" si="16"/>
        <v>#N/A</v>
      </c>
      <c r="K273" s="174" t="e">
        <f t="shared" si="17"/>
        <v>#N/A</v>
      </c>
      <c r="L273" s="175" t="e">
        <f t="shared" si="18"/>
        <v>#N/A</v>
      </c>
      <c r="M273" s="175" t="e">
        <f t="shared" si="19"/>
        <v>#N/A</v>
      </c>
    </row>
    <row r="274" spans="1:13" s="176" customFormat="1" ht="12.75" hidden="1" x14ac:dyDescent="0.2">
      <c r="A274" s="169"/>
      <c r="B274" s="191" t="e">
        <f>VLOOKUP(A274,BOMPRECO!$A$8:$G$5003,2,FALSE)</f>
        <v>#N/A</v>
      </c>
      <c r="C274" s="191" t="e">
        <f>VLOOKUP(A274,BOMPRECO!$A$8:$G$5003,3,FALSE)</f>
        <v>#N/A</v>
      </c>
      <c r="D274" s="222">
        <v>269</v>
      </c>
      <c r="E274" s="171" t="e">
        <f>VLOOKUP(A274,BOMPRECO!$A$8:$G$5003,4,FALSE)</f>
        <v>#N/A</v>
      </c>
      <c r="F274" s="169" t="e">
        <f>VLOOKUP(A274,BOMPRECO!$A$8:$G$5003,5,FALSE)</f>
        <v>#N/A</v>
      </c>
      <c r="G274" s="172"/>
      <c r="H274" s="173" t="e">
        <f>VLOOKUP(A274,BOMPRECO!$A$8:$G$5003,6,FALSE)</f>
        <v>#N/A</v>
      </c>
      <c r="I274" s="173" t="e">
        <f>VLOOKUP(A274,BOMPRECO!$A$8:$G$5003,7,FALSE)</f>
        <v>#N/A</v>
      </c>
      <c r="J274" s="174" t="e">
        <f t="shared" si="16"/>
        <v>#N/A</v>
      </c>
      <c r="K274" s="174" t="e">
        <f t="shared" si="17"/>
        <v>#N/A</v>
      </c>
      <c r="L274" s="175" t="e">
        <f t="shared" si="18"/>
        <v>#N/A</v>
      </c>
      <c r="M274" s="175" t="e">
        <f t="shared" si="19"/>
        <v>#N/A</v>
      </c>
    </row>
    <row r="275" spans="1:13" s="176" customFormat="1" ht="12.75" hidden="1" x14ac:dyDescent="0.2">
      <c r="A275" s="169"/>
      <c r="B275" s="191" t="e">
        <f>VLOOKUP(A275,BOMPRECO!$A$8:$G$5003,2,FALSE)</f>
        <v>#N/A</v>
      </c>
      <c r="C275" s="191" t="e">
        <f>VLOOKUP(A275,BOMPRECO!$A$8:$G$5003,3,FALSE)</f>
        <v>#N/A</v>
      </c>
      <c r="D275" s="170">
        <v>270</v>
      </c>
      <c r="E275" s="171" t="e">
        <f>VLOOKUP(A275,BOMPRECO!$A$8:$G$5003,4,FALSE)</f>
        <v>#N/A</v>
      </c>
      <c r="F275" s="169" t="e">
        <f>VLOOKUP(A275,BOMPRECO!$A$8:$G$5003,5,FALSE)</f>
        <v>#N/A</v>
      </c>
      <c r="G275" s="172"/>
      <c r="H275" s="173" t="e">
        <f>VLOOKUP(A275,BOMPRECO!$A$8:$G$5003,6,FALSE)</f>
        <v>#N/A</v>
      </c>
      <c r="I275" s="173" t="e">
        <f>VLOOKUP(A275,BOMPRECO!$A$8:$G$5003,7,FALSE)</f>
        <v>#N/A</v>
      </c>
      <c r="J275" s="174" t="e">
        <f t="shared" si="16"/>
        <v>#N/A</v>
      </c>
      <c r="K275" s="174" t="e">
        <f t="shared" si="17"/>
        <v>#N/A</v>
      </c>
      <c r="L275" s="175" t="e">
        <f t="shared" si="18"/>
        <v>#N/A</v>
      </c>
      <c r="M275" s="175" t="e">
        <f t="shared" si="19"/>
        <v>#N/A</v>
      </c>
    </row>
    <row r="276" spans="1:13" s="176" customFormat="1" ht="12.75" hidden="1" x14ac:dyDescent="0.2">
      <c r="A276" s="169"/>
      <c r="B276" s="191" t="e">
        <f>VLOOKUP(A276,BOMPRECO!$A$8:$G$5003,2,FALSE)</f>
        <v>#N/A</v>
      </c>
      <c r="C276" s="191" t="e">
        <f>VLOOKUP(A276,BOMPRECO!$A$8:$G$5003,3,FALSE)</f>
        <v>#N/A</v>
      </c>
      <c r="D276" s="222">
        <v>271</v>
      </c>
      <c r="E276" s="171" t="e">
        <f>VLOOKUP(A276,BOMPRECO!$A$8:$G$5003,4,FALSE)</f>
        <v>#N/A</v>
      </c>
      <c r="F276" s="169" t="e">
        <f>VLOOKUP(A276,BOMPRECO!$A$8:$G$5003,5,FALSE)</f>
        <v>#N/A</v>
      </c>
      <c r="G276" s="172"/>
      <c r="H276" s="173" t="e">
        <f>VLOOKUP(A276,BOMPRECO!$A$8:$G$5003,6,FALSE)</f>
        <v>#N/A</v>
      </c>
      <c r="I276" s="173" t="e">
        <f>VLOOKUP(A276,BOMPRECO!$A$8:$G$5003,7,FALSE)</f>
        <v>#N/A</v>
      </c>
      <c r="J276" s="174" t="e">
        <f t="shared" si="16"/>
        <v>#N/A</v>
      </c>
      <c r="K276" s="174" t="e">
        <f t="shared" si="17"/>
        <v>#N/A</v>
      </c>
      <c r="L276" s="175" t="e">
        <f t="shared" si="18"/>
        <v>#N/A</v>
      </c>
      <c r="M276" s="175" t="e">
        <f t="shared" si="19"/>
        <v>#N/A</v>
      </c>
    </row>
    <row r="277" spans="1:13" s="176" customFormat="1" ht="12.75" hidden="1" x14ac:dyDescent="0.2">
      <c r="A277" s="169"/>
      <c r="B277" s="191" t="e">
        <f>VLOOKUP(A277,BOMPRECO!$A$8:$G$5003,2,FALSE)</f>
        <v>#N/A</v>
      </c>
      <c r="C277" s="191" t="e">
        <f>VLOOKUP(A277,BOMPRECO!$A$8:$G$5003,3,FALSE)</f>
        <v>#N/A</v>
      </c>
      <c r="D277" s="222">
        <v>272</v>
      </c>
      <c r="E277" s="171" t="e">
        <f>VLOOKUP(A277,BOMPRECO!$A$8:$G$5003,4,FALSE)</f>
        <v>#N/A</v>
      </c>
      <c r="F277" s="169" t="e">
        <f>VLOOKUP(A277,BOMPRECO!$A$8:$G$5003,5,FALSE)</f>
        <v>#N/A</v>
      </c>
      <c r="G277" s="172"/>
      <c r="H277" s="173" t="e">
        <f>VLOOKUP(A277,BOMPRECO!$A$8:$G$5003,6,FALSE)</f>
        <v>#N/A</v>
      </c>
      <c r="I277" s="173" t="e">
        <f>VLOOKUP(A277,BOMPRECO!$A$8:$G$5003,7,FALSE)</f>
        <v>#N/A</v>
      </c>
      <c r="J277" s="174" t="e">
        <f t="shared" si="16"/>
        <v>#N/A</v>
      </c>
      <c r="K277" s="174" t="e">
        <f t="shared" si="17"/>
        <v>#N/A</v>
      </c>
      <c r="L277" s="175" t="e">
        <f t="shared" si="18"/>
        <v>#N/A</v>
      </c>
      <c r="M277" s="175" t="e">
        <f t="shared" si="19"/>
        <v>#N/A</v>
      </c>
    </row>
    <row r="278" spans="1:13" s="176" customFormat="1" ht="12.75" hidden="1" x14ac:dyDescent="0.2">
      <c r="A278" s="169"/>
      <c r="B278" s="191" t="e">
        <f>VLOOKUP(A278,BOMPRECO!$A$8:$G$5003,2,FALSE)</f>
        <v>#N/A</v>
      </c>
      <c r="C278" s="191" t="e">
        <f>VLOOKUP(A278,BOMPRECO!$A$8:$G$5003,3,FALSE)</f>
        <v>#N/A</v>
      </c>
      <c r="D278" s="170">
        <v>273</v>
      </c>
      <c r="E278" s="171" t="e">
        <f>VLOOKUP(A278,BOMPRECO!$A$8:$G$5003,4,FALSE)</f>
        <v>#N/A</v>
      </c>
      <c r="F278" s="169" t="e">
        <f>VLOOKUP(A278,BOMPRECO!$A$8:$G$5003,5,FALSE)</f>
        <v>#N/A</v>
      </c>
      <c r="G278" s="172"/>
      <c r="H278" s="173" t="e">
        <f>VLOOKUP(A278,BOMPRECO!$A$8:$G$5003,6,FALSE)</f>
        <v>#N/A</v>
      </c>
      <c r="I278" s="173" t="e">
        <f>VLOOKUP(A278,BOMPRECO!$A$8:$G$5003,7,FALSE)</f>
        <v>#N/A</v>
      </c>
      <c r="J278" s="174" t="e">
        <f t="shared" si="16"/>
        <v>#N/A</v>
      </c>
      <c r="K278" s="174" t="e">
        <f t="shared" si="17"/>
        <v>#N/A</v>
      </c>
      <c r="L278" s="175" t="e">
        <f t="shared" si="18"/>
        <v>#N/A</v>
      </c>
      <c r="M278" s="175" t="e">
        <f t="shared" si="19"/>
        <v>#N/A</v>
      </c>
    </row>
    <row r="279" spans="1:13" s="176" customFormat="1" ht="12.75" hidden="1" x14ac:dyDescent="0.2">
      <c r="A279" s="169"/>
      <c r="B279" s="191" t="e">
        <f>VLOOKUP(A279,BOMPRECO!$A$8:$G$5003,2,FALSE)</f>
        <v>#N/A</v>
      </c>
      <c r="C279" s="191" t="e">
        <f>VLOOKUP(A279,BOMPRECO!$A$8:$G$5003,3,FALSE)</f>
        <v>#N/A</v>
      </c>
      <c r="D279" s="222">
        <v>274</v>
      </c>
      <c r="E279" s="171" t="e">
        <f>VLOOKUP(A279,BOMPRECO!$A$8:$G$5003,4,FALSE)</f>
        <v>#N/A</v>
      </c>
      <c r="F279" s="169" t="e">
        <f>VLOOKUP(A279,BOMPRECO!$A$8:$G$5003,5,FALSE)</f>
        <v>#N/A</v>
      </c>
      <c r="G279" s="172"/>
      <c r="H279" s="173" t="e">
        <f>VLOOKUP(A279,BOMPRECO!$A$8:$G$5003,6,FALSE)</f>
        <v>#N/A</v>
      </c>
      <c r="I279" s="173" t="e">
        <f>VLOOKUP(A279,BOMPRECO!$A$8:$G$5003,7,FALSE)</f>
        <v>#N/A</v>
      </c>
      <c r="J279" s="174" t="e">
        <f t="shared" si="16"/>
        <v>#N/A</v>
      </c>
      <c r="K279" s="174" t="e">
        <f t="shared" si="17"/>
        <v>#N/A</v>
      </c>
      <c r="L279" s="175" t="e">
        <f t="shared" si="18"/>
        <v>#N/A</v>
      </c>
      <c r="M279" s="175" t="e">
        <f t="shared" si="19"/>
        <v>#N/A</v>
      </c>
    </row>
    <row r="280" spans="1:13" s="176" customFormat="1" ht="12.75" hidden="1" x14ac:dyDescent="0.2">
      <c r="A280" s="169"/>
      <c r="B280" s="191" t="e">
        <f>VLOOKUP(A280,BOMPRECO!$A$8:$G$5003,2,FALSE)</f>
        <v>#N/A</v>
      </c>
      <c r="C280" s="191" t="e">
        <f>VLOOKUP(A280,BOMPRECO!$A$8:$G$5003,3,FALSE)</f>
        <v>#N/A</v>
      </c>
      <c r="D280" s="222">
        <v>275</v>
      </c>
      <c r="E280" s="171" t="e">
        <f>VLOOKUP(A280,BOMPRECO!$A$8:$G$5003,4,FALSE)</f>
        <v>#N/A</v>
      </c>
      <c r="F280" s="169" t="e">
        <f>VLOOKUP(A280,BOMPRECO!$A$8:$G$5003,5,FALSE)</f>
        <v>#N/A</v>
      </c>
      <c r="G280" s="172"/>
      <c r="H280" s="173" t="e">
        <f>VLOOKUP(A280,BOMPRECO!$A$8:$G$5003,6,FALSE)</f>
        <v>#N/A</v>
      </c>
      <c r="I280" s="173" t="e">
        <f>VLOOKUP(A280,BOMPRECO!$A$8:$G$5003,7,FALSE)</f>
        <v>#N/A</v>
      </c>
      <c r="J280" s="174" t="e">
        <f t="shared" si="16"/>
        <v>#N/A</v>
      </c>
      <c r="K280" s="174" t="e">
        <f t="shared" si="17"/>
        <v>#N/A</v>
      </c>
      <c r="L280" s="175" t="e">
        <f t="shared" si="18"/>
        <v>#N/A</v>
      </c>
      <c r="M280" s="175" t="e">
        <f t="shared" si="19"/>
        <v>#N/A</v>
      </c>
    </row>
    <row r="281" spans="1:13" s="176" customFormat="1" ht="12.75" hidden="1" x14ac:dyDescent="0.2">
      <c r="A281" s="169"/>
      <c r="B281" s="191" t="e">
        <f>VLOOKUP(A281,BOMPRECO!$A$8:$G$5003,2,FALSE)</f>
        <v>#N/A</v>
      </c>
      <c r="C281" s="191" t="e">
        <f>VLOOKUP(A281,BOMPRECO!$A$8:$G$5003,3,FALSE)</f>
        <v>#N/A</v>
      </c>
      <c r="D281" s="170">
        <v>276</v>
      </c>
      <c r="E281" s="171" t="e">
        <f>VLOOKUP(A281,BOMPRECO!$A$8:$G$5003,4,FALSE)</f>
        <v>#N/A</v>
      </c>
      <c r="F281" s="169" t="e">
        <f>VLOOKUP(A281,BOMPRECO!$A$8:$G$5003,5,FALSE)</f>
        <v>#N/A</v>
      </c>
      <c r="G281" s="172"/>
      <c r="H281" s="173" t="e">
        <f>VLOOKUP(A281,BOMPRECO!$A$8:$G$5003,6,FALSE)</f>
        <v>#N/A</v>
      </c>
      <c r="I281" s="173" t="e">
        <f>VLOOKUP(A281,BOMPRECO!$A$8:$G$5003,7,FALSE)</f>
        <v>#N/A</v>
      </c>
      <c r="J281" s="174" t="e">
        <f t="shared" si="16"/>
        <v>#N/A</v>
      </c>
      <c r="K281" s="174" t="e">
        <f t="shared" si="17"/>
        <v>#N/A</v>
      </c>
      <c r="L281" s="175" t="e">
        <f t="shared" si="18"/>
        <v>#N/A</v>
      </c>
      <c r="M281" s="175" t="e">
        <f t="shared" si="19"/>
        <v>#N/A</v>
      </c>
    </row>
    <row r="282" spans="1:13" s="176" customFormat="1" ht="12.75" hidden="1" x14ac:dyDescent="0.2">
      <c r="A282" s="169"/>
      <c r="B282" s="191" t="e">
        <f>VLOOKUP(A282,BOMPRECO!$A$8:$G$5003,2,FALSE)</f>
        <v>#N/A</v>
      </c>
      <c r="C282" s="191" t="e">
        <f>VLOOKUP(A282,BOMPRECO!$A$8:$G$5003,3,FALSE)</f>
        <v>#N/A</v>
      </c>
      <c r="D282" s="222">
        <v>277</v>
      </c>
      <c r="E282" s="171" t="e">
        <f>VLOOKUP(A282,BOMPRECO!$A$8:$G$5003,4,FALSE)</f>
        <v>#N/A</v>
      </c>
      <c r="F282" s="169" t="e">
        <f>VLOOKUP(A282,BOMPRECO!$A$8:$G$5003,5,FALSE)</f>
        <v>#N/A</v>
      </c>
      <c r="G282" s="172"/>
      <c r="H282" s="173" t="e">
        <f>VLOOKUP(A282,BOMPRECO!$A$8:$G$5003,6,FALSE)</f>
        <v>#N/A</v>
      </c>
      <c r="I282" s="173" t="e">
        <f>VLOOKUP(A282,BOMPRECO!$A$8:$G$5003,7,FALSE)</f>
        <v>#N/A</v>
      </c>
      <c r="J282" s="174" t="e">
        <f t="shared" si="16"/>
        <v>#N/A</v>
      </c>
      <c r="K282" s="174" t="e">
        <f t="shared" si="17"/>
        <v>#N/A</v>
      </c>
      <c r="L282" s="175" t="e">
        <f t="shared" si="18"/>
        <v>#N/A</v>
      </c>
      <c r="M282" s="175" t="e">
        <f t="shared" si="19"/>
        <v>#N/A</v>
      </c>
    </row>
    <row r="283" spans="1:13" s="176" customFormat="1" ht="12.75" hidden="1" x14ac:dyDescent="0.2">
      <c r="A283" s="169"/>
      <c r="B283" s="191" t="e">
        <f>VLOOKUP(A283,BOMPRECO!$A$8:$G$5003,2,FALSE)</f>
        <v>#N/A</v>
      </c>
      <c r="C283" s="191" t="e">
        <f>VLOOKUP(A283,BOMPRECO!$A$8:$G$5003,3,FALSE)</f>
        <v>#N/A</v>
      </c>
      <c r="D283" s="222">
        <v>278</v>
      </c>
      <c r="E283" s="171" t="e">
        <f>VLOOKUP(A283,BOMPRECO!$A$8:$G$5003,4,FALSE)</f>
        <v>#N/A</v>
      </c>
      <c r="F283" s="169" t="e">
        <f>VLOOKUP(A283,BOMPRECO!$A$8:$G$5003,5,FALSE)</f>
        <v>#N/A</v>
      </c>
      <c r="G283" s="172"/>
      <c r="H283" s="173" t="e">
        <f>VLOOKUP(A283,BOMPRECO!$A$8:$G$5003,6,FALSE)</f>
        <v>#N/A</v>
      </c>
      <c r="I283" s="173" t="e">
        <f>VLOOKUP(A283,BOMPRECO!$A$8:$G$5003,7,FALSE)</f>
        <v>#N/A</v>
      </c>
      <c r="J283" s="174" t="e">
        <f t="shared" si="16"/>
        <v>#N/A</v>
      </c>
      <c r="K283" s="174" t="e">
        <f t="shared" si="17"/>
        <v>#N/A</v>
      </c>
      <c r="L283" s="175" t="e">
        <f t="shared" si="18"/>
        <v>#N/A</v>
      </c>
      <c r="M283" s="175" t="e">
        <f t="shared" si="19"/>
        <v>#N/A</v>
      </c>
    </row>
    <row r="284" spans="1:13" s="176" customFormat="1" ht="12.75" hidden="1" x14ac:dyDescent="0.2">
      <c r="A284" s="169"/>
      <c r="B284" s="191" t="e">
        <f>VLOOKUP(A284,BOMPRECO!$A$8:$G$5003,2,FALSE)</f>
        <v>#N/A</v>
      </c>
      <c r="C284" s="191" t="e">
        <f>VLOOKUP(A284,BOMPRECO!$A$8:$G$5003,3,FALSE)</f>
        <v>#N/A</v>
      </c>
      <c r="D284" s="170">
        <v>279</v>
      </c>
      <c r="E284" s="171" t="e">
        <f>VLOOKUP(A284,BOMPRECO!$A$8:$G$5003,4,FALSE)</f>
        <v>#N/A</v>
      </c>
      <c r="F284" s="169" t="e">
        <f>VLOOKUP(A284,BOMPRECO!$A$8:$G$5003,5,FALSE)</f>
        <v>#N/A</v>
      </c>
      <c r="G284" s="172"/>
      <c r="H284" s="173" t="e">
        <f>VLOOKUP(A284,BOMPRECO!$A$8:$G$5003,6,FALSE)</f>
        <v>#N/A</v>
      </c>
      <c r="I284" s="173" t="e">
        <f>VLOOKUP(A284,BOMPRECO!$A$8:$G$5003,7,FALSE)</f>
        <v>#N/A</v>
      </c>
      <c r="J284" s="174" t="e">
        <f t="shared" si="16"/>
        <v>#N/A</v>
      </c>
      <c r="K284" s="174" t="e">
        <f t="shared" si="17"/>
        <v>#N/A</v>
      </c>
      <c r="L284" s="175" t="e">
        <f t="shared" si="18"/>
        <v>#N/A</v>
      </c>
      <c r="M284" s="175" t="e">
        <f t="shared" si="19"/>
        <v>#N/A</v>
      </c>
    </row>
    <row r="285" spans="1:13" s="176" customFormat="1" ht="12.75" hidden="1" x14ac:dyDescent="0.2">
      <c r="A285" s="169"/>
      <c r="B285" s="191" t="e">
        <f>VLOOKUP(A285,BOMPRECO!$A$8:$G$5003,2,FALSE)</f>
        <v>#N/A</v>
      </c>
      <c r="C285" s="191" t="e">
        <f>VLOOKUP(A285,BOMPRECO!$A$8:$G$5003,3,FALSE)</f>
        <v>#N/A</v>
      </c>
      <c r="D285" s="222">
        <v>280</v>
      </c>
      <c r="E285" s="171" t="e">
        <f>VLOOKUP(A285,BOMPRECO!$A$8:$G$5003,4,FALSE)</f>
        <v>#N/A</v>
      </c>
      <c r="F285" s="169" t="e">
        <f>VLOOKUP(A285,BOMPRECO!$A$8:$G$5003,5,FALSE)</f>
        <v>#N/A</v>
      </c>
      <c r="G285" s="172"/>
      <c r="H285" s="173" t="e">
        <f>VLOOKUP(A285,BOMPRECO!$A$8:$G$5003,6,FALSE)</f>
        <v>#N/A</v>
      </c>
      <c r="I285" s="173" t="e">
        <f>VLOOKUP(A285,BOMPRECO!$A$8:$G$5003,7,FALSE)</f>
        <v>#N/A</v>
      </c>
      <c r="J285" s="174" t="e">
        <f t="shared" si="16"/>
        <v>#N/A</v>
      </c>
      <c r="K285" s="174" t="e">
        <f t="shared" si="17"/>
        <v>#N/A</v>
      </c>
      <c r="L285" s="175" t="e">
        <f t="shared" si="18"/>
        <v>#N/A</v>
      </c>
      <c r="M285" s="175" t="e">
        <f t="shared" si="19"/>
        <v>#N/A</v>
      </c>
    </row>
    <row r="286" spans="1:13" s="176" customFormat="1" ht="12.75" hidden="1" x14ac:dyDescent="0.2">
      <c r="A286" s="169"/>
      <c r="B286" s="191" t="e">
        <f>VLOOKUP(A286,BOMPRECO!$A$8:$G$5003,2,FALSE)</f>
        <v>#N/A</v>
      </c>
      <c r="C286" s="191" t="e">
        <f>VLOOKUP(A286,BOMPRECO!$A$8:$G$5003,3,FALSE)</f>
        <v>#N/A</v>
      </c>
      <c r="D286" s="222">
        <v>281</v>
      </c>
      <c r="E286" s="171" t="e">
        <f>VLOOKUP(A286,BOMPRECO!$A$8:$G$5003,4,FALSE)</f>
        <v>#N/A</v>
      </c>
      <c r="F286" s="169" t="e">
        <f>VLOOKUP(A286,BOMPRECO!$A$8:$G$5003,5,FALSE)</f>
        <v>#N/A</v>
      </c>
      <c r="G286" s="172"/>
      <c r="H286" s="173" t="e">
        <f>VLOOKUP(A286,BOMPRECO!$A$8:$G$5003,6,FALSE)</f>
        <v>#N/A</v>
      </c>
      <c r="I286" s="173" t="e">
        <f>VLOOKUP(A286,BOMPRECO!$A$8:$G$5003,7,FALSE)</f>
        <v>#N/A</v>
      </c>
      <c r="J286" s="174" t="e">
        <f t="shared" si="16"/>
        <v>#N/A</v>
      </c>
      <c r="K286" s="174" t="e">
        <f t="shared" si="17"/>
        <v>#N/A</v>
      </c>
      <c r="L286" s="175" t="e">
        <f t="shared" si="18"/>
        <v>#N/A</v>
      </c>
      <c r="M286" s="175" t="e">
        <f t="shared" si="19"/>
        <v>#N/A</v>
      </c>
    </row>
    <row r="287" spans="1:13" s="176" customFormat="1" ht="12.75" hidden="1" x14ac:dyDescent="0.2">
      <c r="A287" s="169"/>
      <c r="B287" s="191" t="e">
        <f>VLOOKUP(A287,BOMPRECO!$A$8:$G$5003,2,FALSE)</f>
        <v>#N/A</v>
      </c>
      <c r="C287" s="191" t="e">
        <f>VLOOKUP(A287,BOMPRECO!$A$8:$G$5003,3,FALSE)</f>
        <v>#N/A</v>
      </c>
      <c r="D287" s="170">
        <v>282</v>
      </c>
      <c r="E287" s="171" t="e">
        <f>VLOOKUP(A287,BOMPRECO!$A$8:$G$5003,4,FALSE)</f>
        <v>#N/A</v>
      </c>
      <c r="F287" s="169" t="e">
        <f>VLOOKUP(A287,BOMPRECO!$A$8:$G$5003,5,FALSE)</f>
        <v>#N/A</v>
      </c>
      <c r="G287" s="172"/>
      <c r="H287" s="173" t="e">
        <f>VLOOKUP(A287,BOMPRECO!$A$8:$G$5003,6,FALSE)</f>
        <v>#N/A</v>
      </c>
      <c r="I287" s="173" t="e">
        <f>VLOOKUP(A287,BOMPRECO!$A$8:$G$5003,7,FALSE)</f>
        <v>#N/A</v>
      </c>
      <c r="J287" s="174" t="e">
        <f t="shared" si="16"/>
        <v>#N/A</v>
      </c>
      <c r="K287" s="174" t="e">
        <f t="shared" si="17"/>
        <v>#N/A</v>
      </c>
      <c r="L287" s="175" t="e">
        <f t="shared" si="18"/>
        <v>#N/A</v>
      </c>
      <c r="M287" s="175" t="e">
        <f t="shared" si="19"/>
        <v>#N/A</v>
      </c>
    </row>
    <row r="288" spans="1:13" s="176" customFormat="1" ht="12.75" hidden="1" x14ac:dyDescent="0.2">
      <c r="A288" s="169"/>
      <c r="B288" s="191" t="e">
        <f>VLOOKUP(A288,BOMPRECO!$A$8:$G$5003,2,FALSE)</f>
        <v>#N/A</v>
      </c>
      <c r="C288" s="191" t="e">
        <f>VLOOKUP(A288,BOMPRECO!$A$8:$G$5003,3,FALSE)</f>
        <v>#N/A</v>
      </c>
      <c r="D288" s="222">
        <v>283</v>
      </c>
      <c r="E288" s="171" t="e">
        <f>VLOOKUP(A288,BOMPRECO!$A$8:$G$5003,4,FALSE)</f>
        <v>#N/A</v>
      </c>
      <c r="F288" s="169" t="e">
        <f>VLOOKUP(A288,BOMPRECO!$A$8:$G$5003,5,FALSE)</f>
        <v>#N/A</v>
      </c>
      <c r="G288" s="172"/>
      <c r="H288" s="173" t="e">
        <f>VLOOKUP(A288,BOMPRECO!$A$8:$G$5003,6,FALSE)</f>
        <v>#N/A</v>
      </c>
      <c r="I288" s="173" t="e">
        <f>VLOOKUP(A288,BOMPRECO!$A$8:$G$5003,7,FALSE)</f>
        <v>#N/A</v>
      </c>
      <c r="J288" s="174" t="e">
        <f t="shared" si="16"/>
        <v>#N/A</v>
      </c>
      <c r="K288" s="174" t="e">
        <f t="shared" si="17"/>
        <v>#N/A</v>
      </c>
      <c r="L288" s="175" t="e">
        <f t="shared" si="18"/>
        <v>#N/A</v>
      </c>
      <c r="M288" s="175" t="e">
        <f t="shared" si="19"/>
        <v>#N/A</v>
      </c>
    </row>
    <row r="289" spans="1:13" s="176" customFormat="1" ht="12.75" hidden="1" x14ac:dyDescent="0.2">
      <c r="A289" s="169"/>
      <c r="B289" s="191" t="e">
        <f>VLOOKUP(A289,BOMPRECO!$A$8:$G$5003,2,FALSE)</f>
        <v>#N/A</v>
      </c>
      <c r="C289" s="191" t="e">
        <f>VLOOKUP(A289,BOMPRECO!$A$8:$G$5003,3,FALSE)</f>
        <v>#N/A</v>
      </c>
      <c r="D289" s="222">
        <v>284</v>
      </c>
      <c r="E289" s="171" t="e">
        <f>VLOOKUP(A289,BOMPRECO!$A$8:$G$5003,4,FALSE)</f>
        <v>#N/A</v>
      </c>
      <c r="F289" s="169" t="e">
        <f>VLOOKUP(A289,BOMPRECO!$A$8:$G$5003,5,FALSE)</f>
        <v>#N/A</v>
      </c>
      <c r="G289" s="172"/>
      <c r="H289" s="173" t="e">
        <f>VLOOKUP(A289,BOMPRECO!$A$8:$G$5003,6,FALSE)</f>
        <v>#N/A</v>
      </c>
      <c r="I289" s="173" t="e">
        <f>VLOOKUP(A289,BOMPRECO!$A$8:$G$5003,7,FALSE)</f>
        <v>#N/A</v>
      </c>
      <c r="J289" s="174" t="e">
        <f t="shared" si="16"/>
        <v>#N/A</v>
      </c>
      <c r="K289" s="174" t="e">
        <f t="shared" si="17"/>
        <v>#N/A</v>
      </c>
      <c r="L289" s="175" t="e">
        <f t="shared" si="18"/>
        <v>#N/A</v>
      </c>
      <c r="M289" s="175" t="e">
        <f t="shared" si="19"/>
        <v>#N/A</v>
      </c>
    </row>
    <row r="290" spans="1:13" s="176" customFormat="1" ht="12.75" hidden="1" x14ac:dyDescent="0.2">
      <c r="A290" s="169"/>
      <c r="B290" s="191" t="e">
        <f>VLOOKUP(A290,BOMPRECO!$A$8:$G$5003,2,FALSE)</f>
        <v>#N/A</v>
      </c>
      <c r="C290" s="191" t="e">
        <f>VLOOKUP(A290,BOMPRECO!$A$8:$G$5003,3,FALSE)</f>
        <v>#N/A</v>
      </c>
      <c r="D290" s="170">
        <v>285</v>
      </c>
      <c r="E290" s="171" t="e">
        <f>VLOOKUP(A290,BOMPRECO!$A$8:$G$5003,4,FALSE)</f>
        <v>#N/A</v>
      </c>
      <c r="F290" s="169" t="e">
        <f>VLOOKUP(A290,BOMPRECO!$A$8:$G$5003,5,FALSE)</f>
        <v>#N/A</v>
      </c>
      <c r="G290" s="172"/>
      <c r="H290" s="173" t="e">
        <f>VLOOKUP(A290,BOMPRECO!$A$8:$G$5003,6,FALSE)</f>
        <v>#N/A</v>
      </c>
      <c r="I290" s="173" t="e">
        <f>VLOOKUP(A290,BOMPRECO!$A$8:$G$5003,7,FALSE)</f>
        <v>#N/A</v>
      </c>
      <c r="J290" s="174" t="e">
        <f t="shared" si="16"/>
        <v>#N/A</v>
      </c>
      <c r="K290" s="174" t="e">
        <f t="shared" si="17"/>
        <v>#N/A</v>
      </c>
      <c r="L290" s="175" t="e">
        <f t="shared" si="18"/>
        <v>#N/A</v>
      </c>
      <c r="M290" s="175" t="e">
        <f t="shared" si="19"/>
        <v>#N/A</v>
      </c>
    </row>
    <row r="291" spans="1:13" s="176" customFormat="1" ht="12.75" hidden="1" x14ac:dyDescent="0.2">
      <c r="A291" s="169"/>
      <c r="B291" s="191" t="e">
        <f>VLOOKUP(A291,BOMPRECO!$A$8:$G$5003,2,FALSE)</f>
        <v>#N/A</v>
      </c>
      <c r="C291" s="191" t="e">
        <f>VLOOKUP(A291,BOMPRECO!$A$8:$G$5003,3,FALSE)</f>
        <v>#N/A</v>
      </c>
      <c r="D291" s="222">
        <v>286</v>
      </c>
      <c r="E291" s="171" t="e">
        <f>VLOOKUP(A291,BOMPRECO!$A$8:$G$5003,4,FALSE)</f>
        <v>#N/A</v>
      </c>
      <c r="F291" s="169" t="e">
        <f>VLOOKUP(A291,BOMPRECO!$A$8:$G$5003,5,FALSE)</f>
        <v>#N/A</v>
      </c>
      <c r="G291" s="172"/>
      <c r="H291" s="173" t="e">
        <f>VLOOKUP(A291,BOMPRECO!$A$8:$G$5003,6,FALSE)</f>
        <v>#N/A</v>
      </c>
      <c r="I291" s="173" t="e">
        <f>VLOOKUP(A291,BOMPRECO!$A$8:$G$5003,7,FALSE)</f>
        <v>#N/A</v>
      </c>
      <c r="J291" s="174" t="e">
        <f t="shared" si="16"/>
        <v>#N/A</v>
      </c>
      <c r="K291" s="174" t="e">
        <f t="shared" si="17"/>
        <v>#N/A</v>
      </c>
      <c r="L291" s="175" t="e">
        <f t="shared" si="18"/>
        <v>#N/A</v>
      </c>
      <c r="M291" s="175" t="e">
        <f t="shared" si="19"/>
        <v>#N/A</v>
      </c>
    </row>
    <row r="292" spans="1:13" s="176" customFormat="1" ht="12.75" hidden="1" x14ac:dyDescent="0.2">
      <c r="A292" s="169"/>
      <c r="B292" s="191" t="e">
        <f>VLOOKUP(A292,BOMPRECO!$A$8:$G$5003,2,FALSE)</f>
        <v>#N/A</v>
      </c>
      <c r="C292" s="191" t="e">
        <f>VLOOKUP(A292,BOMPRECO!$A$8:$G$5003,3,FALSE)</f>
        <v>#N/A</v>
      </c>
      <c r="D292" s="222">
        <v>287</v>
      </c>
      <c r="E292" s="171" t="e">
        <f>VLOOKUP(A292,BOMPRECO!$A$8:$G$5003,4,FALSE)</f>
        <v>#N/A</v>
      </c>
      <c r="F292" s="169" t="e">
        <f>VLOOKUP(A292,BOMPRECO!$A$8:$G$5003,5,FALSE)</f>
        <v>#N/A</v>
      </c>
      <c r="G292" s="172"/>
      <c r="H292" s="173" t="e">
        <f>VLOOKUP(A292,BOMPRECO!$A$8:$G$5003,6,FALSE)</f>
        <v>#N/A</v>
      </c>
      <c r="I292" s="173" t="e">
        <f>VLOOKUP(A292,BOMPRECO!$A$8:$G$5003,7,FALSE)</f>
        <v>#N/A</v>
      </c>
      <c r="J292" s="174" t="e">
        <f t="shared" si="16"/>
        <v>#N/A</v>
      </c>
      <c r="K292" s="174" t="e">
        <f t="shared" si="17"/>
        <v>#N/A</v>
      </c>
      <c r="L292" s="175" t="e">
        <f t="shared" si="18"/>
        <v>#N/A</v>
      </c>
      <c r="M292" s="175" t="e">
        <f t="shared" si="19"/>
        <v>#N/A</v>
      </c>
    </row>
    <row r="293" spans="1:13" s="176" customFormat="1" ht="12.75" hidden="1" x14ac:dyDescent="0.2">
      <c r="A293" s="169"/>
      <c r="B293" s="191" t="e">
        <f>VLOOKUP(A293,BOMPRECO!$A$8:$G$5003,2,FALSE)</f>
        <v>#N/A</v>
      </c>
      <c r="C293" s="191" t="e">
        <f>VLOOKUP(A293,BOMPRECO!$A$8:$G$5003,3,FALSE)</f>
        <v>#N/A</v>
      </c>
      <c r="D293" s="170">
        <v>288</v>
      </c>
      <c r="E293" s="171" t="e">
        <f>VLOOKUP(A293,BOMPRECO!$A$8:$G$5003,4,FALSE)</f>
        <v>#N/A</v>
      </c>
      <c r="F293" s="169" t="e">
        <f>VLOOKUP(A293,BOMPRECO!$A$8:$G$5003,5,FALSE)</f>
        <v>#N/A</v>
      </c>
      <c r="G293" s="172"/>
      <c r="H293" s="173" t="e">
        <f>VLOOKUP(A293,BOMPRECO!$A$8:$G$5003,6,FALSE)</f>
        <v>#N/A</v>
      </c>
      <c r="I293" s="173" t="e">
        <f>VLOOKUP(A293,BOMPRECO!$A$8:$G$5003,7,FALSE)</f>
        <v>#N/A</v>
      </c>
      <c r="J293" s="174" t="e">
        <f t="shared" si="16"/>
        <v>#N/A</v>
      </c>
      <c r="K293" s="174" t="e">
        <f t="shared" si="17"/>
        <v>#N/A</v>
      </c>
      <c r="L293" s="175" t="e">
        <f t="shared" si="18"/>
        <v>#N/A</v>
      </c>
      <c r="M293" s="175" t="e">
        <f t="shared" si="19"/>
        <v>#N/A</v>
      </c>
    </row>
    <row r="294" spans="1:13" s="176" customFormat="1" ht="12.75" hidden="1" x14ac:dyDescent="0.2">
      <c r="A294" s="169"/>
      <c r="B294" s="191" t="e">
        <f>VLOOKUP(A294,BOMPRECO!$A$8:$G$5003,2,FALSE)</f>
        <v>#N/A</v>
      </c>
      <c r="C294" s="191" t="e">
        <f>VLOOKUP(A294,BOMPRECO!$A$8:$G$5003,3,FALSE)</f>
        <v>#N/A</v>
      </c>
      <c r="D294" s="222">
        <v>289</v>
      </c>
      <c r="E294" s="171" t="e">
        <f>VLOOKUP(A294,BOMPRECO!$A$8:$G$5003,4,FALSE)</f>
        <v>#N/A</v>
      </c>
      <c r="F294" s="169" t="e">
        <f>VLOOKUP(A294,BOMPRECO!$A$8:$G$5003,5,FALSE)</f>
        <v>#N/A</v>
      </c>
      <c r="G294" s="172"/>
      <c r="H294" s="173" t="e">
        <f>VLOOKUP(A294,BOMPRECO!$A$8:$G$5003,6,FALSE)</f>
        <v>#N/A</v>
      </c>
      <c r="I294" s="173" t="e">
        <f>VLOOKUP(A294,BOMPRECO!$A$8:$G$5003,7,FALSE)</f>
        <v>#N/A</v>
      </c>
      <c r="J294" s="174" t="e">
        <f t="shared" si="16"/>
        <v>#N/A</v>
      </c>
      <c r="K294" s="174" t="e">
        <f t="shared" si="17"/>
        <v>#N/A</v>
      </c>
      <c r="L294" s="175" t="e">
        <f t="shared" si="18"/>
        <v>#N/A</v>
      </c>
      <c r="M294" s="175" t="e">
        <f t="shared" si="19"/>
        <v>#N/A</v>
      </c>
    </row>
    <row r="295" spans="1:13" s="176" customFormat="1" ht="12.75" hidden="1" x14ac:dyDescent="0.2">
      <c r="A295" s="169"/>
      <c r="B295" s="191" t="e">
        <f>VLOOKUP(A295,BOMPRECO!$A$8:$G$5003,2,FALSE)</f>
        <v>#N/A</v>
      </c>
      <c r="C295" s="191" t="e">
        <f>VLOOKUP(A295,BOMPRECO!$A$8:$G$5003,3,FALSE)</f>
        <v>#N/A</v>
      </c>
      <c r="D295" s="222">
        <v>290</v>
      </c>
      <c r="E295" s="171" t="e">
        <f>VLOOKUP(A295,BOMPRECO!$A$8:$G$5003,4,FALSE)</f>
        <v>#N/A</v>
      </c>
      <c r="F295" s="169" t="e">
        <f>VLOOKUP(A295,BOMPRECO!$A$8:$G$5003,5,FALSE)</f>
        <v>#N/A</v>
      </c>
      <c r="G295" s="172"/>
      <c r="H295" s="173" t="e">
        <f>VLOOKUP(A295,BOMPRECO!$A$8:$G$5003,6,FALSE)</f>
        <v>#N/A</v>
      </c>
      <c r="I295" s="173" t="e">
        <f>VLOOKUP(A295,BOMPRECO!$A$8:$G$5003,7,FALSE)</f>
        <v>#N/A</v>
      </c>
      <c r="J295" s="174" t="e">
        <f t="shared" si="16"/>
        <v>#N/A</v>
      </c>
      <c r="K295" s="174" t="e">
        <f t="shared" si="17"/>
        <v>#N/A</v>
      </c>
      <c r="L295" s="175" t="e">
        <f t="shared" si="18"/>
        <v>#N/A</v>
      </c>
      <c r="M295" s="175" t="e">
        <f t="shared" si="19"/>
        <v>#N/A</v>
      </c>
    </row>
    <row r="296" spans="1:13" s="176" customFormat="1" ht="12.75" hidden="1" x14ac:dyDescent="0.2">
      <c r="A296" s="169"/>
      <c r="B296" s="191" t="e">
        <f>VLOOKUP(A296,BOMPRECO!$A$8:$G$5003,2,FALSE)</f>
        <v>#N/A</v>
      </c>
      <c r="C296" s="191" t="e">
        <f>VLOOKUP(A296,BOMPRECO!$A$8:$G$5003,3,FALSE)</f>
        <v>#N/A</v>
      </c>
      <c r="D296" s="170">
        <v>291</v>
      </c>
      <c r="E296" s="171" t="e">
        <f>VLOOKUP(A296,BOMPRECO!$A$8:$G$5003,4,FALSE)</f>
        <v>#N/A</v>
      </c>
      <c r="F296" s="169" t="e">
        <f>VLOOKUP(A296,BOMPRECO!$A$8:$G$5003,5,FALSE)</f>
        <v>#N/A</v>
      </c>
      <c r="G296" s="172"/>
      <c r="H296" s="173" t="e">
        <f>VLOOKUP(A296,BOMPRECO!$A$8:$G$5003,6,FALSE)</f>
        <v>#N/A</v>
      </c>
      <c r="I296" s="173" t="e">
        <f>VLOOKUP(A296,BOMPRECO!$A$8:$G$5003,7,FALSE)</f>
        <v>#N/A</v>
      </c>
      <c r="J296" s="174" t="e">
        <f t="shared" si="16"/>
        <v>#N/A</v>
      </c>
      <c r="K296" s="174" t="e">
        <f t="shared" si="17"/>
        <v>#N/A</v>
      </c>
      <c r="L296" s="175" t="e">
        <f t="shared" si="18"/>
        <v>#N/A</v>
      </c>
      <c r="M296" s="175" t="e">
        <f t="shared" si="19"/>
        <v>#N/A</v>
      </c>
    </row>
    <row r="297" spans="1:13" s="176" customFormat="1" ht="12.75" hidden="1" x14ac:dyDescent="0.2">
      <c r="A297" s="169"/>
      <c r="B297" s="191" t="e">
        <f>VLOOKUP(A297,BOMPRECO!$A$8:$G$5003,2,FALSE)</f>
        <v>#N/A</v>
      </c>
      <c r="C297" s="191" t="e">
        <f>VLOOKUP(A297,BOMPRECO!$A$8:$G$5003,3,FALSE)</f>
        <v>#N/A</v>
      </c>
      <c r="D297" s="222">
        <v>292</v>
      </c>
      <c r="E297" s="171" t="e">
        <f>VLOOKUP(A297,BOMPRECO!$A$8:$G$5003,4,FALSE)</f>
        <v>#N/A</v>
      </c>
      <c r="F297" s="169" t="e">
        <f>VLOOKUP(A297,BOMPRECO!$A$8:$G$5003,5,FALSE)</f>
        <v>#N/A</v>
      </c>
      <c r="G297" s="172"/>
      <c r="H297" s="173" t="e">
        <f>VLOOKUP(A297,BOMPRECO!$A$8:$G$5003,6,FALSE)</f>
        <v>#N/A</v>
      </c>
      <c r="I297" s="173" t="e">
        <f>VLOOKUP(A297,BOMPRECO!$A$8:$G$5003,7,FALSE)</f>
        <v>#N/A</v>
      </c>
      <c r="J297" s="174" t="e">
        <f t="shared" si="16"/>
        <v>#N/A</v>
      </c>
      <c r="K297" s="174" t="e">
        <f t="shared" si="17"/>
        <v>#N/A</v>
      </c>
      <c r="L297" s="175" t="e">
        <f t="shared" si="18"/>
        <v>#N/A</v>
      </c>
      <c r="M297" s="175" t="e">
        <f t="shared" si="19"/>
        <v>#N/A</v>
      </c>
    </row>
    <row r="298" spans="1:13" s="176" customFormat="1" ht="12.75" hidden="1" x14ac:dyDescent="0.2">
      <c r="A298" s="169"/>
      <c r="B298" s="191" t="e">
        <f>VLOOKUP(A298,BOMPRECO!$A$8:$G$5003,2,FALSE)</f>
        <v>#N/A</v>
      </c>
      <c r="C298" s="191" t="e">
        <f>VLOOKUP(A298,BOMPRECO!$A$8:$G$5003,3,FALSE)</f>
        <v>#N/A</v>
      </c>
      <c r="D298" s="222">
        <v>293</v>
      </c>
      <c r="E298" s="171" t="e">
        <f>VLOOKUP(A298,BOMPRECO!$A$8:$G$5003,4,FALSE)</f>
        <v>#N/A</v>
      </c>
      <c r="F298" s="169" t="e">
        <f>VLOOKUP(A298,BOMPRECO!$A$8:$G$5003,5,FALSE)</f>
        <v>#N/A</v>
      </c>
      <c r="G298" s="172"/>
      <c r="H298" s="173" t="e">
        <f>VLOOKUP(A298,BOMPRECO!$A$8:$G$5003,6,FALSE)</f>
        <v>#N/A</v>
      </c>
      <c r="I298" s="173" t="e">
        <f>VLOOKUP(A298,BOMPRECO!$A$8:$G$5003,7,FALSE)</f>
        <v>#N/A</v>
      </c>
      <c r="J298" s="174" t="e">
        <f t="shared" si="16"/>
        <v>#N/A</v>
      </c>
      <c r="K298" s="174" t="e">
        <f t="shared" si="17"/>
        <v>#N/A</v>
      </c>
      <c r="L298" s="175" t="e">
        <f t="shared" si="18"/>
        <v>#N/A</v>
      </c>
      <c r="M298" s="175" t="e">
        <f t="shared" si="19"/>
        <v>#N/A</v>
      </c>
    </row>
    <row r="299" spans="1:13" s="176" customFormat="1" ht="12.75" hidden="1" x14ac:dyDescent="0.2">
      <c r="A299" s="169"/>
      <c r="B299" s="191" t="e">
        <f>VLOOKUP(A299,BOMPRECO!$A$8:$G$5003,2,FALSE)</f>
        <v>#N/A</v>
      </c>
      <c r="C299" s="191" t="e">
        <f>VLOOKUP(A299,BOMPRECO!$A$8:$G$5003,3,FALSE)</f>
        <v>#N/A</v>
      </c>
      <c r="D299" s="170">
        <v>294</v>
      </c>
      <c r="E299" s="171" t="e">
        <f>VLOOKUP(A299,BOMPRECO!$A$8:$G$5003,4,FALSE)</f>
        <v>#N/A</v>
      </c>
      <c r="F299" s="169" t="e">
        <f>VLOOKUP(A299,BOMPRECO!$A$8:$G$5003,5,FALSE)</f>
        <v>#N/A</v>
      </c>
      <c r="G299" s="172"/>
      <c r="H299" s="173" t="e">
        <f>VLOOKUP(A299,BOMPRECO!$A$8:$G$5003,6,FALSE)</f>
        <v>#N/A</v>
      </c>
      <c r="I299" s="173" t="e">
        <f>VLOOKUP(A299,BOMPRECO!$A$8:$G$5003,7,FALSE)</f>
        <v>#N/A</v>
      </c>
      <c r="J299" s="174" t="e">
        <f t="shared" si="16"/>
        <v>#N/A</v>
      </c>
      <c r="K299" s="174" t="e">
        <f t="shared" si="17"/>
        <v>#N/A</v>
      </c>
      <c r="L299" s="175" t="e">
        <f t="shared" si="18"/>
        <v>#N/A</v>
      </c>
      <c r="M299" s="175" t="e">
        <f t="shared" si="19"/>
        <v>#N/A</v>
      </c>
    </row>
    <row r="300" spans="1:13" s="176" customFormat="1" ht="12.75" hidden="1" x14ac:dyDescent="0.2">
      <c r="A300" s="169"/>
      <c r="B300" s="191" t="e">
        <f>VLOOKUP(A300,BOMPRECO!$A$8:$G$5003,2,FALSE)</f>
        <v>#N/A</v>
      </c>
      <c r="C300" s="191" t="e">
        <f>VLOOKUP(A300,BOMPRECO!$A$8:$G$5003,3,FALSE)</f>
        <v>#N/A</v>
      </c>
      <c r="D300" s="222">
        <v>295</v>
      </c>
      <c r="E300" s="171" t="e">
        <f>VLOOKUP(A300,BOMPRECO!$A$8:$G$5003,4,FALSE)</f>
        <v>#N/A</v>
      </c>
      <c r="F300" s="169" t="e">
        <f>VLOOKUP(A300,BOMPRECO!$A$8:$G$5003,5,FALSE)</f>
        <v>#N/A</v>
      </c>
      <c r="G300" s="172"/>
      <c r="H300" s="173" t="e">
        <f>VLOOKUP(A300,BOMPRECO!$A$8:$G$5003,6,FALSE)</f>
        <v>#N/A</v>
      </c>
      <c r="I300" s="173" t="e">
        <f>VLOOKUP(A300,BOMPRECO!$A$8:$G$5003,7,FALSE)</f>
        <v>#N/A</v>
      </c>
      <c r="J300" s="174" t="e">
        <f t="shared" si="16"/>
        <v>#N/A</v>
      </c>
      <c r="K300" s="174" t="e">
        <f t="shared" si="17"/>
        <v>#N/A</v>
      </c>
      <c r="L300" s="175" t="e">
        <f t="shared" si="18"/>
        <v>#N/A</v>
      </c>
      <c r="M300" s="175" t="e">
        <f t="shared" si="19"/>
        <v>#N/A</v>
      </c>
    </row>
    <row r="301" spans="1:13" s="176" customFormat="1" ht="12.75" hidden="1" x14ac:dyDescent="0.2">
      <c r="A301" s="169"/>
      <c r="B301" s="191" t="e">
        <f>VLOOKUP(A301,BOMPRECO!$A$8:$G$5003,2,FALSE)</f>
        <v>#N/A</v>
      </c>
      <c r="C301" s="191" t="e">
        <f>VLOOKUP(A301,BOMPRECO!$A$8:$G$5003,3,FALSE)</f>
        <v>#N/A</v>
      </c>
      <c r="D301" s="222">
        <v>296</v>
      </c>
      <c r="E301" s="171" t="e">
        <f>VLOOKUP(A301,BOMPRECO!$A$8:$G$5003,4,FALSE)</f>
        <v>#N/A</v>
      </c>
      <c r="F301" s="169" t="e">
        <f>VLOOKUP(A301,BOMPRECO!$A$8:$G$5003,5,FALSE)</f>
        <v>#N/A</v>
      </c>
      <c r="G301" s="172"/>
      <c r="H301" s="173" t="e">
        <f>VLOOKUP(A301,BOMPRECO!$A$8:$G$5003,6,FALSE)</f>
        <v>#N/A</v>
      </c>
      <c r="I301" s="173" t="e">
        <f>VLOOKUP(A301,BOMPRECO!$A$8:$G$5003,7,FALSE)</f>
        <v>#N/A</v>
      </c>
      <c r="J301" s="174" t="e">
        <f t="shared" si="16"/>
        <v>#N/A</v>
      </c>
      <c r="K301" s="174" t="e">
        <f t="shared" si="17"/>
        <v>#N/A</v>
      </c>
      <c r="L301" s="175" t="e">
        <f t="shared" si="18"/>
        <v>#N/A</v>
      </c>
      <c r="M301" s="175" t="e">
        <f t="shared" si="19"/>
        <v>#N/A</v>
      </c>
    </row>
    <row r="302" spans="1:13" s="176" customFormat="1" ht="12.75" hidden="1" x14ac:dyDescent="0.2">
      <c r="A302" s="169"/>
      <c r="B302" s="191" t="e">
        <f>VLOOKUP(A302,BOMPRECO!$A$8:$G$5003,2,FALSE)</f>
        <v>#N/A</v>
      </c>
      <c r="C302" s="191" t="e">
        <f>VLOOKUP(A302,BOMPRECO!$A$8:$G$5003,3,FALSE)</f>
        <v>#N/A</v>
      </c>
      <c r="D302" s="170">
        <v>297</v>
      </c>
      <c r="E302" s="171" t="e">
        <f>VLOOKUP(A302,BOMPRECO!$A$8:$G$5003,4,FALSE)</f>
        <v>#N/A</v>
      </c>
      <c r="F302" s="169" t="e">
        <f>VLOOKUP(A302,BOMPRECO!$A$8:$G$5003,5,FALSE)</f>
        <v>#N/A</v>
      </c>
      <c r="G302" s="172"/>
      <c r="H302" s="173" t="e">
        <f>VLOOKUP(A302,BOMPRECO!$A$8:$G$5003,6,FALSE)</f>
        <v>#N/A</v>
      </c>
      <c r="I302" s="173" t="e">
        <f>VLOOKUP(A302,BOMPRECO!$A$8:$G$5003,7,FALSE)</f>
        <v>#N/A</v>
      </c>
      <c r="J302" s="174" t="e">
        <f t="shared" si="16"/>
        <v>#N/A</v>
      </c>
      <c r="K302" s="174" t="e">
        <f t="shared" si="17"/>
        <v>#N/A</v>
      </c>
      <c r="L302" s="175" t="e">
        <f t="shared" si="18"/>
        <v>#N/A</v>
      </c>
      <c r="M302" s="175" t="e">
        <f t="shared" si="19"/>
        <v>#N/A</v>
      </c>
    </row>
    <row r="303" spans="1:13" s="176" customFormat="1" ht="12.75" hidden="1" x14ac:dyDescent="0.2">
      <c r="A303" s="169"/>
      <c r="B303" s="191" t="e">
        <f>VLOOKUP(A303,BOMPRECO!$A$8:$G$5003,2,FALSE)</f>
        <v>#N/A</v>
      </c>
      <c r="C303" s="191" t="e">
        <f>VLOOKUP(A303,BOMPRECO!$A$8:$G$5003,3,FALSE)</f>
        <v>#N/A</v>
      </c>
      <c r="D303" s="222">
        <v>298</v>
      </c>
      <c r="E303" s="171" t="e">
        <f>VLOOKUP(A303,BOMPRECO!$A$8:$G$5003,4,FALSE)</f>
        <v>#N/A</v>
      </c>
      <c r="F303" s="169" t="e">
        <f>VLOOKUP(A303,BOMPRECO!$A$8:$G$5003,5,FALSE)</f>
        <v>#N/A</v>
      </c>
      <c r="G303" s="172"/>
      <c r="H303" s="173" t="e">
        <f>VLOOKUP(A303,BOMPRECO!$A$8:$G$5003,6,FALSE)</f>
        <v>#N/A</v>
      </c>
      <c r="I303" s="173" t="e">
        <f>VLOOKUP(A303,BOMPRECO!$A$8:$G$5003,7,FALSE)</f>
        <v>#N/A</v>
      </c>
      <c r="J303" s="174" t="e">
        <f t="shared" si="16"/>
        <v>#N/A</v>
      </c>
      <c r="K303" s="174" t="e">
        <f t="shared" si="17"/>
        <v>#N/A</v>
      </c>
      <c r="L303" s="175" t="e">
        <f t="shared" si="18"/>
        <v>#N/A</v>
      </c>
      <c r="M303" s="175" t="e">
        <f t="shared" si="19"/>
        <v>#N/A</v>
      </c>
    </row>
    <row r="304" spans="1:13" s="176" customFormat="1" ht="12.75" hidden="1" x14ac:dyDescent="0.2">
      <c r="A304" s="169"/>
      <c r="B304" s="191" t="e">
        <f>VLOOKUP(A304,BOMPRECO!$A$8:$G$5003,2,FALSE)</f>
        <v>#N/A</v>
      </c>
      <c r="C304" s="191" t="e">
        <f>VLOOKUP(A304,BOMPRECO!$A$8:$G$5003,3,FALSE)</f>
        <v>#N/A</v>
      </c>
      <c r="D304" s="222">
        <v>299</v>
      </c>
      <c r="E304" s="171" t="e">
        <f>VLOOKUP(A304,BOMPRECO!$A$8:$G$5003,4,FALSE)</f>
        <v>#N/A</v>
      </c>
      <c r="F304" s="169" t="e">
        <f>VLOOKUP(A304,BOMPRECO!$A$8:$G$5003,5,FALSE)</f>
        <v>#N/A</v>
      </c>
      <c r="G304" s="172"/>
      <c r="H304" s="173" t="e">
        <f>VLOOKUP(A304,BOMPRECO!$A$8:$G$5003,6,FALSE)</f>
        <v>#N/A</v>
      </c>
      <c r="I304" s="173" t="e">
        <f>VLOOKUP(A304,BOMPRECO!$A$8:$G$5003,7,FALSE)</f>
        <v>#N/A</v>
      </c>
      <c r="J304" s="174" t="e">
        <f t="shared" si="16"/>
        <v>#N/A</v>
      </c>
      <c r="K304" s="174" t="e">
        <f t="shared" si="17"/>
        <v>#N/A</v>
      </c>
      <c r="L304" s="175" t="e">
        <f t="shared" si="18"/>
        <v>#N/A</v>
      </c>
      <c r="M304" s="175" t="e">
        <f t="shared" si="19"/>
        <v>#N/A</v>
      </c>
    </row>
    <row r="305" spans="1:13" s="176" customFormat="1" ht="12.75" hidden="1" x14ac:dyDescent="0.2">
      <c r="A305" s="169"/>
      <c r="B305" s="191" t="e">
        <f>VLOOKUP(A305,BOMPRECO!$A$8:$G$5003,2,FALSE)</f>
        <v>#N/A</v>
      </c>
      <c r="C305" s="191" t="e">
        <f>VLOOKUP(A305,BOMPRECO!$A$8:$G$5003,3,FALSE)</f>
        <v>#N/A</v>
      </c>
      <c r="D305" s="170">
        <v>300</v>
      </c>
      <c r="E305" s="171" t="e">
        <f>VLOOKUP(A305,BOMPRECO!$A$8:$G$5003,4,FALSE)</f>
        <v>#N/A</v>
      </c>
      <c r="F305" s="169" t="e">
        <f>VLOOKUP(A305,BOMPRECO!$A$8:$G$5003,5,FALSE)</f>
        <v>#N/A</v>
      </c>
      <c r="G305" s="172"/>
      <c r="H305" s="173" t="e">
        <f>VLOOKUP(A305,BOMPRECO!$A$8:$G$5003,6,FALSE)</f>
        <v>#N/A</v>
      </c>
      <c r="I305" s="173" t="e">
        <f>VLOOKUP(A305,BOMPRECO!$A$8:$G$5003,7,FALSE)</f>
        <v>#N/A</v>
      </c>
      <c r="J305" s="174" t="e">
        <f t="shared" si="16"/>
        <v>#N/A</v>
      </c>
      <c r="K305" s="174" t="e">
        <f t="shared" si="17"/>
        <v>#N/A</v>
      </c>
      <c r="L305" s="175" t="e">
        <f t="shared" si="18"/>
        <v>#N/A</v>
      </c>
      <c r="M305" s="175" t="e">
        <f t="shared" si="19"/>
        <v>#N/A</v>
      </c>
    </row>
    <row r="306" spans="1:13" s="176" customFormat="1" ht="12.75" hidden="1" x14ac:dyDescent="0.2">
      <c r="A306" s="169"/>
      <c r="B306" s="191" t="e">
        <f>VLOOKUP(A306,BOMPRECO!$A$8:$G$5003,2,FALSE)</f>
        <v>#N/A</v>
      </c>
      <c r="C306" s="191" t="e">
        <f>VLOOKUP(A306,BOMPRECO!$A$8:$G$5003,3,FALSE)</f>
        <v>#N/A</v>
      </c>
      <c r="D306" s="222">
        <v>301</v>
      </c>
      <c r="E306" s="171" t="e">
        <f>VLOOKUP(A306,BOMPRECO!$A$8:$G$5003,4,FALSE)</f>
        <v>#N/A</v>
      </c>
      <c r="F306" s="169" t="e">
        <f>VLOOKUP(A306,BOMPRECO!$A$8:$G$5003,5,FALSE)</f>
        <v>#N/A</v>
      </c>
      <c r="G306" s="172"/>
      <c r="H306" s="173" t="e">
        <f>VLOOKUP(A306,BOMPRECO!$A$8:$G$5003,6,FALSE)</f>
        <v>#N/A</v>
      </c>
      <c r="I306" s="173" t="e">
        <f>VLOOKUP(A306,BOMPRECO!$A$8:$G$5003,7,FALSE)</f>
        <v>#N/A</v>
      </c>
      <c r="J306" s="174" t="e">
        <f t="shared" si="16"/>
        <v>#N/A</v>
      </c>
      <c r="K306" s="174" t="e">
        <f t="shared" si="17"/>
        <v>#N/A</v>
      </c>
      <c r="L306" s="175" t="e">
        <f t="shared" si="18"/>
        <v>#N/A</v>
      </c>
      <c r="M306" s="175" t="e">
        <f t="shared" si="19"/>
        <v>#N/A</v>
      </c>
    </row>
    <row r="307" spans="1:13" s="176" customFormat="1" ht="12.75" hidden="1" x14ac:dyDescent="0.2">
      <c r="A307" s="169"/>
      <c r="B307" s="191" t="e">
        <f>VLOOKUP(A307,BOMPRECO!$A$8:$G$5003,2,FALSE)</f>
        <v>#N/A</v>
      </c>
      <c r="C307" s="191" t="e">
        <f>VLOOKUP(A307,BOMPRECO!$A$8:$G$5003,3,FALSE)</f>
        <v>#N/A</v>
      </c>
      <c r="D307" s="222">
        <v>302</v>
      </c>
      <c r="E307" s="171" t="e">
        <f>VLOOKUP(A307,BOMPRECO!$A$8:$G$5003,4,FALSE)</f>
        <v>#N/A</v>
      </c>
      <c r="F307" s="169" t="e">
        <f>VLOOKUP(A307,BOMPRECO!$A$8:$G$5003,5,FALSE)</f>
        <v>#N/A</v>
      </c>
      <c r="G307" s="172"/>
      <c r="H307" s="173" t="e">
        <f>VLOOKUP(A307,BOMPRECO!$A$8:$G$5003,6,FALSE)</f>
        <v>#N/A</v>
      </c>
      <c r="I307" s="173" t="e">
        <f>VLOOKUP(A307,BOMPRECO!$A$8:$G$5003,7,FALSE)</f>
        <v>#N/A</v>
      </c>
      <c r="J307" s="174" t="e">
        <f t="shared" si="16"/>
        <v>#N/A</v>
      </c>
      <c r="K307" s="174" t="e">
        <f t="shared" si="17"/>
        <v>#N/A</v>
      </c>
      <c r="L307" s="175" t="e">
        <f t="shared" si="18"/>
        <v>#N/A</v>
      </c>
      <c r="M307" s="175" t="e">
        <f t="shared" si="19"/>
        <v>#N/A</v>
      </c>
    </row>
    <row r="308" spans="1:13" s="176" customFormat="1" ht="12.75" hidden="1" x14ac:dyDescent="0.2">
      <c r="A308" s="169"/>
      <c r="B308" s="191" t="e">
        <f>VLOOKUP(A308,BOMPRECO!$A$8:$G$5003,2,FALSE)</f>
        <v>#N/A</v>
      </c>
      <c r="C308" s="191" t="e">
        <f>VLOOKUP(A308,BOMPRECO!$A$8:$G$5003,3,FALSE)</f>
        <v>#N/A</v>
      </c>
      <c r="D308" s="170">
        <v>303</v>
      </c>
      <c r="E308" s="171" t="e">
        <f>VLOOKUP(A308,BOMPRECO!$A$8:$G$5003,4,FALSE)</f>
        <v>#N/A</v>
      </c>
      <c r="F308" s="169" t="e">
        <f>VLOOKUP(A308,BOMPRECO!$A$8:$G$5003,5,FALSE)</f>
        <v>#N/A</v>
      </c>
      <c r="G308" s="172"/>
      <c r="H308" s="173" t="e">
        <f>VLOOKUP(A308,BOMPRECO!$A$8:$G$5003,6,FALSE)</f>
        <v>#N/A</v>
      </c>
      <c r="I308" s="173" t="e">
        <f>VLOOKUP(A308,BOMPRECO!$A$8:$G$5003,7,FALSE)</f>
        <v>#N/A</v>
      </c>
      <c r="J308" s="174" t="e">
        <f t="shared" si="16"/>
        <v>#N/A</v>
      </c>
      <c r="K308" s="174" t="e">
        <f t="shared" si="17"/>
        <v>#N/A</v>
      </c>
      <c r="L308" s="175" t="e">
        <f t="shared" si="18"/>
        <v>#N/A</v>
      </c>
      <c r="M308" s="175" t="e">
        <f t="shared" si="19"/>
        <v>#N/A</v>
      </c>
    </row>
    <row r="309" spans="1:13" s="176" customFormat="1" ht="12.75" hidden="1" x14ac:dyDescent="0.2">
      <c r="A309" s="169"/>
      <c r="B309" s="191" t="e">
        <f>VLOOKUP(A309,BOMPRECO!$A$8:$G$5003,2,FALSE)</f>
        <v>#N/A</v>
      </c>
      <c r="C309" s="191" t="e">
        <f>VLOOKUP(A309,BOMPRECO!$A$8:$G$5003,3,FALSE)</f>
        <v>#N/A</v>
      </c>
      <c r="D309" s="222">
        <v>304</v>
      </c>
      <c r="E309" s="171" t="e">
        <f>VLOOKUP(A309,BOMPRECO!$A$8:$G$5003,4,FALSE)</f>
        <v>#N/A</v>
      </c>
      <c r="F309" s="169" t="e">
        <f>VLOOKUP(A309,BOMPRECO!$A$8:$G$5003,5,FALSE)</f>
        <v>#N/A</v>
      </c>
      <c r="G309" s="172"/>
      <c r="H309" s="173" t="e">
        <f>VLOOKUP(A309,BOMPRECO!$A$8:$G$5003,6,FALSE)</f>
        <v>#N/A</v>
      </c>
      <c r="I309" s="173" t="e">
        <f>VLOOKUP(A309,BOMPRECO!$A$8:$G$5003,7,FALSE)</f>
        <v>#N/A</v>
      </c>
      <c r="J309" s="174" t="e">
        <f t="shared" si="16"/>
        <v>#N/A</v>
      </c>
      <c r="K309" s="174" t="e">
        <f t="shared" si="17"/>
        <v>#N/A</v>
      </c>
      <c r="L309" s="175" t="e">
        <f t="shared" si="18"/>
        <v>#N/A</v>
      </c>
      <c r="M309" s="175" t="e">
        <f t="shared" si="19"/>
        <v>#N/A</v>
      </c>
    </row>
    <row r="310" spans="1:13" s="176" customFormat="1" ht="12.75" hidden="1" x14ac:dyDescent="0.2">
      <c r="A310" s="169"/>
      <c r="B310" s="191" t="e">
        <f>VLOOKUP(A310,BOMPRECO!$A$8:$G$5003,2,FALSE)</f>
        <v>#N/A</v>
      </c>
      <c r="C310" s="191" t="e">
        <f>VLOOKUP(A310,BOMPRECO!$A$8:$G$5003,3,FALSE)</f>
        <v>#N/A</v>
      </c>
      <c r="D310" s="222">
        <v>305</v>
      </c>
      <c r="E310" s="171" t="e">
        <f>VLOOKUP(A310,BOMPRECO!$A$8:$G$5003,4,FALSE)</f>
        <v>#N/A</v>
      </c>
      <c r="F310" s="169" t="e">
        <f>VLOOKUP(A310,BOMPRECO!$A$8:$G$5003,5,FALSE)</f>
        <v>#N/A</v>
      </c>
      <c r="G310" s="172"/>
      <c r="H310" s="173" t="e">
        <f>VLOOKUP(A310,BOMPRECO!$A$8:$G$5003,6,FALSE)</f>
        <v>#N/A</v>
      </c>
      <c r="I310" s="173" t="e">
        <f>VLOOKUP(A310,BOMPRECO!$A$8:$G$5003,7,FALSE)</f>
        <v>#N/A</v>
      </c>
      <c r="J310" s="174" t="e">
        <f t="shared" si="16"/>
        <v>#N/A</v>
      </c>
      <c r="K310" s="174" t="e">
        <f t="shared" si="17"/>
        <v>#N/A</v>
      </c>
      <c r="L310" s="175" t="e">
        <f t="shared" si="18"/>
        <v>#N/A</v>
      </c>
      <c r="M310" s="175" t="e">
        <f t="shared" si="19"/>
        <v>#N/A</v>
      </c>
    </row>
    <row r="311" spans="1:13" s="176" customFormat="1" ht="12.75" hidden="1" x14ac:dyDescent="0.2">
      <c r="A311" s="169"/>
      <c r="B311" s="191" t="e">
        <f>VLOOKUP(A311,BOMPRECO!$A$8:$G$5003,2,FALSE)</f>
        <v>#N/A</v>
      </c>
      <c r="C311" s="191" t="e">
        <f>VLOOKUP(A311,BOMPRECO!$A$8:$G$5003,3,FALSE)</f>
        <v>#N/A</v>
      </c>
      <c r="D311" s="170">
        <v>306</v>
      </c>
      <c r="E311" s="171" t="e">
        <f>VLOOKUP(A311,BOMPRECO!$A$8:$G$5003,4,FALSE)</f>
        <v>#N/A</v>
      </c>
      <c r="F311" s="169" t="e">
        <f>VLOOKUP(A311,BOMPRECO!$A$8:$G$5003,5,FALSE)</f>
        <v>#N/A</v>
      </c>
      <c r="G311" s="172"/>
      <c r="H311" s="173" t="e">
        <f>VLOOKUP(A311,BOMPRECO!$A$8:$G$5003,6,FALSE)</f>
        <v>#N/A</v>
      </c>
      <c r="I311" s="173" t="e">
        <f>VLOOKUP(A311,BOMPRECO!$A$8:$G$5003,7,FALSE)</f>
        <v>#N/A</v>
      </c>
      <c r="J311" s="174" t="e">
        <f t="shared" si="16"/>
        <v>#N/A</v>
      </c>
      <c r="K311" s="174" t="e">
        <f t="shared" si="17"/>
        <v>#N/A</v>
      </c>
      <c r="L311" s="175" t="e">
        <f t="shared" si="18"/>
        <v>#N/A</v>
      </c>
      <c r="M311" s="175" t="e">
        <f t="shared" si="19"/>
        <v>#N/A</v>
      </c>
    </row>
    <row r="312" spans="1:13" s="176" customFormat="1" ht="12.75" hidden="1" x14ac:dyDescent="0.2">
      <c r="A312" s="169"/>
      <c r="B312" s="191" t="e">
        <f>VLOOKUP(A312,BOMPRECO!$A$8:$G$5003,2,FALSE)</f>
        <v>#N/A</v>
      </c>
      <c r="C312" s="191" t="e">
        <f>VLOOKUP(A312,BOMPRECO!$A$8:$G$5003,3,FALSE)</f>
        <v>#N/A</v>
      </c>
      <c r="D312" s="222">
        <v>307</v>
      </c>
      <c r="E312" s="171" t="e">
        <f>VLOOKUP(A312,BOMPRECO!$A$8:$G$5003,4,FALSE)</f>
        <v>#N/A</v>
      </c>
      <c r="F312" s="169" t="e">
        <f>VLOOKUP(A312,BOMPRECO!$A$8:$G$5003,5,FALSE)</f>
        <v>#N/A</v>
      </c>
      <c r="G312" s="172"/>
      <c r="H312" s="173" t="e">
        <f>VLOOKUP(A312,BOMPRECO!$A$8:$G$5003,6,FALSE)</f>
        <v>#N/A</v>
      </c>
      <c r="I312" s="173" t="e">
        <f>VLOOKUP(A312,BOMPRECO!$A$8:$G$5003,7,FALSE)</f>
        <v>#N/A</v>
      </c>
      <c r="J312" s="174" t="e">
        <f t="shared" si="16"/>
        <v>#N/A</v>
      </c>
      <c r="K312" s="174" t="e">
        <f t="shared" si="17"/>
        <v>#N/A</v>
      </c>
      <c r="L312" s="175" t="e">
        <f t="shared" si="18"/>
        <v>#N/A</v>
      </c>
      <c r="M312" s="175" t="e">
        <f t="shared" si="19"/>
        <v>#N/A</v>
      </c>
    </row>
    <row r="313" spans="1:13" s="176" customFormat="1" ht="12.75" hidden="1" x14ac:dyDescent="0.2">
      <c r="A313" s="169"/>
      <c r="B313" s="191" t="e">
        <f>VLOOKUP(A313,BOMPRECO!$A$8:$G$5003,2,FALSE)</f>
        <v>#N/A</v>
      </c>
      <c r="C313" s="191" t="e">
        <f>VLOOKUP(A313,BOMPRECO!$A$8:$G$5003,3,FALSE)</f>
        <v>#N/A</v>
      </c>
      <c r="D313" s="222">
        <v>308</v>
      </c>
      <c r="E313" s="171" t="e">
        <f>VLOOKUP(A313,BOMPRECO!$A$8:$G$5003,4,FALSE)</f>
        <v>#N/A</v>
      </c>
      <c r="F313" s="169" t="e">
        <f>VLOOKUP(A313,BOMPRECO!$A$8:$G$5003,5,FALSE)</f>
        <v>#N/A</v>
      </c>
      <c r="G313" s="172"/>
      <c r="H313" s="173" t="e">
        <f>VLOOKUP(A313,BOMPRECO!$A$8:$G$5003,6,FALSE)</f>
        <v>#N/A</v>
      </c>
      <c r="I313" s="173" t="e">
        <f>VLOOKUP(A313,BOMPRECO!$A$8:$G$5003,7,FALSE)</f>
        <v>#N/A</v>
      </c>
      <c r="J313" s="174" t="e">
        <f t="shared" si="16"/>
        <v>#N/A</v>
      </c>
      <c r="K313" s="174" t="e">
        <f t="shared" si="17"/>
        <v>#N/A</v>
      </c>
      <c r="L313" s="175" t="e">
        <f t="shared" si="18"/>
        <v>#N/A</v>
      </c>
      <c r="M313" s="175" t="e">
        <f t="shared" si="19"/>
        <v>#N/A</v>
      </c>
    </row>
    <row r="314" spans="1:13" s="176" customFormat="1" ht="12.75" hidden="1" x14ac:dyDescent="0.2">
      <c r="A314" s="169"/>
      <c r="B314" s="191" t="e">
        <f>VLOOKUP(A314,BOMPRECO!$A$8:$G$5003,2,FALSE)</f>
        <v>#N/A</v>
      </c>
      <c r="C314" s="191" t="e">
        <f>VLOOKUP(A314,BOMPRECO!$A$8:$G$5003,3,FALSE)</f>
        <v>#N/A</v>
      </c>
      <c r="D314" s="170">
        <v>309</v>
      </c>
      <c r="E314" s="171" t="e">
        <f>VLOOKUP(A314,BOMPRECO!$A$8:$G$5003,4,FALSE)</f>
        <v>#N/A</v>
      </c>
      <c r="F314" s="169" t="e">
        <f>VLOOKUP(A314,BOMPRECO!$A$8:$G$5003,5,FALSE)</f>
        <v>#N/A</v>
      </c>
      <c r="G314" s="172"/>
      <c r="H314" s="173" t="e">
        <f>VLOOKUP(A314,BOMPRECO!$A$8:$G$5003,6,FALSE)</f>
        <v>#N/A</v>
      </c>
      <c r="I314" s="173" t="e">
        <f>VLOOKUP(A314,BOMPRECO!$A$8:$G$5003,7,FALSE)</f>
        <v>#N/A</v>
      </c>
      <c r="J314" s="174" t="e">
        <f t="shared" si="16"/>
        <v>#N/A</v>
      </c>
      <c r="K314" s="174" t="e">
        <f t="shared" si="17"/>
        <v>#N/A</v>
      </c>
      <c r="L314" s="175" t="e">
        <f t="shared" si="18"/>
        <v>#N/A</v>
      </c>
      <c r="M314" s="175" t="e">
        <f t="shared" si="19"/>
        <v>#N/A</v>
      </c>
    </row>
    <row r="315" spans="1:13" s="176" customFormat="1" ht="12.75" hidden="1" x14ac:dyDescent="0.2">
      <c r="A315" s="169"/>
      <c r="B315" s="191" t="e">
        <f>VLOOKUP(A315,BOMPRECO!$A$8:$G$5003,2,FALSE)</f>
        <v>#N/A</v>
      </c>
      <c r="C315" s="191" t="e">
        <f>VLOOKUP(A315,BOMPRECO!$A$8:$G$5003,3,FALSE)</f>
        <v>#N/A</v>
      </c>
      <c r="D315" s="222">
        <v>310</v>
      </c>
      <c r="E315" s="171" t="e">
        <f>VLOOKUP(A315,BOMPRECO!$A$8:$G$5003,4,FALSE)</f>
        <v>#N/A</v>
      </c>
      <c r="F315" s="169" t="e">
        <f>VLOOKUP(A315,BOMPRECO!$A$8:$G$5003,5,FALSE)</f>
        <v>#N/A</v>
      </c>
      <c r="G315" s="172"/>
      <c r="H315" s="173" t="e">
        <f>VLOOKUP(A315,BOMPRECO!$A$8:$G$5003,6,FALSE)</f>
        <v>#N/A</v>
      </c>
      <c r="I315" s="173" t="e">
        <f>VLOOKUP(A315,BOMPRECO!$A$8:$G$5003,7,FALSE)</f>
        <v>#N/A</v>
      </c>
      <c r="J315" s="174" t="e">
        <f t="shared" si="16"/>
        <v>#N/A</v>
      </c>
      <c r="K315" s="174" t="e">
        <f t="shared" si="17"/>
        <v>#N/A</v>
      </c>
      <c r="L315" s="175" t="e">
        <f t="shared" si="18"/>
        <v>#N/A</v>
      </c>
      <c r="M315" s="175" t="e">
        <f t="shared" si="19"/>
        <v>#N/A</v>
      </c>
    </row>
    <row r="316" spans="1:13" s="176" customFormat="1" ht="12.75" hidden="1" x14ac:dyDescent="0.2">
      <c r="A316" s="169"/>
      <c r="B316" s="191" t="e">
        <f>VLOOKUP(A316,BOMPRECO!$A$8:$G$5003,2,FALSE)</f>
        <v>#N/A</v>
      </c>
      <c r="C316" s="191" t="e">
        <f>VLOOKUP(A316,BOMPRECO!$A$8:$G$5003,3,FALSE)</f>
        <v>#N/A</v>
      </c>
      <c r="D316" s="222">
        <v>311</v>
      </c>
      <c r="E316" s="171" t="e">
        <f>VLOOKUP(A316,BOMPRECO!$A$8:$G$5003,4,FALSE)</f>
        <v>#N/A</v>
      </c>
      <c r="F316" s="169" t="e">
        <f>VLOOKUP(A316,BOMPRECO!$A$8:$G$5003,5,FALSE)</f>
        <v>#N/A</v>
      </c>
      <c r="G316" s="172"/>
      <c r="H316" s="173" t="e">
        <f>VLOOKUP(A316,BOMPRECO!$A$8:$G$5003,6,FALSE)</f>
        <v>#N/A</v>
      </c>
      <c r="I316" s="173" t="e">
        <f>VLOOKUP(A316,BOMPRECO!$A$8:$G$5003,7,FALSE)</f>
        <v>#N/A</v>
      </c>
      <c r="J316" s="174" t="e">
        <f t="shared" si="16"/>
        <v>#N/A</v>
      </c>
      <c r="K316" s="174" t="e">
        <f t="shared" si="17"/>
        <v>#N/A</v>
      </c>
      <c r="L316" s="175" t="e">
        <f t="shared" si="18"/>
        <v>#N/A</v>
      </c>
      <c r="M316" s="175" t="e">
        <f t="shared" si="19"/>
        <v>#N/A</v>
      </c>
    </row>
    <row r="317" spans="1:13" s="176" customFormat="1" ht="12.75" hidden="1" x14ac:dyDescent="0.2">
      <c r="A317" s="169"/>
      <c r="B317" s="191" t="e">
        <f>VLOOKUP(A317,BOMPRECO!$A$8:$G$5003,2,FALSE)</f>
        <v>#N/A</v>
      </c>
      <c r="C317" s="191" t="e">
        <f>VLOOKUP(A317,BOMPRECO!$A$8:$G$5003,3,FALSE)</f>
        <v>#N/A</v>
      </c>
      <c r="D317" s="170">
        <v>312</v>
      </c>
      <c r="E317" s="171" t="e">
        <f>VLOOKUP(A317,BOMPRECO!$A$8:$G$5003,4,FALSE)</f>
        <v>#N/A</v>
      </c>
      <c r="F317" s="169" t="e">
        <f>VLOOKUP(A317,BOMPRECO!$A$8:$G$5003,5,FALSE)</f>
        <v>#N/A</v>
      </c>
      <c r="G317" s="172"/>
      <c r="H317" s="173" t="e">
        <f>VLOOKUP(A317,BOMPRECO!$A$8:$G$5003,6,FALSE)</f>
        <v>#N/A</v>
      </c>
      <c r="I317" s="173" t="e">
        <f>VLOOKUP(A317,BOMPRECO!$A$8:$G$5003,7,FALSE)</f>
        <v>#N/A</v>
      </c>
      <c r="J317" s="174" t="e">
        <f t="shared" si="16"/>
        <v>#N/A</v>
      </c>
      <c r="K317" s="174" t="e">
        <f t="shared" si="17"/>
        <v>#N/A</v>
      </c>
      <c r="L317" s="175" t="e">
        <f t="shared" si="18"/>
        <v>#N/A</v>
      </c>
      <c r="M317" s="175" t="e">
        <f t="shared" si="19"/>
        <v>#N/A</v>
      </c>
    </row>
    <row r="318" spans="1:13" s="176" customFormat="1" ht="12.75" hidden="1" x14ac:dyDescent="0.2">
      <c r="A318" s="169"/>
      <c r="B318" s="191" t="e">
        <f>VLOOKUP(A318,BOMPRECO!$A$8:$G$5003,2,FALSE)</f>
        <v>#N/A</v>
      </c>
      <c r="C318" s="191" t="e">
        <f>VLOOKUP(A318,BOMPRECO!$A$8:$G$5003,3,FALSE)</f>
        <v>#N/A</v>
      </c>
      <c r="D318" s="222">
        <v>313</v>
      </c>
      <c r="E318" s="171" t="e">
        <f>VLOOKUP(A318,BOMPRECO!$A$8:$G$5003,4,FALSE)</f>
        <v>#N/A</v>
      </c>
      <c r="F318" s="169" t="e">
        <f>VLOOKUP(A318,BOMPRECO!$A$8:$G$5003,5,FALSE)</f>
        <v>#N/A</v>
      </c>
      <c r="G318" s="172"/>
      <c r="H318" s="173" t="e">
        <f>VLOOKUP(A318,BOMPRECO!$A$8:$G$5003,6,FALSE)</f>
        <v>#N/A</v>
      </c>
      <c r="I318" s="173" t="e">
        <f>VLOOKUP(A318,BOMPRECO!$A$8:$G$5003,7,FALSE)</f>
        <v>#N/A</v>
      </c>
      <c r="J318" s="174" t="e">
        <f t="shared" si="16"/>
        <v>#N/A</v>
      </c>
      <c r="K318" s="174" t="e">
        <f t="shared" si="17"/>
        <v>#N/A</v>
      </c>
      <c r="L318" s="175" t="e">
        <f t="shared" si="18"/>
        <v>#N/A</v>
      </c>
      <c r="M318" s="175" t="e">
        <f t="shared" si="19"/>
        <v>#N/A</v>
      </c>
    </row>
    <row r="319" spans="1:13" s="176" customFormat="1" ht="12.75" hidden="1" x14ac:dyDescent="0.2">
      <c r="A319" s="169"/>
      <c r="B319" s="191" t="e">
        <f>VLOOKUP(A319,BOMPRECO!$A$8:$G$5003,2,FALSE)</f>
        <v>#N/A</v>
      </c>
      <c r="C319" s="191" t="e">
        <f>VLOOKUP(A319,BOMPRECO!$A$8:$G$5003,3,FALSE)</f>
        <v>#N/A</v>
      </c>
      <c r="D319" s="222">
        <v>314</v>
      </c>
      <c r="E319" s="171" t="e">
        <f>VLOOKUP(A319,BOMPRECO!$A$8:$G$5003,4,FALSE)</f>
        <v>#N/A</v>
      </c>
      <c r="F319" s="169" t="e">
        <f>VLOOKUP(A319,BOMPRECO!$A$8:$G$5003,5,FALSE)</f>
        <v>#N/A</v>
      </c>
      <c r="G319" s="172"/>
      <c r="H319" s="173" t="e">
        <f>VLOOKUP(A319,BOMPRECO!$A$8:$G$5003,6,FALSE)</f>
        <v>#N/A</v>
      </c>
      <c r="I319" s="173" t="e">
        <f>VLOOKUP(A319,BOMPRECO!$A$8:$G$5003,7,FALSE)</f>
        <v>#N/A</v>
      </c>
      <c r="J319" s="174" t="e">
        <f t="shared" si="16"/>
        <v>#N/A</v>
      </c>
      <c r="K319" s="174" t="e">
        <f t="shared" si="17"/>
        <v>#N/A</v>
      </c>
      <c r="L319" s="175" t="e">
        <f t="shared" si="18"/>
        <v>#N/A</v>
      </c>
      <c r="M319" s="175" t="e">
        <f t="shared" si="19"/>
        <v>#N/A</v>
      </c>
    </row>
    <row r="320" spans="1:13" s="176" customFormat="1" ht="12.75" hidden="1" x14ac:dyDescent="0.2">
      <c r="A320" s="169"/>
      <c r="B320" s="191" t="e">
        <f>VLOOKUP(A320,BOMPRECO!$A$8:$G$5003,2,FALSE)</f>
        <v>#N/A</v>
      </c>
      <c r="C320" s="191" t="e">
        <f>VLOOKUP(A320,BOMPRECO!$A$8:$G$5003,3,FALSE)</f>
        <v>#N/A</v>
      </c>
      <c r="D320" s="170">
        <v>315</v>
      </c>
      <c r="E320" s="171" t="e">
        <f>VLOOKUP(A320,BOMPRECO!$A$8:$G$5003,4,FALSE)</f>
        <v>#N/A</v>
      </c>
      <c r="F320" s="169" t="e">
        <f>VLOOKUP(A320,BOMPRECO!$A$8:$G$5003,5,FALSE)</f>
        <v>#N/A</v>
      </c>
      <c r="G320" s="172"/>
      <c r="H320" s="173" t="e">
        <f>VLOOKUP(A320,BOMPRECO!$A$8:$G$5003,6,FALSE)</f>
        <v>#N/A</v>
      </c>
      <c r="I320" s="173" t="e">
        <f>VLOOKUP(A320,BOMPRECO!$A$8:$G$5003,7,FALSE)</f>
        <v>#N/A</v>
      </c>
      <c r="J320" s="174" t="e">
        <f t="shared" ref="J320:J383" si="20">(G320*H320)</f>
        <v>#N/A</v>
      </c>
      <c r="K320" s="174" t="e">
        <f t="shared" ref="K320:K383" si="21">(G320*I320)</f>
        <v>#N/A</v>
      </c>
      <c r="L320" s="175" t="e">
        <f t="shared" ref="L320:L383" si="22">J320*$L$3</f>
        <v>#N/A</v>
      </c>
      <c r="M320" s="175" t="e">
        <f t="shared" ref="M320:M383" si="23">K320*$M$3</f>
        <v>#N/A</v>
      </c>
    </row>
    <row r="321" spans="1:13" s="176" customFormat="1" ht="12.75" hidden="1" x14ac:dyDescent="0.2">
      <c r="A321" s="169"/>
      <c r="B321" s="191" t="e">
        <f>VLOOKUP(A321,BOMPRECO!$A$8:$G$5003,2,FALSE)</f>
        <v>#N/A</v>
      </c>
      <c r="C321" s="191" t="e">
        <f>VLOOKUP(A321,BOMPRECO!$A$8:$G$5003,3,FALSE)</f>
        <v>#N/A</v>
      </c>
      <c r="D321" s="222">
        <v>316</v>
      </c>
      <c r="E321" s="171" t="e">
        <f>VLOOKUP(A321,BOMPRECO!$A$8:$G$5003,4,FALSE)</f>
        <v>#N/A</v>
      </c>
      <c r="F321" s="169" t="e">
        <f>VLOOKUP(A321,BOMPRECO!$A$8:$G$5003,5,FALSE)</f>
        <v>#N/A</v>
      </c>
      <c r="G321" s="172"/>
      <c r="H321" s="173" t="e">
        <f>VLOOKUP(A321,BOMPRECO!$A$8:$G$5003,6,FALSE)</f>
        <v>#N/A</v>
      </c>
      <c r="I321" s="173" t="e">
        <f>VLOOKUP(A321,BOMPRECO!$A$8:$G$5003,7,FALSE)</f>
        <v>#N/A</v>
      </c>
      <c r="J321" s="174" t="e">
        <f t="shared" si="20"/>
        <v>#N/A</v>
      </c>
      <c r="K321" s="174" t="e">
        <f t="shared" si="21"/>
        <v>#N/A</v>
      </c>
      <c r="L321" s="175" t="e">
        <f t="shared" si="22"/>
        <v>#N/A</v>
      </c>
      <c r="M321" s="175" t="e">
        <f t="shared" si="23"/>
        <v>#N/A</v>
      </c>
    </row>
    <row r="322" spans="1:13" s="176" customFormat="1" ht="12.75" hidden="1" x14ac:dyDescent="0.2">
      <c r="A322" s="169"/>
      <c r="B322" s="191" t="e">
        <f>VLOOKUP(A322,BOMPRECO!$A$8:$G$5003,2,FALSE)</f>
        <v>#N/A</v>
      </c>
      <c r="C322" s="191" t="e">
        <f>VLOOKUP(A322,BOMPRECO!$A$8:$G$5003,3,FALSE)</f>
        <v>#N/A</v>
      </c>
      <c r="D322" s="222">
        <v>317</v>
      </c>
      <c r="E322" s="171" t="e">
        <f>VLOOKUP(A322,BOMPRECO!$A$8:$G$5003,4,FALSE)</f>
        <v>#N/A</v>
      </c>
      <c r="F322" s="169" t="e">
        <f>VLOOKUP(A322,BOMPRECO!$A$8:$G$5003,5,FALSE)</f>
        <v>#N/A</v>
      </c>
      <c r="G322" s="172"/>
      <c r="H322" s="173" t="e">
        <f>VLOOKUP(A322,BOMPRECO!$A$8:$G$5003,6,FALSE)</f>
        <v>#N/A</v>
      </c>
      <c r="I322" s="173" t="e">
        <f>VLOOKUP(A322,BOMPRECO!$A$8:$G$5003,7,FALSE)</f>
        <v>#N/A</v>
      </c>
      <c r="J322" s="174" t="e">
        <f t="shared" si="20"/>
        <v>#N/A</v>
      </c>
      <c r="K322" s="174" t="e">
        <f t="shared" si="21"/>
        <v>#N/A</v>
      </c>
      <c r="L322" s="175" t="e">
        <f t="shared" si="22"/>
        <v>#N/A</v>
      </c>
      <c r="M322" s="175" t="e">
        <f t="shared" si="23"/>
        <v>#N/A</v>
      </c>
    </row>
    <row r="323" spans="1:13" s="176" customFormat="1" ht="12.75" hidden="1" x14ac:dyDescent="0.2">
      <c r="A323" s="169"/>
      <c r="B323" s="191" t="e">
        <f>VLOOKUP(A323,BOMPRECO!$A$8:$G$5003,2,FALSE)</f>
        <v>#N/A</v>
      </c>
      <c r="C323" s="191" t="e">
        <f>VLOOKUP(A323,BOMPRECO!$A$8:$G$5003,3,FALSE)</f>
        <v>#N/A</v>
      </c>
      <c r="D323" s="170">
        <v>318</v>
      </c>
      <c r="E323" s="171" t="e">
        <f>VLOOKUP(A323,BOMPRECO!$A$8:$G$5003,4,FALSE)</f>
        <v>#N/A</v>
      </c>
      <c r="F323" s="169" t="e">
        <f>VLOOKUP(A323,BOMPRECO!$A$8:$G$5003,5,FALSE)</f>
        <v>#N/A</v>
      </c>
      <c r="G323" s="172"/>
      <c r="H323" s="173" t="e">
        <f>VLOOKUP(A323,BOMPRECO!$A$8:$G$5003,6,FALSE)</f>
        <v>#N/A</v>
      </c>
      <c r="I323" s="173" t="e">
        <f>VLOOKUP(A323,BOMPRECO!$A$8:$G$5003,7,FALSE)</f>
        <v>#N/A</v>
      </c>
      <c r="J323" s="174" t="e">
        <f t="shared" si="20"/>
        <v>#N/A</v>
      </c>
      <c r="K323" s="174" t="e">
        <f t="shared" si="21"/>
        <v>#N/A</v>
      </c>
      <c r="L323" s="175" t="e">
        <f t="shared" si="22"/>
        <v>#N/A</v>
      </c>
      <c r="M323" s="175" t="e">
        <f t="shared" si="23"/>
        <v>#N/A</v>
      </c>
    </row>
    <row r="324" spans="1:13" s="176" customFormat="1" ht="12.75" hidden="1" x14ac:dyDescent="0.2">
      <c r="A324" s="169"/>
      <c r="B324" s="191" t="e">
        <f>VLOOKUP(A324,BOMPRECO!$A$8:$G$5003,2,FALSE)</f>
        <v>#N/A</v>
      </c>
      <c r="C324" s="191" t="e">
        <f>VLOOKUP(A324,BOMPRECO!$A$8:$G$5003,3,FALSE)</f>
        <v>#N/A</v>
      </c>
      <c r="D324" s="222">
        <v>319</v>
      </c>
      <c r="E324" s="171" t="e">
        <f>VLOOKUP(A324,BOMPRECO!$A$8:$G$5003,4,FALSE)</f>
        <v>#N/A</v>
      </c>
      <c r="F324" s="169" t="e">
        <f>VLOOKUP(A324,BOMPRECO!$A$8:$G$5003,5,FALSE)</f>
        <v>#N/A</v>
      </c>
      <c r="G324" s="172"/>
      <c r="H324" s="173" t="e">
        <f>VLOOKUP(A324,BOMPRECO!$A$8:$G$5003,6,FALSE)</f>
        <v>#N/A</v>
      </c>
      <c r="I324" s="173" t="e">
        <f>VLOOKUP(A324,BOMPRECO!$A$8:$G$5003,7,FALSE)</f>
        <v>#N/A</v>
      </c>
      <c r="J324" s="174" t="e">
        <f t="shared" si="20"/>
        <v>#N/A</v>
      </c>
      <c r="K324" s="174" t="e">
        <f t="shared" si="21"/>
        <v>#N/A</v>
      </c>
      <c r="L324" s="175" t="e">
        <f t="shared" si="22"/>
        <v>#N/A</v>
      </c>
      <c r="M324" s="175" t="e">
        <f t="shared" si="23"/>
        <v>#N/A</v>
      </c>
    </row>
    <row r="325" spans="1:13" s="176" customFormat="1" ht="12.75" hidden="1" x14ac:dyDescent="0.2">
      <c r="A325" s="169"/>
      <c r="B325" s="191" t="e">
        <f>VLOOKUP(A325,BOMPRECO!$A$8:$G$5003,2,FALSE)</f>
        <v>#N/A</v>
      </c>
      <c r="C325" s="191" t="e">
        <f>VLOOKUP(A325,BOMPRECO!$A$8:$G$5003,3,FALSE)</f>
        <v>#N/A</v>
      </c>
      <c r="D325" s="222">
        <v>320</v>
      </c>
      <c r="E325" s="171" t="e">
        <f>VLOOKUP(A325,BOMPRECO!$A$8:$G$5003,4,FALSE)</f>
        <v>#N/A</v>
      </c>
      <c r="F325" s="169" t="e">
        <f>VLOOKUP(A325,BOMPRECO!$A$8:$G$5003,5,FALSE)</f>
        <v>#N/A</v>
      </c>
      <c r="G325" s="172"/>
      <c r="H325" s="173" t="e">
        <f>VLOOKUP(A325,BOMPRECO!$A$8:$G$5003,6,FALSE)</f>
        <v>#N/A</v>
      </c>
      <c r="I325" s="173" t="e">
        <f>VLOOKUP(A325,BOMPRECO!$A$8:$G$5003,7,FALSE)</f>
        <v>#N/A</v>
      </c>
      <c r="J325" s="174" t="e">
        <f t="shared" si="20"/>
        <v>#N/A</v>
      </c>
      <c r="K325" s="174" t="e">
        <f t="shared" si="21"/>
        <v>#N/A</v>
      </c>
      <c r="L325" s="175" t="e">
        <f t="shared" si="22"/>
        <v>#N/A</v>
      </c>
      <c r="M325" s="175" t="e">
        <f t="shared" si="23"/>
        <v>#N/A</v>
      </c>
    </row>
    <row r="326" spans="1:13" s="176" customFormat="1" ht="12.75" hidden="1" x14ac:dyDescent="0.2">
      <c r="A326" s="169"/>
      <c r="B326" s="191" t="e">
        <f>VLOOKUP(A326,BOMPRECO!$A$8:$G$5003,2,FALSE)</f>
        <v>#N/A</v>
      </c>
      <c r="C326" s="191" t="e">
        <f>VLOOKUP(A326,BOMPRECO!$A$8:$G$5003,3,FALSE)</f>
        <v>#N/A</v>
      </c>
      <c r="D326" s="170">
        <v>321</v>
      </c>
      <c r="E326" s="171" t="e">
        <f>VLOOKUP(A326,BOMPRECO!$A$8:$G$5003,4,FALSE)</f>
        <v>#N/A</v>
      </c>
      <c r="F326" s="169" t="e">
        <f>VLOOKUP(A326,BOMPRECO!$A$8:$G$5003,5,FALSE)</f>
        <v>#N/A</v>
      </c>
      <c r="G326" s="172"/>
      <c r="H326" s="173" t="e">
        <f>VLOOKUP(A326,BOMPRECO!$A$8:$G$5003,6,FALSE)</f>
        <v>#N/A</v>
      </c>
      <c r="I326" s="173" t="e">
        <f>VLOOKUP(A326,BOMPRECO!$A$8:$G$5003,7,FALSE)</f>
        <v>#N/A</v>
      </c>
      <c r="J326" s="174" t="e">
        <f t="shared" si="20"/>
        <v>#N/A</v>
      </c>
      <c r="K326" s="174" t="e">
        <f t="shared" si="21"/>
        <v>#N/A</v>
      </c>
      <c r="L326" s="175" t="e">
        <f t="shared" si="22"/>
        <v>#N/A</v>
      </c>
      <c r="M326" s="175" t="e">
        <f t="shared" si="23"/>
        <v>#N/A</v>
      </c>
    </row>
    <row r="327" spans="1:13" s="176" customFormat="1" ht="12.75" hidden="1" x14ac:dyDescent="0.2">
      <c r="A327" s="169"/>
      <c r="B327" s="191" t="e">
        <f>VLOOKUP(A327,BOMPRECO!$A$8:$G$5003,2,FALSE)</f>
        <v>#N/A</v>
      </c>
      <c r="C327" s="191" t="e">
        <f>VLOOKUP(A327,BOMPRECO!$A$8:$G$5003,3,FALSE)</f>
        <v>#N/A</v>
      </c>
      <c r="D327" s="222">
        <v>322</v>
      </c>
      <c r="E327" s="171" t="e">
        <f>VLOOKUP(A327,BOMPRECO!$A$8:$G$5003,4,FALSE)</f>
        <v>#N/A</v>
      </c>
      <c r="F327" s="169" t="e">
        <f>VLOOKUP(A327,BOMPRECO!$A$8:$G$5003,5,FALSE)</f>
        <v>#N/A</v>
      </c>
      <c r="G327" s="172"/>
      <c r="H327" s="173" t="e">
        <f>VLOOKUP(A327,BOMPRECO!$A$8:$G$5003,6,FALSE)</f>
        <v>#N/A</v>
      </c>
      <c r="I327" s="173" t="e">
        <f>VLOOKUP(A327,BOMPRECO!$A$8:$G$5003,7,FALSE)</f>
        <v>#N/A</v>
      </c>
      <c r="J327" s="174" t="e">
        <f t="shared" si="20"/>
        <v>#N/A</v>
      </c>
      <c r="K327" s="174" t="e">
        <f t="shared" si="21"/>
        <v>#N/A</v>
      </c>
      <c r="L327" s="175" t="e">
        <f t="shared" si="22"/>
        <v>#N/A</v>
      </c>
      <c r="M327" s="175" t="e">
        <f t="shared" si="23"/>
        <v>#N/A</v>
      </c>
    </row>
    <row r="328" spans="1:13" s="176" customFormat="1" ht="12.75" hidden="1" x14ac:dyDescent="0.2">
      <c r="A328" s="169"/>
      <c r="B328" s="191" t="e">
        <f>VLOOKUP(A328,BOMPRECO!$A$8:$G$5003,2,FALSE)</f>
        <v>#N/A</v>
      </c>
      <c r="C328" s="191" t="e">
        <f>VLOOKUP(A328,BOMPRECO!$A$8:$G$5003,3,FALSE)</f>
        <v>#N/A</v>
      </c>
      <c r="D328" s="222">
        <v>323</v>
      </c>
      <c r="E328" s="171" t="e">
        <f>VLOOKUP(A328,BOMPRECO!$A$8:$G$5003,4,FALSE)</f>
        <v>#N/A</v>
      </c>
      <c r="F328" s="169" t="e">
        <f>VLOOKUP(A328,BOMPRECO!$A$8:$G$5003,5,FALSE)</f>
        <v>#N/A</v>
      </c>
      <c r="G328" s="172"/>
      <c r="H328" s="173" t="e">
        <f>VLOOKUP(A328,BOMPRECO!$A$8:$G$5003,6,FALSE)</f>
        <v>#N/A</v>
      </c>
      <c r="I328" s="173" t="e">
        <f>VLOOKUP(A328,BOMPRECO!$A$8:$G$5003,7,FALSE)</f>
        <v>#N/A</v>
      </c>
      <c r="J328" s="174" t="e">
        <f t="shared" si="20"/>
        <v>#N/A</v>
      </c>
      <c r="K328" s="174" t="e">
        <f t="shared" si="21"/>
        <v>#N/A</v>
      </c>
      <c r="L328" s="175" t="e">
        <f t="shared" si="22"/>
        <v>#N/A</v>
      </c>
      <c r="M328" s="175" t="e">
        <f t="shared" si="23"/>
        <v>#N/A</v>
      </c>
    </row>
    <row r="329" spans="1:13" s="176" customFormat="1" ht="12.75" hidden="1" x14ac:dyDescent="0.2">
      <c r="A329" s="169"/>
      <c r="B329" s="191" t="e">
        <f>VLOOKUP(A329,BOMPRECO!$A$8:$G$5003,2,FALSE)</f>
        <v>#N/A</v>
      </c>
      <c r="C329" s="191" t="e">
        <f>VLOOKUP(A329,BOMPRECO!$A$8:$G$5003,3,FALSE)</f>
        <v>#N/A</v>
      </c>
      <c r="D329" s="170">
        <v>324</v>
      </c>
      <c r="E329" s="171" t="e">
        <f>VLOOKUP(A329,BOMPRECO!$A$8:$G$5003,4,FALSE)</f>
        <v>#N/A</v>
      </c>
      <c r="F329" s="169" t="e">
        <f>VLOOKUP(A329,BOMPRECO!$A$8:$G$5003,5,FALSE)</f>
        <v>#N/A</v>
      </c>
      <c r="G329" s="172"/>
      <c r="H329" s="173" t="e">
        <f>VLOOKUP(A329,BOMPRECO!$A$8:$G$5003,6,FALSE)</f>
        <v>#N/A</v>
      </c>
      <c r="I329" s="173" t="e">
        <f>VLOOKUP(A329,BOMPRECO!$A$8:$G$5003,7,FALSE)</f>
        <v>#N/A</v>
      </c>
      <c r="J329" s="174" t="e">
        <f t="shared" si="20"/>
        <v>#N/A</v>
      </c>
      <c r="K329" s="174" t="e">
        <f t="shared" si="21"/>
        <v>#N/A</v>
      </c>
      <c r="L329" s="175" t="e">
        <f t="shared" si="22"/>
        <v>#N/A</v>
      </c>
      <c r="M329" s="175" t="e">
        <f t="shared" si="23"/>
        <v>#N/A</v>
      </c>
    </row>
    <row r="330" spans="1:13" s="176" customFormat="1" ht="12.75" hidden="1" x14ac:dyDescent="0.2">
      <c r="A330" s="169"/>
      <c r="B330" s="191" t="e">
        <f>VLOOKUP(A330,BOMPRECO!$A$8:$G$5003,2,FALSE)</f>
        <v>#N/A</v>
      </c>
      <c r="C330" s="191" t="e">
        <f>VLOOKUP(A330,BOMPRECO!$A$8:$G$5003,3,FALSE)</f>
        <v>#N/A</v>
      </c>
      <c r="D330" s="222">
        <v>325</v>
      </c>
      <c r="E330" s="171" t="e">
        <f>VLOOKUP(A330,BOMPRECO!$A$8:$G$5003,4,FALSE)</f>
        <v>#N/A</v>
      </c>
      <c r="F330" s="169" t="e">
        <f>VLOOKUP(A330,BOMPRECO!$A$8:$G$5003,5,FALSE)</f>
        <v>#N/A</v>
      </c>
      <c r="G330" s="172"/>
      <c r="H330" s="173" t="e">
        <f>VLOOKUP(A330,BOMPRECO!$A$8:$G$5003,6,FALSE)</f>
        <v>#N/A</v>
      </c>
      <c r="I330" s="173" t="e">
        <f>VLOOKUP(A330,BOMPRECO!$A$8:$G$5003,7,FALSE)</f>
        <v>#N/A</v>
      </c>
      <c r="J330" s="174" t="e">
        <f t="shared" si="20"/>
        <v>#N/A</v>
      </c>
      <c r="K330" s="174" t="e">
        <f t="shared" si="21"/>
        <v>#N/A</v>
      </c>
      <c r="L330" s="175" t="e">
        <f t="shared" si="22"/>
        <v>#N/A</v>
      </c>
      <c r="M330" s="175" t="e">
        <f t="shared" si="23"/>
        <v>#N/A</v>
      </c>
    </row>
    <row r="331" spans="1:13" s="176" customFormat="1" ht="12.75" hidden="1" x14ac:dyDescent="0.2">
      <c r="A331" s="169"/>
      <c r="B331" s="191" t="e">
        <f>VLOOKUP(A331,BOMPRECO!$A$8:$G$5003,2,FALSE)</f>
        <v>#N/A</v>
      </c>
      <c r="C331" s="191" t="e">
        <f>VLOOKUP(A331,BOMPRECO!$A$8:$G$5003,3,FALSE)</f>
        <v>#N/A</v>
      </c>
      <c r="D331" s="222">
        <v>326</v>
      </c>
      <c r="E331" s="171" t="e">
        <f>VLOOKUP(A331,BOMPRECO!$A$8:$G$5003,4,FALSE)</f>
        <v>#N/A</v>
      </c>
      <c r="F331" s="169" t="e">
        <f>VLOOKUP(A331,BOMPRECO!$A$8:$G$5003,5,FALSE)</f>
        <v>#N/A</v>
      </c>
      <c r="G331" s="172"/>
      <c r="H331" s="173" t="e">
        <f>VLOOKUP(A331,BOMPRECO!$A$8:$G$5003,6,FALSE)</f>
        <v>#N/A</v>
      </c>
      <c r="I331" s="173" t="e">
        <f>VLOOKUP(A331,BOMPRECO!$A$8:$G$5003,7,FALSE)</f>
        <v>#N/A</v>
      </c>
      <c r="J331" s="174" t="e">
        <f t="shared" si="20"/>
        <v>#N/A</v>
      </c>
      <c r="K331" s="174" t="e">
        <f t="shared" si="21"/>
        <v>#N/A</v>
      </c>
      <c r="L331" s="175" t="e">
        <f t="shared" si="22"/>
        <v>#N/A</v>
      </c>
      <c r="M331" s="175" t="e">
        <f t="shared" si="23"/>
        <v>#N/A</v>
      </c>
    </row>
    <row r="332" spans="1:13" s="176" customFormat="1" ht="12.75" hidden="1" x14ac:dyDescent="0.2">
      <c r="A332" s="169"/>
      <c r="B332" s="191" t="e">
        <f>VLOOKUP(A332,BOMPRECO!$A$8:$G$5003,2,FALSE)</f>
        <v>#N/A</v>
      </c>
      <c r="C332" s="191" t="e">
        <f>VLOOKUP(A332,BOMPRECO!$A$8:$G$5003,3,FALSE)</f>
        <v>#N/A</v>
      </c>
      <c r="D332" s="170">
        <v>327</v>
      </c>
      <c r="E332" s="171" t="e">
        <f>VLOOKUP(A332,BOMPRECO!$A$8:$G$5003,4,FALSE)</f>
        <v>#N/A</v>
      </c>
      <c r="F332" s="169" t="e">
        <f>VLOOKUP(A332,BOMPRECO!$A$8:$G$5003,5,FALSE)</f>
        <v>#N/A</v>
      </c>
      <c r="G332" s="172"/>
      <c r="H332" s="173" t="e">
        <f>VLOOKUP(A332,BOMPRECO!$A$8:$G$5003,6,FALSE)</f>
        <v>#N/A</v>
      </c>
      <c r="I332" s="173" t="e">
        <f>VLOOKUP(A332,BOMPRECO!$A$8:$G$5003,7,FALSE)</f>
        <v>#N/A</v>
      </c>
      <c r="J332" s="174" t="e">
        <f t="shared" si="20"/>
        <v>#N/A</v>
      </c>
      <c r="K332" s="174" t="e">
        <f t="shared" si="21"/>
        <v>#N/A</v>
      </c>
      <c r="L332" s="175" t="e">
        <f t="shared" si="22"/>
        <v>#N/A</v>
      </c>
      <c r="M332" s="175" t="e">
        <f t="shared" si="23"/>
        <v>#N/A</v>
      </c>
    </row>
    <row r="333" spans="1:13" s="176" customFormat="1" ht="12.75" hidden="1" x14ac:dyDescent="0.2">
      <c r="A333" s="169"/>
      <c r="B333" s="191" t="e">
        <f>VLOOKUP(A333,BOMPRECO!$A$8:$G$5003,2,FALSE)</f>
        <v>#N/A</v>
      </c>
      <c r="C333" s="191" t="e">
        <f>VLOOKUP(A333,BOMPRECO!$A$8:$G$5003,3,FALSE)</f>
        <v>#N/A</v>
      </c>
      <c r="D333" s="222">
        <v>328</v>
      </c>
      <c r="E333" s="171" t="e">
        <f>VLOOKUP(A333,BOMPRECO!$A$8:$G$5003,4,FALSE)</f>
        <v>#N/A</v>
      </c>
      <c r="F333" s="169" t="e">
        <f>VLOOKUP(A333,BOMPRECO!$A$8:$G$5003,5,FALSE)</f>
        <v>#N/A</v>
      </c>
      <c r="G333" s="172"/>
      <c r="H333" s="173" t="e">
        <f>VLOOKUP(A333,BOMPRECO!$A$8:$G$5003,6,FALSE)</f>
        <v>#N/A</v>
      </c>
      <c r="I333" s="173" t="e">
        <f>VLOOKUP(A333,BOMPRECO!$A$8:$G$5003,7,FALSE)</f>
        <v>#N/A</v>
      </c>
      <c r="J333" s="174" t="e">
        <f t="shared" si="20"/>
        <v>#N/A</v>
      </c>
      <c r="K333" s="174" t="e">
        <f t="shared" si="21"/>
        <v>#N/A</v>
      </c>
      <c r="L333" s="175" t="e">
        <f t="shared" si="22"/>
        <v>#N/A</v>
      </c>
      <c r="M333" s="175" t="e">
        <f t="shared" si="23"/>
        <v>#N/A</v>
      </c>
    </row>
    <row r="334" spans="1:13" s="176" customFormat="1" ht="12.75" hidden="1" x14ac:dyDescent="0.2">
      <c r="A334" s="169"/>
      <c r="B334" s="191" t="e">
        <f>VLOOKUP(A334,BOMPRECO!$A$8:$G$5003,2,FALSE)</f>
        <v>#N/A</v>
      </c>
      <c r="C334" s="191" t="e">
        <f>VLOOKUP(A334,BOMPRECO!$A$8:$G$5003,3,FALSE)</f>
        <v>#N/A</v>
      </c>
      <c r="D334" s="222">
        <v>329</v>
      </c>
      <c r="E334" s="171" t="e">
        <f>VLOOKUP(A334,BOMPRECO!$A$8:$G$5003,4,FALSE)</f>
        <v>#N/A</v>
      </c>
      <c r="F334" s="169" t="e">
        <f>VLOOKUP(A334,BOMPRECO!$A$8:$G$5003,5,FALSE)</f>
        <v>#N/A</v>
      </c>
      <c r="G334" s="172"/>
      <c r="H334" s="173" t="e">
        <f>VLOOKUP(A334,BOMPRECO!$A$8:$G$5003,6,FALSE)</f>
        <v>#N/A</v>
      </c>
      <c r="I334" s="173" t="e">
        <f>VLOOKUP(A334,BOMPRECO!$A$8:$G$5003,7,FALSE)</f>
        <v>#N/A</v>
      </c>
      <c r="J334" s="174" t="e">
        <f t="shared" si="20"/>
        <v>#N/A</v>
      </c>
      <c r="K334" s="174" t="e">
        <f t="shared" si="21"/>
        <v>#N/A</v>
      </c>
      <c r="L334" s="175" t="e">
        <f t="shared" si="22"/>
        <v>#N/A</v>
      </c>
      <c r="M334" s="175" t="e">
        <f t="shared" si="23"/>
        <v>#N/A</v>
      </c>
    </row>
    <row r="335" spans="1:13" s="176" customFormat="1" ht="12.75" hidden="1" x14ac:dyDescent="0.2">
      <c r="A335" s="169"/>
      <c r="B335" s="191" t="e">
        <f>VLOOKUP(A335,BOMPRECO!$A$8:$G$5003,2,FALSE)</f>
        <v>#N/A</v>
      </c>
      <c r="C335" s="191" t="e">
        <f>VLOOKUP(A335,BOMPRECO!$A$8:$G$5003,3,FALSE)</f>
        <v>#N/A</v>
      </c>
      <c r="D335" s="170">
        <v>330</v>
      </c>
      <c r="E335" s="171" t="e">
        <f>VLOOKUP(A335,BOMPRECO!$A$8:$G$5003,4,FALSE)</f>
        <v>#N/A</v>
      </c>
      <c r="F335" s="169" t="e">
        <f>VLOOKUP(A335,BOMPRECO!$A$8:$G$5003,5,FALSE)</f>
        <v>#N/A</v>
      </c>
      <c r="G335" s="172"/>
      <c r="H335" s="173" t="e">
        <f>VLOOKUP(A335,BOMPRECO!$A$8:$G$5003,6,FALSE)</f>
        <v>#N/A</v>
      </c>
      <c r="I335" s="173" t="e">
        <f>VLOOKUP(A335,BOMPRECO!$A$8:$G$5003,7,FALSE)</f>
        <v>#N/A</v>
      </c>
      <c r="J335" s="174" t="e">
        <f t="shared" si="20"/>
        <v>#N/A</v>
      </c>
      <c r="K335" s="174" t="e">
        <f t="shared" si="21"/>
        <v>#N/A</v>
      </c>
      <c r="L335" s="175" t="e">
        <f t="shared" si="22"/>
        <v>#N/A</v>
      </c>
      <c r="M335" s="175" t="e">
        <f t="shared" si="23"/>
        <v>#N/A</v>
      </c>
    </row>
    <row r="336" spans="1:13" s="176" customFormat="1" ht="12.75" hidden="1" x14ac:dyDescent="0.2">
      <c r="A336" s="169"/>
      <c r="B336" s="191" t="e">
        <f>VLOOKUP(A336,BOMPRECO!$A$8:$G$5003,2,FALSE)</f>
        <v>#N/A</v>
      </c>
      <c r="C336" s="191" t="e">
        <f>VLOOKUP(A336,BOMPRECO!$A$8:$G$5003,3,FALSE)</f>
        <v>#N/A</v>
      </c>
      <c r="D336" s="222">
        <v>331</v>
      </c>
      <c r="E336" s="171" t="e">
        <f>VLOOKUP(A336,BOMPRECO!$A$8:$G$5003,4,FALSE)</f>
        <v>#N/A</v>
      </c>
      <c r="F336" s="169" t="e">
        <f>VLOOKUP(A336,BOMPRECO!$A$8:$G$5003,5,FALSE)</f>
        <v>#N/A</v>
      </c>
      <c r="G336" s="172"/>
      <c r="H336" s="173" t="e">
        <f>VLOOKUP(A336,BOMPRECO!$A$8:$G$5003,6,FALSE)</f>
        <v>#N/A</v>
      </c>
      <c r="I336" s="173" t="e">
        <f>VLOOKUP(A336,BOMPRECO!$A$8:$G$5003,7,FALSE)</f>
        <v>#N/A</v>
      </c>
      <c r="J336" s="174" t="e">
        <f t="shared" si="20"/>
        <v>#N/A</v>
      </c>
      <c r="K336" s="174" t="e">
        <f t="shared" si="21"/>
        <v>#N/A</v>
      </c>
      <c r="L336" s="175" t="e">
        <f t="shared" si="22"/>
        <v>#N/A</v>
      </c>
      <c r="M336" s="175" t="e">
        <f t="shared" si="23"/>
        <v>#N/A</v>
      </c>
    </row>
    <row r="337" spans="1:13" s="176" customFormat="1" ht="12.75" hidden="1" x14ac:dyDescent="0.2">
      <c r="A337" s="169"/>
      <c r="B337" s="191" t="e">
        <f>VLOOKUP(A337,BOMPRECO!$A$8:$G$5003,2,FALSE)</f>
        <v>#N/A</v>
      </c>
      <c r="C337" s="191" t="e">
        <f>VLOOKUP(A337,BOMPRECO!$A$8:$G$5003,3,FALSE)</f>
        <v>#N/A</v>
      </c>
      <c r="D337" s="222">
        <v>332</v>
      </c>
      <c r="E337" s="171" t="e">
        <f>VLOOKUP(A337,BOMPRECO!$A$8:$G$5003,4,FALSE)</f>
        <v>#N/A</v>
      </c>
      <c r="F337" s="169" t="e">
        <f>VLOOKUP(A337,BOMPRECO!$A$8:$G$5003,5,FALSE)</f>
        <v>#N/A</v>
      </c>
      <c r="G337" s="172"/>
      <c r="H337" s="173" t="e">
        <f>VLOOKUP(A337,BOMPRECO!$A$8:$G$5003,6,FALSE)</f>
        <v>#N/A</v>
      </c>
      <c r="I337" s="173" t="e">
        <f>VLOOKUP(A337,BOMPRECO!$A$8:$G$5003,7,FALSE)</f>
        <v>#N/A</v>
      </c>
      <c r="J337" s="174" t="e">
        <f t="shared" si="20"/>
        <v>#N/A</v>
      </c>
      <c r="K337" s="174" t="e">
        <f t="shared" si="21"/>
        <v>#N/A</v>
      </c>
      <c r="L337" s="175" t="e">
        <f t="shared" si="22"/>
        <v>#N/A</v>
      </c>
      <c r="M337" s="175" t="e">
        <f t="shared" si="23"/>
        <v>#N/A</v>
      </c>
    </row>
    <row r="338" spans="1:13" s="176" customFormat="1" ht="12.75" hidden="1" x14ac:dyDescent="0.2">
      <c r="A338" s="169"/>
      <c r="B338" s="191" t="e">
        <f>VLOOKUP(A338,BOMPRECO!$A$8:$G$5003,2,FALSE)</f>
        <v>#N/A</v>
      </c>
      <c r="C338" s="191" t="e">
        <f>VLOOKUP(A338,BOMPRECO!$A$8:$G$5003,3,FALSE)</f>
        <v>#N/A</v>
      </c>
      <c r="D338" s="170">
        <v>333</v>
      </c>
      <c r="E338" s="171" t="e">
        <f>VLOOKUP(A338,BOMPRECO!$A$8:$G$5003,4,FALSE)</f>
        <v>#N/A</v>
      </c>
      <c r="F338" s="169" t="e">
        <f>VLOOKUP(A338,BOMPRECO!$A$8:$G$5003,5,FALSE)</f>
        <v>#N/A</v>
      </c>
      <c r="G338" s="172"/>
      <c r="H338" s="173" t="e">
        <f>VLOOKUP(A338,BOMPRECO!$A$8:$G$5003,6,FALSE)</f>
        <v>#N/A</v>
      </c>
      <c r="I338" s="173" t="e">
        <f>VLOOKUP(A338,BOMPRECO!$A$8:$G$5003,7,FALSE)</f>
        <v>#N/A</v>
      </c>
      <c r="J338" s="174" t="e">
        <f t="shared" si="20"/>
        <v>#N/A</v>
      </c>
      <c r="K338" s="174" t="e">
        <f t="shared" si="21"/>
        <v>#N/A</v>
      </c>
      <c r="L338" s="175" t="e">
        <f t="shared" si="22"/>
        <v>#N/A</v>
      </c>
      <c r="M338" s="175" t="e">
        <f t="shared" si="23"/>
        <v>#N/A</v>
      </c>
    </row>
    <row r="339" spans="1:13" s="176" customFormat="1" ht="12.75" hidden="1" x14ac:dyDescent="0.2">
      <c r="A339" s="169"/>
      <c r="B339" s="191" t="e">
        <f>VLOOKUP(A339,BOMPRECO!$A$8:$G$5003,2,FALSE)</f>
        <v>#N/A</v>
      </c>
      <c r="C339" s="191" t="e">
        <f>VLOOKUP(A339,BOMPRECO!$A$8:$G$5003,3,FALSE)</f>
        <v>#N/A</v>
      </c>
      <c r="D339" s="222">
        <v>334</v>
      </c>
      <c r="E339" s="171" t="e">
        <f>VLOOKUP(A339,BOMPRECO!$A$8:$G$5003,4,FALSE)</f>
        <v>#N/A</v>
      </c>
      <c r="F339" s="169" t="e">
        <f>VLOOKUP(A339,BOMPRECO!$A$8:$G$5003,5,FALSE)</f>
        <v>#N/A</v>
      </c>
      <c r="G339" s="172"/>
      <c r="H339" s="173" t="e">
        <f>VLOOKUP(A339,BOMPRECO!$A$8:$G$5003,6,FALSE)</f>
        <v>#N/A</v>
      </c>
      <c r="I339" s="173" t="e">
        <f>VLOOKUP(A339,BOMPRECO!$A$8:$G$5003,7,FALSE)</f>
        <v>#N/A</v>
      </c>
      <c r="J339" s="174" t="e">
        <f t="shared" si="20"/>
        <v>#N/A</v>
      </c>
      <c r="K339" s="174" t="e">
        <f t="shared" si="21"/>
        <v>#N/A</v>
      </c>
      <c r="L339" s="175" t="e">
        <f t="shared" si="22"/>
        <v>#N/A</v>
      </c>
      <c r="M339" s="175" t="e">
        <f t="shared" si="23"/>
        <v>#N/A</v>
      </c>
    </row>
    <row r="340" spans="1:13" s="176" customFormat="1" ht="12.75" hidden="1" x14ac:dyDescent="0.2">
      <c r="A340" s="169"/>
      <c r="B340" s="191" t="e">
        <f>VLOOKUP(A340,BOMPRECO!$A$8:$G$5003,2,FALSE)</f>
        <v>#N/A</v>
      </c>
      <c r="C340" s="191" t="e">
        <f>VLOOKUP(A340,BOMPRECO!$A$8:$G$5003,3,FALSE)</f>
        <v>#N/A</v>
      </c>
      <c r="D340" s="222">
        <v>335</v>
      </c>
      <c r="E340" s="171" t="e">
        <f>VLOOKUP(A340,BOMPRECO!$A$8:$G$5003,4,FALSE)</f>
        <v>#N/A</v>
      </c>
      <c r="F340" s="169" t="e">
        <f>VLOOKUP(A340,BOMPRECO!$A$8:$G$5003,5,FALSE)</f>
        <v>#N/A</v>
      </c>
      <c r="G340" s="172"/>
      <c r="H340" s="173" t="e">
        <f>VLOOKUP(A340,BOMPRECO!$A$8:$G$5003,6,FALSE)</f>
        <v>#N/A</v>
      </c>
      <c r="I340" s="173" t="e">
        <f>VLOOKUP(A340,BOMPRECO!$A$8:$G$5003,7,FALSE)</f>
        <v>#N/A</v>
      </c>
      <c r="J340" s="174" t="e">
        <f t="shared" si="20"/>
        <v>#N/A</v>
      </c>
      <c r="K340" s="174" t="e">
        <f t="shared" si="21"/>
        <v>#N/A</v>
      </c>
      <c r="L340" s="175" t="e">
        <f t="shared" si="22"/>
        <v>#N/A</v>
      </c>
      <c r="M340" s="175" t="e">
        <f t="shared" si="23"/>
        <v>#N/A</v>
      </c>
    </row>
    <row r="341" spans="1:13" s="176" customFormat="1" ht="12.75" hidden="1" x14ac:dyDescent="0.2">
      <c r="A341" s="169"/>
      <c r="B341" s="191" t="e">
        <f>VLOOKUP(A341,BOMPRECO!$A$8:$G$5003,2,FALSE)</f>
        <v>#N/A</v>
      </c>
      <c r="C341" s="191" t="e">
        <f>VLOOKUP(A341,BOMPRECO!$A$8:$G$5003,3,FALSE)</f>
        <v>#N/A</v>
      </c>
      <c r="D341" s="170">
        <v>336</v>
      </c>
      <c r="E341" s="171" t="e">
        <f>VLOOKUP(A341,BOMPRECO!$A$8:$G$5003,4,FALSE)</f>
        <v>#N/A</v>
      </c>
      <c r="F341" s="169" t="e">
        <f>VLOOKUP(A341,BOMPRECO!$A$8:$G$5003,5,FALSE)</f>
        <v>#N/A</v>
      </c>
      <c r="G341" s="172"/>
      <c r="H341" s="173" t="e">
        <f>VLOOKUP(A341,BOMPRECO!$A$8:$G$5003,6,FALSE)</f>
        <v>#N/A</v>
      </c>
      <c r="I341" s="173" t="e">
        <f>VLOOKUP(A341,BOMPRECO!$A$8:$G$5003,7,FALSE)</f>
        <v>#N/A</v>
      </c>
      <c r="J341" s="174" t="e">
        <f t="shared" si="20"/>
        <v>#N/A</v>
      </c>
      <c r="K341" s="174" t="e">
        <f t="shared" si="21"/>
        <v>#N/A</v>
      </c>
      <c r="L341" s="175" t="e">
        <f t="shared" si="22"/>
        <v>#N/A</v>
      </c>
      <c r="M341" s="175" t="e">
        <f t="shared" si="23"/>
        <v>#N/A</v>
      </c>
    </row>
    <row r="342" spans="1:13" s="176" customFormat="1" ht="12.75" hidden="1" x14ac:dyDescent="0.2">
      <c r="A342" s="169"/>
      <c r="B342" s="191" t="e">
        <f>VLOOKUP(A342,BOMPRECO!$A$8:$G$5003,2,FALSE)</f>
        <v>#N/A</v>
      </c>
      <c r="C342" s="191" t="e">
        <f>VLOOKUP(A342,BOMPRECO!$A$8:$G$5003,3,FALSE)</f>
        <v>#N/A</v>
      </c>
      <c r="D342" s="222">
        <v>337</v>
      </c>
      <c r="E342" s="171" t="e">
        <f>VLOOKUP(A342,BOMPRECO!$A$8:$G$5003,4,FALSE)</f>
        <v>#N/A</v>
      </c>
      <c r="F342" s="169" t="e">
        <f>VLOOKUP(A342,BOMPRECO!$A$8:$G$5003,5,FALSE)</f>
        <v>#N/A</v>
      </c>
      <c r="G342" s="172"/>
      <c r="H342" s="173" t="e">
        <f>VLOOKUP(A342,BOMPRECO!$A$8:$G$5003,6,FALSE)</f>
        <v>#N/A</v>
      </c>
      <c r="I342" s="173" t="e">
        <f>VLOOKUP(A342,BOMPRECO!$A$8:$G$5003,7,FALSE)</f>
        <v>#N/A</v>
      </c>
      <c r="J342" s="174" t="e">
        <f t="shared" si="20"/>
        <v>#N/A</v>
      </c>
      <c r="K342" s="174" t="e">
        <f t="shared" si="21"/>
        <v>#N/A</v>
      </c>
      <c r="L342" s="175" t="e">
        <f t="shared" si="22"/>
        <v>#N/A</v>
      </c>
      <c r="M342" s="175" t="e">
        <f t="shared" si="23"/>
        <v>#N/A</v>
      </c>
    </row>
    <row r="343" spans="1:13" s="176" customFormat="1" ht="12.75" hidden="1" x14ac:dyDescent="0.2">
      <c r="A343" s="169"/>
      <c r="B343" s="191" t="e">
        <f>VLOOKUP(A343,BOMPRECO!$A$8:$G$5003,2,FALSE)</f>
        <v>#N/A</v>
      </c>
      <c r="C343" s="191" t="e">
        <f>VLOOKUP(A343,BOMPRECO!$A$8:$G$5003,3,FALSE)</f>
        <v>#N/A</v>
      </c>
      <c r="D343" s="222">
        <v>338</v>
      </c>
      <c r="E343" s="171" t="e">
        <f>VLOOKUP(A343,BOMPRECO!$A$8:$G$5003,4,FALSE)</f>
        <v>#N/A</v>
      </c>
      <c r="F343" s="169" t="e">
        <f>VLOOKUP(A343,BOMPRECO!$A$8:$G$5003,5,FALSE)</f>
        <v>#N/A</v>
      </c>
      <c r="G343" s="172"/>
      <c r="H343" s="173" t="e">
        <f>VLOOKUP(A343,BOMPRECO!$A$8:$G$5003,6,FALSE)</f>
        <v>#N/A</v>
      </c>
      <c r="I343" s="173" t="e">
        <f>VLOOKUP(A343,BOMPRECO!$A$8:$G$5003,7,FALSE)</f>
        <v>#N/A</v>
      </c>
      <c r="J343" s="174" t="e">
        <f t="shared" si="20"/>
        <v>#N/A</v>
      </c>
      <c r="K343" s="174" t="e">
        <f t="shared" si="21"/>
        <v>#N/A</v>
      </c>
      <c r="L343" s="175" t="e">
        <f t="shared" si="22"/>
        <v>#N/A</v>
      </c>
      <c r="M343" s="175" t="e">
        <f t="shared" si="23"/>
        <v>#N/A</v>
      </c>
    </row>
    <row r="344" spans="1:13" s="176" customFormat="1" ht="12.75" hidden="1" x14ac:dyDescent="0.2">
      <c r="A344" s="169"/>
      <c r="B344" s="191" t="e">
        <f>VLOOKUP(A344,BOMPRECO!$A$8:$G$5003,2,FALSE)</f>
        <v>#N/A</v>
      </c>
      <c r="C344" s="191" t="e">
        <f>VLOOKUP(A344,BOMPRECO!$A$8:$G$5003,3,FALSE)</f>
        <v>#N/A</v>
      </c>
      <c r="D344" s="170">
        <v>339</v>
      </c>
      <c r="E344" s="171" t="e">
        <f>VLOOKUP(A344,BOMPRECO!$A$8:$G$5003,4,FALSE)</f>
        <v>#N/A</v>
      </c>
      <c r="F344" s="169" t="e">
        <f>VLOOKUP(A344,BOMPRECO!$A$8:$G$5003,5,FALSE)</f>
        <v>#N/A</v>
      </c>
      <c r="G344" s="172"/>
      <c r="H344" s="173" t="e">
        <f>VLOOKUP(A344,BOMPRECO!$A$8:$G$5003,6,FALSE)</f>
        <v>#N/A</v>
      </c>
      <c r="I344" s="173" t="e">
        <f>VLOOKUP(A344,BOMPRECO!$A$8:$G$5003,7,FALSE)</f>
        <v>#N/A</v>
      </c>
      <c r="J344" s="174" t="e">
        <f t="shared" si="20"/>
        <v>#N/A</v>
      </c>
      <c r="K344" s="174" t="e">
        <f t="shared" si="21"/>
        <v>#N/A</v>
      </c>
      <c r="L344" s="175" t="e">
        <f t="shared" si="22"/>
        <v>#N/A</v>
      </c>
      <c r="M344" s="175" t="e">
        <f t="shared" si="23"/>
        <v>#N/A</v>
      </c>
    </row>
    <row r="345" spans="1:13" s="176" customFormat="1" ht="12.75" hidden="1" x14ac:dyDescent="0.2">
      <c r="A345" s="169"/>
      <c r="B345" s="191" t="e">
        <f>VLOOKUP(A345,BOMPRECO!$A$8:$G$5003,2,FALSE)</f>
        <v>#N/A</v>
      </c>
      <c r="C345" s="191" t="e">
        <f>VLOOKUP(A345,BOMPRECO!$A$8:$G$5003,3,FALSE)</f>
        <v>#N/A</v>
      </c>
      <c r="D345" s="222">
        <v>340</v>
      </c>
      <c r="E345" s="171" t="e">
        <f>VLOOKUP(A345,BOMPRECO!$A$8:$G$5003,4,FALSE)</f>
        <v>#N/A</v>
      </c>
      <c r="F345" s="169" t="e">
        <f>VLOOKUP(A345,BOMPRECO!$A$8:$G$5003,5,FALSE)</f>
        <v>#N/A</v>
      </c>
      <c r="G345" s="172"/>
      <c r="H345" s="173" t="e">
        <f>VLOOKUP(A345,BOMPRECO!$A$8:$G$5003,6,FALSE)</f>
        <v>#N/A</v>
      </c>
      <c r="I345" s="173" t="e">
        <f>VLOOKUP(A345,BOMPRECO!$A$8:$G$5003,7,FALSE)</f>
        <v>#N/A</v>
      </c>
      <c r="J345" s="174" t="e">
        <f t="shared" si="20"/>
        <v>#N/A</v>
      </c>
      <c r="K345" s="174" t="e">
        <f t="shared" si="21"/>
        <v>#N/A</v>
      </c>
      <c r="L345" s="175" t="e">
        <f t="shared" si="22"/>
        <v>#N/A</v>
      </c>
      <c r="M345" s="175" t="e">
        <f t="shared" si="23"/>
        <v>#N/A</v>
      </c>
    </row>
    <row r="346" spans="1:13" s="176" customFormat="1" ht="12.75" hidden="1" x14ac:dyDescent="0.2">
      <c r="A346" s="169"/>
      <c r="B346" s="191" t="e">
        <f>VLOOKUP(A346,BOMPRECO!$A$8:$G$5003,2,FALSE)</f>
        <v>#N/A</v>
      </c>
      <c r="C346" s="191" t="e">
        <f>VLOOKUP(A346,BOMPRECO!$A$8:$G$5003,3,FALSE)</f>
        <v>#N/A</v>
      </c>
      <c r="D346" s="222">
        <v>341</v>
      </c>
      <c r="E346" s="171" t="e">
        <f>VLOOKUP(A346,BOMPRECO!$A$8:$G$5003,4,FALSE)</f>
        <v>#N/A</v>
      </c>
      <c r="F346" s="169" t="e">
        <f>VLOOKUP(A346,BOMPRECO!$A$8:$G$5003,5,FALSE)</f>
        <v>#N/A</v>
      </c>
      <c r="G346" s="172"/>
      <c r="H346" s="173" t="e">
        <f>VLOOKUP(A346,BOMPRECO!$A$8:$G$5003,6,FALSE)</f>
        <v>#N/A</v>
      </c>
      <c r="I346" s="173" t="e">
        <f>VLOOKUP(A346,BOMPRECO!$A$8:$G$5003,7,FALSE)</f>
        <v>#N/A</v>
      </c>
      <c r="J346" s="174" t="e">
        <f t="shared" si="20"/>
        <v>#N/A</v>
      </c>
      <c r="K346" s="174" t="e">
        <f t="shared" si="21"/>
        <v>#N/A</v>
      </c>
      <c r="L346" s="175" t="e">
        <f t="shared" si="22"/>
        <v>#N/A</v>
      </c>
      <c r="M346" s="175" t="e">
        <f t="shared" si="23"/>
        <v>#N/A</v>
      </c>
    </row>
    <row r="347" spans="1:13" s="176" customFormat="1" ht="12.75" hidden="1" x14ac:dyDescent="0.2">
      <c r="A347" s="169"/>
      <c r="B347" s="191" t="e">
        <f>VLOOKUP(A347,BOMPRECO!$A$8:$G$5003,2,FALSE)</f>
        <v>#N/A</v>
      </c>
      <c r="C347" s="191" t="e">
        <f>VLOOKUP(A347,BOMPRECO!$A$8:$G$5003,3,FALSE)</f>
        <v>#N/A</v>
      </c>
      <c r="D347" s="170">
        <v>342</v>
      </c>
      <c r="E347" s="171" t="e">
        <f>VLOOKUP(A347,BOMPRECO!$A$8:$G$5003,4,FALSE)</f>
        <v>#N/A</v>
      </c>
      <c r="F347" s="169" t="e">
        <f>VLOOKUP(A347,BOMPRECO!$A$8:$G$5003,5,FALSE)</f>
        <v>#N/A</v>
      </c>
      <c r="G347" s="172"/>
      <c r="H347" s="173" t="e">
        <f>VLOOKUP(A347,BOMPRECO!$A$8:$G$5003,6,FALSE)</f>
        <v>#N/A</v>
      </c>
      <c r="I347" s="173" t="e">
        <f>VLOOKUP(A347,BOMPRECO!$A$8:$G$5003,7,FALSE)</f>
        <v>#N/A</v>
      </c>
      <c r="J347" s="174" t="e">
        <f t="shared" si="20"/>
        <v>#N/A</v>
      </c>
      <c r="K347" s="174" t="e">
        <f t="shared" si="21"/>
        <v>#N/A</v>
      </c>
      <c r="L347" s="175" t="e">
        <f t="shared" si="22"/>
        <v>#N/A</v>
      </c>
      <c r="M347" s="175" t="e">
        <f t="shared" si="23"/>
        <v>#N/A</v>
      </c>
    </row>
    <row r="348" spans="1:13" s="176" customFormat="1" ht="12.75" hidden="1" x14ac:dyDescent="0.2">
      <c r="A348" s="169"/>
      <c r="B348" s="191" t="e">
        <f>VLOOKUP(A348,BOMPRECO!$A$8:$G$5003,2,FALSE)</f>
        <v>#N/A</v>
      </c>
      <c r="C348" s="191" t="e">
        <f>VLOOKUP(A348,BOMPRECO!$A$8:$G$5003,3,FALSE)</f>
        <v>#N/A</v>
      </c>
      <c r="D348" s="222">
        <v>343</v>
      </c>
      <c r="E348" s="171" t="e">
        <f>VLOOKUP(A348,BOMPRECO!$A$8:$G$5003,4,FALSE)</f>
        <v>#N/A</v>
      </c>
      <c r="F348" s="169" t="e">
        <f>VLOOKUP(A348,BOMPRECO!$A$8:$G$5003,5,FALSE)</f>
        <v>#N/A</v>
      </c>
      <c r="G348" s="172"/>
      <c r="H348" s="173" t="e">
        <f>VLOOKUP(A348,BOMPRECO!$A$8:$G$5003,6,FALSE)</f>
        <v>#N/A</v>
      </c>
      <c r="I348" s="173" t="e">
        <f>VLOOKUP(A348,BOMPRECO!$A$8:$G$5003,7,FALSE)</f>
        <v>#N/A</v>
      </c>
      <c r="J348" s="174" t="e">
        <f t="shared" si="20"/>
        <v>#N/A</v>
      </c>
      <c r="K348" s="174" t="e">
        <f t="shared" si="21"/>
        <v>#N/A</v>
      </c>
      <c r="L348" s="175" t="e">
        <f t="shared" si="22"/>
        <v>#N/A</v>
      </c>
      <c r="M348" s="175" t="e">
        <f t="shared" si="23"/>
        <v>#N/A</v>
      </c>
    </row>
    <row r="349" spans="1:13" s="176" customFormat="1" ht="12.75" hidden="1" x14ac:dyDescent="0.2">
      <c r="A349" s="169"/>
      <c r="B349" s="191" t="e">
        <f>VLOOKUP(A349,BOMPRECO!$A$8:$G$5003,2,FALSE)</f>
        <v>#N/A</v>
      </c>
      <c r="C349" s="191" t="e">
        <f>VLOOKUP(A349,BOMPRECO!$A$8:$G$5003,3,FALSE)</f>
        <v>#N/A</v>
      </c>
      <c r="D349" s="222">
        <v>344</v>
      </c>
      <c r="E349" s="171" t="e">
        <f>VLOOKUP(A349,BOMPRECO!$A$8:$G$5003,4,FALSE)</f>
        <v>#N/A</v>
      </c>
      <c r="F349" s="169" t="e">
        <f>VLOOKUP(A349,BOMPRECO!$A$8:$G$5003,5,FALSE)</f>
        <v>#N/A</v>
      </c>
      <c r="G349" s="172"/>
      <c r="H349" s="173" t="e">
        <f>VLOOKUP(A349,BOMPRECO!$A$8:$G$5003,6,FALSE)</f>
        <v>#N/A</v>
      </c>
      <c r="I349" s="173" t="e">
        <f>VLOOKUP(A349,BOMPRECO!$A$8:$G$5003,7,FALSE)</f>
        <v>#N/A</v>
      </c>
      <c r="J349" s="174" t="e">
        <f t="shared" si="20"/>
        <v>#N/A</v>
      </c>
      <c r="K349" s="174" t="e">
        <f t="shared" si="21"/>
        <v>#N/A</v>
      </c>
      <c r="L349" s="175" t="e">
        <f t="shared" si="22"/>
        <v>#N/A</v>
      </c>
      <c r="M349" s="175" t="e">
        <f t="shared" si="23"/>
        <v>#N/A</v>
      </c>
    </row>
    <row r="350" spans="1:13" s="176" customFormat="1" ht="12.75" hidden="1" x14ac:dyDescent="0.2">
      <c r="A350" s="169"/>
      <c r="B350" s="191" t="e">
        <f>VLOOKUP(A350,BOMPRECO!$A$8:$G$5003,2,FALSE)</f>
        <v>#N/A</v>
      </c>
      <c r="C350" s="191" t="e">
        <f>VLOOKUP(A350,BOMPRECO!$A$8:$G$5003,3,FALSE)</f>
        <v>#N/A</v>
      </c>
      <c r="D350" s="170">
        <v>345</v>
      </c>
      <c r="E350" s="171" t="e">
        <f>VLOOKUP(A350,BOMPRECO!$A$8:$G$5003,4,FALSE)</f>
        <v>#N/A</v>
      </c>
      <c r="F350" s="169" t="e">
        <f>VLOOKUP(A350,BOMPRECO!$A$8:$G$5003,5,FALSE)</f>
        <v>#N/A</v>
      </c>
      <c r="G350" s="172"/>
      <c r="H350" s="173" t="e">
        <f>VLOOKUP(A350,BOMPRECO!$A$8:$G$5003,6,FALSE)</f>
        <v>#N/A</v>
      </c>
      <c r="I350" s="173" t="e">
        <f>VLOOKUP(A350,BOMPRECO!$A$8:$G$5003,7,FALSE)</f>
        <v>#N/A</v>
      </c>
      <c r="J350" s="174" t="e">
        <f t="shared" si="20"/>
        <v>#N/A</v>
      </c>
      <c r="K350" s="174" t="e">
        <f t="shared" si="21"/>
        <v>#N/A</v>
      </c>
      <c r="L350" s="175" t="e">
        <f t="shared" si="22"/>
        <v>#N/A</v>
      </c>
      <c r="M350" s="175" t="e">
        <f t="shared" si="23"/>
        <v>#N/A</v>
      </c>
    </row>
    <row r="351" spans="1:13" s="176" customFormat="1" ht="12.75" hidden="1" x14ac:dyDescent="0.2">
      <c r="A351" s="169"/>
      <c r="B351" s="191" t="e">
        <f>VLOOKUP(A351,BOMPRECO!$A$8:$G$5003,2,FALSE)</f>
        <v>#N/A</v>
      </c>
      <c r="C351" s="191" t="e">
        <f>VLOOKUP(A351,BOMPRECO!$A$8:$G$5003,3,FALSE)</f>
        <v>#N/A</v>
      </c>
      <c r="D351" s="222">
        <v>346</v>
      </c>
      <c r="E351" s="171" t="e">
        <f>VLOOKUP(A351,BOMPRECO!$A$8:$G$5003,4,FALSE)</f>
        <v>#N/A</v>
      </c>
      <c r="F351" s="169" t="e">
        <f>VLOOKUP(A351,BOMPRECO!$A$8:$G$5003,5,FALSE)</f>
        <v>#N/A</v>
      </c>
      <c r="G351" s="172"/>
      <c r="H351" s="173" t="e">
        <f>VLOOKUP(A351,BOMPRECO!$A$8:$G$5003,6,FALSE)</f>
        <v>#N/A</v>
      </c>
      <c r="I351" s="173" t="e">
        <f>VLOOKUP(A351,BOMPRECO!$A$8:$G$5003,7,FALSE)</f>
        <v>#N/A</v>
      </c>
      <c r="J351" s="174" t="e">
        <f t="shared" si="20"/>
        <v>#N/A</v>
      </c>
      <c r="K351" s="174" t="e">
        <f t="shared" si="21"/>
        <v>#N/A</v>
      </c>
      <c r="L351" s="175" t="e">
        <f t="shared" si="22"/>
        <v>#N/A</v>
      </c>
      <c r="M351" s="175" t="e">
        <f t="shared" si="23"/>
        <v>#N/A</v>
      </c>
    </row>
    <row r="352" spans="1:13" s="176" customFormat="1" ht="12.75" hidden="1" x14ac:dyDescent="0.2">
      <c r="A352" s="169"/>
      <c r="B352" s="191" t="e">
        <f>VLOOKUP(A352,BOMPRECO!$A$8:$G$5003,2,FALSE)</f>
        <v>#N/A</v>
      </c>
      <c r="C352" s="191" t="e">
        <f>VLOOKUP(A352,BOMPRECO!$A$8:$G$5003,3,FALSE)</f>
        <v>#N/A</v>
      </c>
      <c r="D352" s="222">
        <v>347</v>
      </c>
      <c r="E352" s="171" t="e">
        <f>VLOOKUP(A352,BOMPRECO!$A$8:$G$5003,4,FALSE)</f>
        <v>#N/A</v>
      </c>
      <c r="F352" s="169" t="e">
        <f>VLOOKUP(A352,BOMPRECO!$A$8:$G$5003,5,FALSE)</f>
        <v>#N/A</v>
      </c>
      <c r="G352" s="172"/>
      <c r="H352" s="173" t="e">
        <f>VLOOKUP(A352,BOMPRECO!$A$8:$G$5003,6,FALSE)</f>
        <v>#N/A</v>
      </c>
      <c r="I352" s="173" t="e">
        <f>VLOOKUP(A352,BOMPRECO!$A$8:$G$5003,7,FALSE)</f>
        <v>#N/A</v>
      </c>
      <c r="J352" s="174" t="e">
        <f t="shared" si="20"/>
        <v>#N/A</v>
      </c>
      <c r="K352" s="174" t="e">
        <f t="shared" si="21"/>
        <v>#N/A</v>
      </c>
      <c r="L352" s="175" t="e">
        <f t="shared" si="22"/>
        <v>#N/A</v>
      </c>
      <c r="M352" s="175" t="e">
        <f t="shared" si="23"/>
        <v>#N/A</v>
      </c>
    </row>
    <row r="353" spans="1:13" s="176" customFormat="1" ht="12.75" hidden="1" x14ac:dyDescent="0.2">
      <c r="A353" s="169"/>
      <c r="B353" s="191" t="e">
        <f>VLOOKUP(A353,BOMPRECO!$A$8:$G$5003,2,FALSE)</f>
        <v>#N/A</v>
      </c>
      <c r="C353" s="191" t="e">
        <f>VLOOKUP(A353,BOMPRECO!$A$8:$G$5003,3,FALSE)</f>
        <v>#N/A</v>
      </c>
      <c r="D353" s="170">
        <v>348</v>
      </c>
      <c r="E353" s="171" t="e">
        <f>VLOOKUP(A353,BOMPRECO!$A$8:$G$5003,4,FALSE)</f>
        <v>#N/A</v>
      </c>
      <c r="F353" s="169" t="e">
        <f>VLOOKUP(A353,BOMPRECO!$A$8:$G$5003,5,FALSE)</f>
        <v>#N/A</v>
      </c>
      <c r="G353" s="172"/>
      <c r="H353" s="173" t="e">
        <f>VLOOKUP(A353,BOMPRECO!$A$8:$G$5003,6,FALSE)</f>
        <v>#N/A</v>
      </c>
      <c r="I353" s="173" t="e">
        <f>VLOOKUP(A353,BOMPRECO!$A$8:$G$5003,7,FALSE)</f>
        <v>#N/A</v>
      </c>
      <c r="J353" s="174" t="e">
        <f t="shared" si="20"/>
        <v>#N/A</v>
      </c>
      <c r="K353" s="174" t="e">
        <f t="shared" si="21"/>
        <v>#N/A</v>
      </c>
      <c r="L353" s="175" t="e">
        <f t="shared" si="22"/>
        <v>#N/A</v>
      </c>
      <c r="M353" s="175" t="e">
        <f t="shared" si="23"/>
        <v>#N/A</v>
      </c>
    </row>
    <row r="354" spans="1:13" s="176" customFormat="1" ht="12.75" hidden="1" x14ac:dyDescent="0.2">
      <c r="A354" s="169"/>
      <c r="B354" s="191" t="e">
        <f>VLOOKUP(A354,BOMPRECO!$A$8:$G$5003,2,FALSE)</f>
        <v>#N/A</v>
      </c>
      <c r="C354" s="191" t="e">
        <f>VLOOKUP(A354,BOMPRECO!$A$8:$G$5003,3,FALSE)</f>
        <v>#N/A</v>
      </c>
      <c r="D354" s="222">
        <v>349</v>
      </c>
      <c r="E354" s="171" t="e">
        <f>VLOOKUP(A354,BOMPRECO!$A$8:$G$5003,4,FALSE)</f>
        <v>#N/A</v>
      </c>
      <c r="F354" s="169" t="e">
        <f>VLOOKUP(A354,BOMPRECO!$A$8:$G$5003,5,FALSE)</f>
        <v>#N/A</v>
      </c>
      <c r="G354" s="172"/>
      <c r="H354" s="173" t="e">
        <f>VLOOKUP(A354,BOMPRECO!$A$8:$G$5003,6,FALSE)</f>
        <v>#N/A</v>
      </c>
      <c r="I354" s="173" t="e">
        <f>VLOOKUP(A354,BOMPRECO!$A$8:$G$5003,7,FALSE)</f>
        <v>#N/A</v>
      </c>
      <c r="J354" s="174" t="e">
        <f t="shared" si="20"/>
        <v>#N/A</v>
      </c>
      <c r="K354" s="174" t="e">
        <f t="shared" si="21"/>
        <v>#N/A</v>
      </c>
      <c r="L354" s="175" t="e">
        <f t="shared" si="22"/>
        <v>#N/A</v>
      </c>
      <c r="M354" s="175" t="e">
        <f t="shared" si="23"/>
        <v>#N/A</v>
      </c>
    </row>
    <row r="355" spans="1:13" s="176" customFormat="1" ht="12.75" hidden="1" x14ac:dyDescent="0.2">
      <c r="A355" s="169"/>
      <c r="B355" s="191" t="e">
        <f>VLOOKUP(A355,BOMPRECO!$A$8:$G$5003,2,FALSE)</f>
        <v>#N/A</v>
      </c>
      <c r="C355" s="191" t="e">
        <f>VLOOKUP(A355,BOMPRECO!$A$8:$G$5003,3,FALSE)</f>
        <v>#N/A</v>
      </c>
      <c r="D355" s="222">
        <v>350</v>
      </c>
      <c r="E355" s="171" t="e">
        <f>VLOOKUP(A355,BOMPRECO!$A$8:$G$5003,4,FALSE)</f>
        <v>#N/A</v>
      </c>
      <c r="F355" s="169" t="e">
        <f>VLOOKUP(A355,BOMPRECO!$A$8:$G$5003,5,FALSE)</f>
        <v>#N/A</v>
      </c>
      <c r="G355" s="172"/>
      <c r="H355" s="173" t="e">
        <f>VLOOKUP(A355,BOMPRECO!$A$8:$G$5003,6,FALSE)</f>
        <v>#N/A</v>
      </c>
      <c r="I355" s="173" t="e">
        <f>VLOOKUP(A355,BOMPRECO!$A$8:$G$5003,7,FALSE)</f>
        <v>#N/A</v>
      </c>
      <c r="J355" s="174" t="e">
        <f t="shared" si="20"/>
        <v>#N/A</v>
      </c>
      <c r="K355" s="174" t="e">
        <f t="shared" si="21"/>
        <v>#N/A</v>
      </c>
      <c r="L355" s="175" t="e">
        <f t="shared" si="22"/>
        <v>#N/A</v>
      </c>
      <c r="M355" s="175" t="e">
        <f t="shared" si="23"/>
        <v>#N/A</v>
      </c>
    </row>
    <row r="356" spans="1:13" s="176" customFormat="1" ht="12.75" hidden="1" x14ac:dyDescent="0.2">
      <c r="A356" s="169"/>
      <c r="B356" s="191" t="e">
        <f>VLOOKUP(A356,BOMPRECO!$A$8:$G$5003,2,FALSE)</f>
        <v>#N/A</v>
      </c>
      <c r="C356" s="191" t="e">
        <f>VLOOKUP(A356,BOMPRECO!$A$8:$G$5003,3,FALSE)</f>
        <v>#N/A</v>
      </c>
      <c r="D356" s="170">
        <v>351</v>
      </c>
      <c r="E356" s="171" t="e">
        <f>VLOOKUP(A356,BOMPRECO!$A$8:$G$5003,4,FALSE)</f>
        <v>#N/A</v>
      </c>
      <c r="F356" s="169" t="e">
        <f>VLOOKUP(A356,BOMPRECO!$A$8:$G$5003,5,FALSE)</f>
        <v>#N/A</v>
      </c>
      <c r="G356" s="172"/>
      <c r="H356" s="173" t="e">
        <f>VLOOKUP(A356,BOMPRECO!$A$8:$G$5003,6,FALSE)</f>
        <v>#N/A</v>
      </c>
      <c r="I356" s="173" t="e">
        <f>VLOOKUP(A356,BOMPRECO!$A$8:$G$5003,7,FALSE)</f>
        <v>#N/A</v>
      </c>
      <c r="J356" s="174" t="e">
        <f t="shared" si="20"/>
        <v>#N/A</v>
      </c>
      <c r="K356" s="174" t="e">
        <f t="shared" si="21"/>
        <v>#N/A</v>
      </c>
      <c r="L356" s="175" t="e">
        <f t="shared" si="22"/>
        <v>#N/A</v>
      </c>
      <c r="M356" s="175" t="e">
        <f t="shared" si="23"/>
        <v>#N/A</v>
      </c>
    </row>
    <row r="357" spans="1:13" s="176" customFormat="1" ht="12.75" hidden="1" x14ac:dyDescent="0.2">
      <c r="A357" s="169"/>
      <c r="B357" s="191" t="e">
        <f>VLOOKUP(A357,BOMPRECO!$A$8:$G$5003,2,FALSE)</f>
        <v>#N/A</v>
      </c>
      <c r="C357" s="191" t="e">
        <f>VLOOKUP(A357,BOMPRECO!$A$8:$G$5003,3,FALSE)</f>
        <v>#N/A</v>
      </c>
      <c r="D357" s="222">
        <v>352</v>
      </c>
      <c r="E357" s="171" t="e">
        <f>VLOOKUP(A357,BOMPRECO!$A$8:$G$5003,4,FALSE)</f>
        <v>#N/A</v>
      </c>
      <c r="F357" s="169" t="e">
        <f>VLOOKUP(A357,BOMPRECO!$A$8:$G$5003,5,FALSE)</f>
        <v>#N/A</v>
      </c>
      <c r="G357" s="172"/>
      <c r="H357" s="173" t="e">
        <f>VLOOKUP(A357,BOMPRECO!$A$8:$G$5003,6,FALSE)</f>
        <v>#N/A</v>
      </c>
      <c r="I357" s="173" t="e">
        <f>VLOOKUP(A357,BOMPRECO!$A$8:$G$5003,7,FALSE)</f>
        <v>#N/A</v>
      </c>
      <c r="J357" s="174" t="e">
        <f t="shared" si="20"/>
        <v>#N/A</v>
      </c>
      <c r="K357" s="174" t="e">
        <f t="shared" si="21"/>
        <v>#N/A</v>
      </c>
      <c r="L357" s="175" t="e">
        <f t="shared" si="22"/>
        <v>#N/A</v>
      </c>
      <c r="M357" s="175" t="e">
        <f t="shared" si="23"/>
        <v>#N/A</v>
      </c>
    </row>
    <row r="358" spans="1:13" s="176" customFormat="1" ht="12.75" hidden="1" x14ac:dyDescent="0.2">
      <c r="A358" s="169"/>
      <c r="B358" s="191" t="e">
        <f>VLOOKUP(A358,BOMPRECO!$A$8:$G$5003,2,FALSE)</f>
        <v>#N/A</v>
      </c>
      <c r="C358" s="191" t="e">
        <f>VLOOKUP(A358,BOMPRECO!$A$8:$G$5003,3,FALSE)</f>
        <v>#N/A</v>
      </c>
      <c r="D358" s="222">
        <v>353</v>
      </c>
      <c r="E358" s="171" t="e">
        <f>VLOOKUP(A358,BOMPRECO!$A$8:$G$5003,4,FALSE)</f>
        <v>#N/A</v>
      </c>
      <c r="F358" s="169" t="e">
        <f>VLOOKUP(A358,BOMPRECO!$A$8:$G$5003,5,FALSE)</f>
        <v>#N/A</v>
      </c>
      <c r="G358" s="172"/>
      <c r="H358" s="173" t="e">
        <f>VLOOKUP(A358,BOMPRECO!$A$8:$G$5003,6,FALSE)</f>
        <v>#N/A</v>
      </c>
      <c r="I358" s="173" t="e">
        <f>VLOOKUP(A358,BOMPRECO!$A$8:$G$5003,7,FALSE)</f>
        <v>#N/A</v>
      </c>
      <c r="J358" s="174" t="e">
        <f t="shared" si="20"/>
        <v>#N/A</v>
      </c>
      <c r="K358" s="174" t="e">
        <f t="shared" si="21"/>
        <v>#N/A</v>
      </c>
      <c r="L358" s="175" t="e">
        <f t="shared" si="22"/>
        <v>#N/A</v>
      </c>
      <c r="M358" s="175" t="e">
        <f t="shared" si="23"/>
        <v>#N/A</v>
      </c>
    </row>
    <row r="359" spans="1:13" s="176" customFormat="1" ht="12.75" hidden="1" x14ac:dyDescent="0.2">
      <c r="A359" s="169"/>
      <c r="B359" s="191" t="e">
        <f>VLOOKUP(A359,BOMPRECO!$A$8:$G$5003,2,FALSE)</f>
        <v>#N/A</v>
      </c>
      <c r="C359" s="191" t="e">
        <f>VLOOKUP(A359,BOMPRECO!$A$8:$G$5003,3,FALSE)</f>
        <v>#N/A</v>
      </c>
      <c r="D359" s="170">
        <v>354</v>
      </c>
      <c r="E359" s="171" t="e">
        <f>VLOOKUP(A359,BOMPRECO!$A$8:$G$5003,4,FALSE)</f>
        <v>#N/A</v>
      </c>
      <c r="F359" s="169" t="e">
        <f>VLOOKUP(A359,BOMPRECO!$A$8:$G$5003,5,FALSE)</f>
        <v>#N/A</v>
      </c>
      <c r="G359" s="172"/>
      <c r="H359" s="173" t="e">
        <f>VLOOKUP(A359,BOMPRECO!$A$8:$G$5003,6,FALSE)</f>
        <v>#N/A</v>
      </c>
      <c r="I359" s="173" t="e">
        <f>VLOOKUP(A359,BOMPRECO!$A$8:$G$5003,7,FALSE)</f>
        <v>#N/A</v>
      </c>
      <c r="J359" s="174" t="e">
        <f t="shared" si="20"/>
        <v>#N/A</v>
      </c>
      <c r="K359" s="174" t="e">
        <f t="shared" si="21"/>
        <v>#N/A</v>
      </c>
      <c r="L359" s="175" t="e">
        <f t="shared" si="22"/>
        <v>#N/A</v>
      </c>
      <c r="M359" s="175" t="e">
        <f t="shared" si="23"/>
        <v>#N/A</v>
      </c>
    </row>
    <row r="360" spans="1:13" s="176" customFormat="1" ht="12.75" hidden="1" x14ac:dyDescent="0.2">
      <c r="A360" s="169"/>
      <c r="B360" s="191" t="e">
        <f>VLOOKUP(A360,BOMPRECO!$A$8:$G$5003,2,FALSE)</f>
        <v>#N/A</v>
      </c>
      <c r="C360" s="191" t="e">
        <f>VLOOKUP(A360,BOMPRECO!$A$8:$G$5003,3,FALSE)</f>
        <v>#N/A</v>
      </c>
      <c r="D360" s="222">
        <v>355</v>
      </c>
      <c r="E360" s="171" t="e">
        <f>VLOOKUP(A360,BOMPRECO!$A$8:$G$5003,4,FALSE)</f>
        <v>#N/A</v>
      </c>
      <c r="F360" s="169" t="e">
        <f>VLOOKUP(A360,BOMPRECO!$A$8:$G$5003,5,FALSE)</f>
        <v>#N/A</v>
      </c>
      <c r="G360" s="172"/>
      <c r="H360" s="173" t="e">
        <f>VLOOKUP(A360,BOMPRECO!$A$8:$G$5003,6,FALSE)</f>
        <v>#N/A</v>
      </c>
      <c r="I360" s="173" t="e">
        <f>VLOOKUP(A360,BOMPRECO!$A$8:$G$5003,7,FALSE)</f>
        <v>#N/A</v>
      </c>
      <c r="J360" s="174" t="e">
        <f t="shared" si="20"/>
        <v>#N/A</v>
      </c>
      <c r="K360" s="174" t="e">
        <f t="shared" si="21"/>
        <v>#N/A</v>
      </c>
      <c r="L360" s="175" t="e">
        <f t="shared" si="22"/>
        <v>#N/A</v>
      </c>
      <c r="M360" s="175" t="e">
        <f t="shared" si="23"/>
        <v>#N/A</v>
      </c>
    </row>
    <row r="361" spans="1:13" s="176" customFormat="1" ht="12.75" hidden="1" x14ac:dyDescent="0.2">
      <c r="A361" s="169"/>
      <c r="B361" s="191" t="e">
        <f>VLOOKUP(A361,BOMPRECO!$A$8:$G$5003,2,FALSE)</f>
        <v>#N/A</v>
      </c>
      <c r="C361" s="191" t="e">
        <f>VLOOKUP(A361,BOMPRECO!$A$8:$G$5003,3,FALSE)</f>
        <v>#N/A</v>
      </c>
      <c r="D361" s="222">
        <v>356</v>
      </c>
      <c r="E361" s="171" t="e">
        <f>VLOOKUP(A361,BOMPRECO!$A$8:$G$5003,4,FALSE)</f>
        <v>#N/A</v>
      </c>
      <c r="F361" s="169" t="e">
        <f>VLOOKUP(A361,BOMPRECO!$A$8:$G$5003,5,FALSE)</f>
        <v>#N/A</v>
      </c>
      <c r="G361" s="172"/>
      <c r="H361" s="173" t="e">
        <f>VLOOKUP(A361,BOMPRECO!$A$8:$G$5003,6,FALSE)</f>
        <v>#N/A</v>
      </c>
      <c r="I361" s="173" t="e">
        <f>VLOOKUP(A361,BOMPRECO!$A$8:$G$5003,7,FALSE)</f>
        <v>#N/A</v>
      </c>
      <c r="J361" s="174" t="e">
        <f t="shared" si="20"/>
        <v>#N/A</v>
      </c>
      <c r="K361" s="174" t="e">
        <f t="shared" si="21"/>
        <v>#N/A</v>
      </c>
      <c r="L361" s="175" t="e">
        <f t="shared" si="22"/>
        <v>#N/A</v>
      </c>
      <c r="M361" s="175" t="e">
        <f t="shared" si="23"/>
        <v>#N/A</v>
      </c>
    </row>
    <row r="362" spans="1:13" s="176" customFormat="1" ht="12.75" hidden="1" x14ac:dyDescent="0.2">
      <c r="A362" s="169"/>
      <c r="B362" s="191" t="e">
        <f>VLOOKUP(A362,BOMPRECO!$A$8:$G$5003,2,FALSE)</f>
        <v>#N/A</v>
      </c>
      <c r="C362" s="191" t="e">
        <f>VLOOKUP(A362,BOMPRECO!$A$8:$G$5003,3,FALSE)</f>
        <v>#N/A</v>
      </c>
      <c r="D362" s="170">
        <v>357</v>
      </c>
      <c r="E362" s="171" t="e">
        <f>VLOOKUP(A362,BOMPRECO!$A$8:$G$5003,4,FALSE)</f>
        <v>#N/A</v>
      </c>
      <c r="F362" s="169" t="e">
        <f>VLOOKUP(A362,BOMPRECO!$A$8:$G$5003,5,FALSE)</f>
        <v>#N/A</v>
      </c>
      <c r="G362" s="172"/>
      <c r="H362" s="173" t="e">
        <f>VLOOKUP(A362,BOMPRECO!$A$8:$G$5003,6,FALSE)</f>
        <v>#N/A</v>
      </c>
      <c r="I362" s="173" t="e">
        <f>VLOOKUP(A362,BOMPRECO!$A$8:$G$5003,7,FALSE)</f>
        <v>#N/A</v>
      </c>
      <c r="J362" s="174" t="e">
        <f t="shared" si="20"/>
        <v>#N/A</v>
      </c>
      <c r="K362" s="174" t="e">
        <f t="shared" si="21"/>
        <v>#N/A</v>
      </c>
      <c r="L362" s="175" t="e">
        <f t="shared" si="22"/>
        <v>#N/A</v>
      </c>
      <c r="M362" s="175" t="e">
        <f t="shared" si="23"/>
        <v>#N/A</v>
      </c>
    </row>
    <row r="363" spans="1:13" s="176" customFormat="1" ht="12.75" hidden="1" x14ac:dyDescent="0.2">
      <c r="A363" s="169"/>
      <c r="B363" s="191" t="e">
        <f>VLOOKUP(A363,BOMPRECO!$A$8:$G$5003,2,FALSE)</f>
        <v>#N/A</v>
      </c>
      <c r="C363" s="191" t="e">
        <f>VLOOKUP(A363,BOMPRECO!$A$8:$G$5003,3,FALSE)</f>
        <v>#N/A</v>
      </c>
      <c r="D363" s="222">
        <v>358</v>
      </c>
      <c r="E363" s="171" t="e">
        <f>VLOOKUP(A363,BOMPRECO!$A$8:$G$5003,4,FALSE)</f>
        <v>#N/A</v>
      </c>
      <c r="F363" s="169" t="e">
        <f>VLOOKUP(A363,BOMPRECO!$A$8:$G$5003,5,FALSE)</f>
        <v>#N/A</v>
      </c>
      <c r="G363" s="172"/>
      <c r="H363" s="173" t="e">
        <f>VLOOKUP(A363,BOMPRECO!$A$8:$G$5003,6,FALSE)</f>
        <v>#N/A</v>
      </c>
      <c r="I363" s="173" t="e">
        <f>VLOOKUP(A363,BOMPRECO!$A$8:$G$5003,7,FALSE)</f>
        <v>#N/A</v>
      </c>
      <c r="J363" s="174" t="e">
        <f t="shared" si="20"/>
        <v>#N/A</v>
      </c>
      <c r="K363" s="174" t="e">
        <f t="shared" si="21"/>
        <v>#N/A</v>
      </c>
      <c r="L363" s="175" t="e">
        <f t="shared" si="22"/>
        <v>#N/A</v>
      </c>
      <c r="M363" s="175" t="e">
        <f t="shared" si="23"/>
        <v>#N/A</v>
      </c>
    </row>
    <row r="364" spans="1:13" s="176" customFormat="1" ht="12.75" hidden="1" x14ac:dyDescent="0.2">
      <c r="A364" s="169"/>
      <c r="B364" s="191" t="e">
        <f>VLOOKUP(A364,BOMPRECO!$A$8:$G$5003,2,FALSE)</f>
        <v>#N/A</v>
      </c>
      <c r="C364" s="191" t="e">
        <f>VLOOKUP(A364,BOMPRECO!$A$8:$G$5003,3,FALSE)</f>
        <v>#N/A</v>
      </c>
      <c r="D364" s="222">
        <v>359</v>
      </c>
      <c r="E364" s="171" t="e">
        <f>VLOOKUP(A364,BOMPRECO!$A$8:$G$5003,4,FALSE)</f>
        <v>#N/A</v>
      </c>
      <c r="F364" s="169" t="e">
        <f>VLOOKUP(A364,BOMPRECO!$A$8:$G$5003,5,FALSE)</f>
        <v>#N/A</v>
      </c>
      <c r="G364" s="172"/>
      <c r="H364" s="173" t="e">
        <f>VLOOKUP(A364,BOMPRECO!$A$8:$G$5003,6,FALSE)</f>
        <v>#N/A</v>
      </c>
      <c r="I364" s="173" t="e">
        <f>VLOOKUP(A364,BOMPRECO!$A$8:$G$5003,7,FALSE)</f>
        <v>#N/A</v>
      </c>
      <c r="J364" s="174" t="e">
        <f t="shared" si="20"/>
        <v>#N/A</v>
      </c>
      <c r="K364" s="174" t="e">
        <f t="shared" si="21"/>
        <v>#N/A</v>
      </c>
      <c r="L364" s="175" t="e">
        <f t="shared" si="22"/>
        <v>#N/A</v>
      </c>
      <c r="M364" s="175" t="e">
        <f t="shared" si="23"/>
        <v>#N/A</v>
      </c>
    </row>
    <row r="365" spans="1:13" s="176" customFormat="1" ht="12.75" hidden="1" x14ac:dyDescent="0.2">
      <c r="A365" s="169"/>
      <c r="B365" s="191" t="e">
        <f>VLOOKUP(A365,BOMPRECO!$A$8:$G$5003,2,FALSE)</f>
        <v>#N/A</v>
      </c>
      <c r="C365" s="191" t="e">
        <f>VLOOKUP(A365,BOMPRECO!$A$8:$G$5003,3,FALSE)</f>
        <v>#N/A</v>
      </c>
      <c r="D365" s="170">
        <v>360</v>
      </c>
      <c r="E365" s="171" t="e">
        <f>VLOOKUP(A365,BOMPRECO!$A$8:$G$5003,4,FALSE)</f>
        <v>#N/A</v>
      </c>
      <c r="F365" s="169" t="e">
        <f>VLOOKUP(A365,BOMPRECO!$A$8:$G$5003,5,FALSE)</f>
        <v>#N/A</v>
      </c>
      <c r="G365" s="172"/>
      <c r="H365" s="173" t="e">
        <f>VLOOKUP(A365,BOMPRECO!$A$8:$G$5003,6,FALSE)</f>
        <v>#N/A</v>
      </c>
      <c r="I365" s="173" t="e">
        <f>VLOOKUP(A365,BOMPRECO!$A$8:$G$5003,7,FALSE)</f>
        <v>#N/A</v>
      </c>
      <c r="J365" s="174" t="e">
        <f t="shared" si="20"/>
        <v>#N/A</v>
      </c>
      <c r="K365" s="174" t="e">
        <f t="shared" si="21"/>
        <v>#N/A</v>
      </c>
      <c r="L365" s="175" t="e">
        <f t="shared" si="22"/>
        <v>#N/A</v>
      </c>
      <c r="M365" s="175" t="e">
        <f t="shared" si="23"/>
        <v>#N/A</v>
      </c>
    </row>
    <row r="366" spans="1:13" s="176" customFormat="1" ht="12.75" hidden="1" x14ac:dyDescent="0.2">
      <c r="A366" s="169"/>
      <c r="B366" s="191" t="e">
        <f>VLOOKUP(A366,BOMPRECO!$A$8:$G$5003,2,FALSE)</f>
        <v>#N/A</v>
      </c>
      <c r="C366" s="191" t="e">
        <f>VLOOKUP(A366,BOMPRECO!$A$8:$G$5003,3,FALSE)</f>
        <v>#N/A</v>
      </c>
      <c r="D366" s="222">
        <v>361</v>
      </c>
      <c r="E366" s="171" t="e">
        <f>VLOOKUP(A366,BOMPRECO!$A$8:$G$5003,4,FALSE)</f>
        <v>#N/A</v>
      </c>
      <c r="F366" s="169" t="e">
        <f>VLOOKUP(A366,BOMPRECO!$A$8:$G$5003,5,FALSE)</f>
        <v>#N/A</v>
      </c>
      <c r="G366" s="172"/>
      <c r="H366" s="173" t="e">
        <f>VLOOKUP(A366,BOMPRECO!$A$8:$G$5003,6,FALSE)</f>
        <v>#N/A</v>
      </c>
      <c r="I366" s="173" t="e">
        <f>VLOOKUP(A366,BOMPRECO!$A$8:$G$5003,7,FALSE)</f>
        <v>#N/A</v>
      </c>
      <c r="J366" s="174" t="e">
        <f t="shared" si="20"/>
        <v>#N/A</v>
      </c>
      <c r="K366" s="174" t="e">
        <f t="shared" si="21"/>
        <v>#N/A</v>
      </c>
      <c r="L366" s="175" t="e">
        <f t="shared" si="22"/>
        <v>#N/A</v>
      </c>
      <c r="M366" s="175" t="e">
        <f t="shared" si="23"/>
        <v>#N/A</v>
      </c>
    </row>
    <row r="367" spans="1:13" s="176" customFormat="1" ht="12.75" hidden="1" x14ac:dyDescent="0.2">
      <c r="A367" s="169"/>
      <c r="B367" s="191" t="e">
        <f>VLOOKUP(A367,BOMPRECO!$A$8:$G$5003,2,FALSE)</f>
        <v>#N/A</v>
      </c>
      <c r="C367" s="191" t="e">
        <f>VLOOKUP(A367,BOMPRECO!$A$8:$G$5003,3,FALSE)</f>
        <v>#N/A</v>
      </c>
      <c r="D367" s="222">
        <v>362</v>
      </c>
      <c r="E367" s="171" t="e">
        <f>VLOOKUP(A367,BOMPRECO!$A$8:$G$5003,4,FALSE)</f>
        <v>#N/A</v>
      </c>
      <c r="F367" s="169" t="e">
        <f>VLOOKUP(A367,BOMPRECO!$A$8:$G$5003,5,FALSE)</f>
        <v>#N/A</v>
      </c>
      <c r="G367" s="172"/>
      <c r="H367" s="173" t="e">
        <f>VLOOKUP(A367,BOMPRECO!$A$8:$G$5003,6,FALSE)</f>
        <v>#N/A</v>
      </c>
      <c r="I367" s="173" t="e">
        <f>VLOOKUP(A367,BOMPRECO!$A$8:$G$5003,7,FALSE)</f>
        <v>#N/A</v>
      </c>
      <c r="J367" s="174" t="e">
        <f t="shared" si="20"/>
        <v>#N/A</v>
      </c>
      <c r="K367" s="174" t="e">
        <f t="shared" si="21"/>
        <v>#N/A</v>
      </c>
      <c r="L367" s="175" t="e">
        <f t="shared" si="22"/>
        <v>#N/A</v>
      </c>
      <c r="M367" s="175" t="e">
        <f t="shared" si="23"/>
        <v>#N/A</v>
      </c>
    </row>
    <row r="368" spans="1:13" s="176" customFormat="1" ht="12.75" hidden="1" x14ac:dyDescent="0.2">
      <c r="A368" s="169"/>
      <c r="B368" s="191" t="e">
        <f>VLOOKUP(A368,BOMPRECO!$A$8:$G$5003,2,FALSE)</f>
        <v>#N/A</v>
      </c>
      <c r="C368" s="191" t="e">
        <f>VLOOKUP(A368,BOMPRECO!$A$8:$G$5003,3,FALSE)</f>
        <v>#N/A</v>
      </c>
      <c r="D368" s="170">
        <v>363</v>
      </c>
      <c r="E368" s="171" t="e">
        <f>VLOOKUP(A368,BOMPRECO!$A$8:$G$5003,4,FALSE)</f>
        <v>#N/A</v>
      </c>
      <c r="F368" s="169" t="e">
        <f>VLOOKUP(A368,BOMPRECO!$A$8:$G$5003,5,FALSE)</f>
        <v>#N/A</v>
      </c>
      <c r="G368" s="172"/>
      <c r="H368" s="173" t="e">
        <f>VLOOKUP(A368,BOMPRECO!$A$8:$G$5003,6,FALSE)</f>
        <v>#N/A</v>
      </c>
      <c r="I368" s="173" t="e">
        <f>VLOOKUP(A368,BOMPRECO!$A$8:$G$5003,7,FALSE)</f>
        <v>#N/A</v>
      </c>
      <c r="J368" s="174" t="e">
        <f t="shared" si="20"/>
        <v>#N/A</v>
      </c>
      <c r="K368" s="174" t="e">
        <f t="shared" si="21"/>
        <v>#N/A</v>
      </c>
      <c r="L368" s="175" t="e">
        <f t="shared" si="22"/>
        <v>#N/A</v>
      </c>
      <c r="M368" s="175" t="e">
        <f t="shared" si="23"/>
        <v>#N/A</v>
      </c>
    </row>
    <row r="369" spans="1:13" s="176" customFormat="1" ht="12.75" hidden="1" x14ac:dyDescent="0.2">
      <c r="A369" s="169"/>
      <c r="B369" s="191" t="e">
        <f>VLOOKUP(A369,BOMPRECO!$A$8:$G$5003,2,FALSE)</f>
        <v>#N/A</v>
      </c>
      <c r="C369" s="191" t="e">
        <f>VLOOKUP(A369,BOMPRECO!$A$8:$G$5003,3,FALSE)</f>
        <v>#N/A</v>
      </c>
      <c r="D369" s="222">
        <v>364</v>
      </c>
      <c r="E369" s="171" t="e">
        <f>VLOOKUP(A369,BOMPRECO!$A$8:$G$5003,4,FALSE)</f>
        <v>#N/A</v>
      </c>
      <c r="F369" s="169" t="e">
        <f>VLOOKUP(A369,BOMPRECO!$A$8:$G$5003,5,FALSE)</f>
        <v>#N/A</v>
      </c>
      <c r="G369" s="172"/>
      <c r="H369" s="173" t="e">
        <f>VLOOKUP(A369,BOMPRECO!$A$8:$G$5003,6,FALSE)</f>
        <v>#N/A</v>
      </c>
      <c r="I369" s="173" t="e">
        <f>VLOOKUP(A369,BOMPRECO!$A$8:$G$5003,7,FALSE)</f>
        <v>#N/A</v>
      </c>
      <c r="J369" s="174" t="e">
        <f t="shared" si="20"/>
        <v>#N/A</v>
      </c>
      <c r="K369" s="174" t="e">
        <f t="shared" si="21"/>
        <v>#N/A</v>
      </c>
      <c r="L369" s="175" t="e">
        <f t="shared" si="22"/>
        <v>#N/A</v>
      </c>
      <c r="M369" s="175" t="e">
        <f t="shared" si="23"/>
        <v>#N/A</v>
      </c>
    </row>
    <row r="370" spans="1:13" s="176" customFormat="1" ht="12.75" hidden="1" x14ac:dyDescent="0.2">
      <c r="A370" s="169"/>
      <c r="B370" s="191" t="e">
        <f>VLOOKUP(A370,BOMPRECO!$A$8:$G$5003,2,FALSE)</f>
        <v>#N/A</v>
      </c>
      <c r="C370" s="191" t="e">
        <f>VLOOKUP(A370,BOMPRECO!$A$8:$G$5003,3,FALSE)</f>
        <v>#N/A</v>
      </c>
      <c r="D370" s="222">
        <v>365</v>
      </c>
      <c r="E370" s="171" t="e">
        <f>VLOOKUP(A370,BOMPRECO!$A$8:$G$5003,4,FALSE)</f>
        <v>#N/A</v>
      </c>
      <c r="F370" s="169" t="e">
        <f>VLOOKUP(A370,BOMPRECO!$A$8:$G$5003,5,FALSE)</f>
        <v>#N/A</v>
      </c>
      <c r="G370" s="172"/>
      <c r="H370" s="173" t="e">
        <f>VLOOKUP(A370,BOMPRECO!$A$8:$G$5003,6,FALSE)</f>
        <v>#N/A</v>
      </c>
      <c r="I370" s="173" t="e">
        <f>VLOOKUP(A370,BOMPRECO!$A$8:$G$5003,7,FALSE)</f>
        <v>#N/A</v>
      </c>
      <c r="J370" s="174" t="e">
        <f t="shared" si="20"/>
        <v>#N/A</v>
      </c>
      <c r="K370" s="174" t="e">
        <f t="shared" si="21"/>
        <v>#N/A</v>
      </c>
      <c r="L370" s="175" t="e">
        <f t="shared" si="22"/>
        <v>#N/A</v>
      </c>
      <c r="M370" s="175" t="e">
        <f t="shared" si="23"/>
        <v>#N/A</v>
      </c>
    </row>
    <row r="371" spans="1:13" s="176" customFormat="1" ht="12.75" hidden="1" x14ac:dyDescent="0.2">
      <c r="A371" s="169"/>
      <c r="B371" s="191" t="e">
        <f>VLOOKUP(A371,BOMPRECO!$A$8:$G$5003,2,FALSE)</f>
        <v>#N/A</v>
      </c>
      <c r="C371" s="191" t="e">
        <f>VLOOKUP(A371,BOMPRECO!$A$8:$G$5003,3,FALSE)</f>
        <v>#N/A</v>
      </c>
      <c r="D371" s="170">
        <v>366</v>
      </c>
      <c r="E371" s="171" t="e">
        <f>VLOOKUP(A371,BOMPRECO!$A$8:$G$5003,4,FALSE)</f>
        <v>#N/A</v>
      </c>
      <c r="F371" s="169" t="e">
        <f>VLOOKUP(A371,BOMPRECO!$A$8:$G$5003,5,FALSE)</f>
        <v>#N/A</v>
      </c>
      <c r="G371" s="172"/>
      <c r="H371" s="173" t="e">
        <f>VLOOKUP(A371,BOMPRECO!$A$8:$G$5003,6,FALSE)</f>
        <v>#N/A</v>
      </c>
      <c r="I371" s="173" t="e">
        <f>VLOOKUP(A371,BOMPRECO!$A$8:$G$5003,7,FALSE)</f>
        <v>#N/A</v>
      </c>
      <c r="J371" s="174" t="e">
        <f t="shared" si="20"/>
        <v>#N/A</v>
      </c>
      <c r="K371" s="174" t="e">
        <f t="shared" si="21"/>
        <v>#N/A</v>
      </c>
      <c r="L371" s="175" t="e">
        <f t="shared" si="22"/>
        <v>#N/A</v>
      </c>
      <c r="M371" s="175" t="e">
        <f t="shared" si="23"/>
        <v>#N/A</v>
      </c>
    </row>
    <row r="372" spans="1:13" s="176" customFormat="1" ht="12.75" hidden="1" x14ac:dyDescent="0.2">
      <c r="A372" s="169"/>
      <c r="B372" s="191" t="e">
        <f>VLOOKUP(A372,BOMPRECO!$A$8:$G$5003,2,FALSE)</f>
        <v>#N/A</v>
      </c>
      <c r="C372" s="191" t="e">
        <f>VLOOKUP(A372,BOMPRECO!$A$8:$G$5003,3,FALSE)</f>
        <v>#N/A</v>
      </c>
      <c r="D372" s="222">
        <v>367</v>
      </c>
      <c r="E372" s="171" t="e">
        <f>VLOOKUP(A372,BOMPRECO!$A$8:$G$5003,4,FALSE)</f>
        <v>#N/A</v>
      </c>
      <c r="F372" s="169" t="e">
        <f>VLOOKUP(A372,BOMPRECO!$A$8:$G$5003,5,FALSE)</f>
        <v>#N/A</v>
      </c>
      <c r="G372" s="172"/>
      <c r="H372" s="173" t="e">
        <f>VLOOKUP(A372,BOMPRECO!$A$8:$G$5003,6,FALSE)</f>
        <v>#N/A</v>
      </c>
      <c r="I372" s="173" t="e">
        <f>VLOOKUP(A372,BOMPRECO!$A$8:$G$5003,7,FALSE)</f>
        <v>#N/A</v>
      </c>
      <c r="J372" s="174" t="e">
        <f t="shared" si="20"/>
        <v>#N/A</v>
      </c>
      <c r="K372" s="174" t="e">
        <f t="shared" si="21"/>
        <v>#N/A</v>
      </c>
      <c r="L372" s="175" t="e">
        <f t="shared" si="22"/>
        <v>#N/A</v>
      </c>
      <c r="M372" s="175" t="e">
        <f t="shared" si="23"/>
        <v>#N/A</v>
      </c>
    </row>
    <row r="373" spans="1:13" s="176" customFormat="1" ht="12.75" hidden="1" x14ac:dyDescent="0.2">
      <c r="A373" s="169"/>
      <c r="B373" s="191" t="e">
        <f>VLOOKUP(A373,BOMPRECO!$A$8:$G$5003,2,FALSE)</f>
        <v>#N/A</v>
      </c>
      <c r="C373" s="191" t="e">
        <f>VLOOKUP(A373,BOMPRECO!$A$8:$G$5003,3,FALSE)</f>
        <v>#N/A</v>
      </c>
      <c r="D373" s="222">
        <v>368</v>
      </c>
      <c r="E373" s="171" t="e">
        <f>VLOOKUP(A373,BOMPRECO!$A$8:$G$5003,4,FALSE)</f>
        <v>#N/A</v>
      </c>
      <c r="F373" s="169" t="e">
        <f>VLOOKUP(A373,BOMPRECO!$A$8:$G$5003,5,FALSE)</f>
        <v>#N/A</v>
      </c>
      <c r="G373" s="172"/>
      <c r="H373" s="173" t="e">
        <f>VLOOKUP(A373,BOMPRECO!$A$8:$G$5003,6,FALSE)</f>
        <v>#N/A</v>
      </c>
      <c r="I373" s="173" t="e">
        <f>VLOOKUP(A373,BOMPRECO!$A$8:$G$5003,7,FALSE)</f>
        <v>#N/A</v>
      </c>
      <c r="J373" s="174" t="e">
        <f t="shared" si="20"/>
        <v>#N/A</v>
      </c>
      <c r="K373" s="174" t="e">
        <f t="shared" si="21"/>
        <v>#N/A</v>
      </c>
      <c r="L373" s="175" t="e">
        <f t="shared" si="22"/>
        <v>#N/A</v>
      </c>
      <c r="M373" s="175" t="e">
        <f t="shared" si="23"/>
        <v>#N/A</v>
      </c>
    </row>
    <row r="374" spans="1:13" s="176" customFormat="1" ht="12.75" hidden="1" x14ac:dyDescent="0.2">
      <c r="A374" s="169"/>
      <c r="B374" s="191" t="e">
        <f>VLOOKUP(A374,BOMPRECO!$A$8:$G$5003,2,FALSE)</f>
        <v>#N/A</v>
      </c>
      <c r="C374" s="191" t="e">
        <f>VLOOKUP(A374,BOMPRECO!$A$8:$G$5003,3,FALSE)</f>
        <v>#N/A</v>
      </c>
      <c r="D374" s="170">
        <v>369</v>
      </c>
      <c r="E374" s="171" t="e">
        <f>VLOOKUP(A374,BOMPRECO!$A$8:$G$5003,4,FALSE)</f>
        <v>#N/A</v>
      </c>
      <c r="F374" s="169" t="e">
        <f>VLOOKUP(A374,BOMPRECO!$A$8:$G$5003,5,FALSE)</f>
        <v>#N/A</v>
      </c>
      <c r="G374" s="172"/>
      <c r="H374" s="173" t="e">
        <f>VLOOKUP(A374,BOMPRECO!$A$8:$G$5003,6,FALSE)</f>
        <v>#N/A</v>
      </c>
      <c r="I374" s="173" t="e">
        <f>VLOOKUP(A374,BOMPRECO!$A$8:$G$5003,7,FALSE)</f>
        <v>#N/A</v>
      </c>
      <c r="J374" s="174" t="e">
        <f t="shared" si="20"/>
        <v>#N/A</v>
      </c>
      <c r="K374" s="174" t="e">
        <f t="shared" si="21"/>
        <v>#N/A</v>
      </c>
      <c r="L374" s="175" t="e">
        <f t="shared" si="22"/>
        <v>#N/A</v>
      </c>
      <c r="M374" s="175" t="e">
        <f t="shared" si="23"/>
        <v>#N/A</v>
      </c>
    </row>
    <row r="375" spans="1:13" s="176" customFormat="1" ht="12.75" hidden="1" x14ac:dyDescent="0.2">
      <c r="A375" s="169"/>
      <c r="B375" s="191" t="e">
        <f>VLOOKUP(A375,BOMPRECO!$A$8:$G$5003,2,FALSE)</f>
        <v>#N/A</v>
      </c>
      <c r="C375" s="191" t="e">
        <f>VLOOKUP(A375,BOMPRECO!$A$8:$G$5003,3,FALSE)</f>
        <v>#N/A</v>
      </c>
      <c r="D375" s="222">
        <v>370</v>
      </c>
      <c r="E375" s="171" t="e">
        <f>VLOOKUP(A375,BOMPRECO!$A$8:$G$5003,4,FALSE)</f>
        <v>#N/A</v>
      </c>
      <c r="F375" s="169" t="e">
        <f>VLOOKUP(A375,BOMPRECO!$A$8:$G$5003,5,FALSE)</f>
        <v>#N/A</v>
      </c>
      <c r="G375" s="172"/>
      <c r="H375" s="173" t="e">
        <f>VLOOKUP(A375,BOMPRECO!$A$8:$G$5003,6,FALSE)</f>
        <v>#N/A</v>
      </c>
      <c r="I375" s="173" t="e">
        <f>VLOOKUP(A375,BOMPRECO!$A$8:$G$5003,7,FALSE)</f>
        <v>#N/A</v>
      </c>
      <c r="J375" s="174" t="e">
        <f t="shared" si="20"/>
        <v>#N/A</v>
      </c>
      <c r="K375" s="174" t="e">
        <f t="shared" si="21"/>
        <v>#N/A</v>
      </c>
      <c r="L375" s="175" t="e">
        <f t="shared" si="22"/>
        <v>#N/A</v>
      </c>
      <c r="M375" s="175" t="e">
        <f t="shared" si="23"/>
        <v>#N/A</v>
      </c>
    </row>
    <row r="376" spans="1:13" s="176" customFormat="1" ht="12.75" hidden="1" x14ac:dyDescent="0.2">
      <c r="A376" s="169"/>
      <c r="B376" s="191" t="e">
        <f>VLOOKUP(A376,BOMPRECO!$A$8:$G$5003,2,FALSE)</f>
        <v>#N/A</v>
      </c>
      <c r="C376" s="191" t="e">
        <f>VLOOKUP(A376,BOMPRECO!$A$8:$G$5003,3,FALSE)</f>
        <v>#N/A</v>
      </c>
      <c r="D376" s="222">
        <v>371</v>
      </c>
      <c r="E376" s="171" t="e">
        <f>VLOOKUP(A376,BOMPRECO!$A$8:$G$5003,4,FALSE)</f>
        <v>#N/A</v>
      </c>
      <c r="F376" s="169" t="e">
        <f>VLOOKUP(A376,BOMPRECO!$A$8:$G$5003,5,FALSE)</f>
        <v>#N/A</v>
      </c>
      <c r="G376" s="172"/>
      <c r="H376" s="173" t="e">
        <f>VLOOKUP(A376,BOMPRECO!$A$8:$G$5003,6,FALSE)</f>
        <v>#N/A</v>
      </c>
      <c r="I376" s="173" t="e">
        <f>VLOOKUP(A376,BOMPRECO!$A$8:$G$5003,7,FALSE)</f>
        <v>#N/A</v>
      </c>
      <c r="J376" s="174" t="e">
        <f t="shared" si="20"/>
        <v>#N/A</v>
      </c>
      <c r="K376" s="174" t="e">
        <f t="shared" si="21"/>
        <v>#N/A</v>
      </c>
      <c r="L376" s="175" t="e">
        <f t="shared" si="22"/>
        <v>#N/A</v>
      </c>
      <c r="M376" s="175" t="e">
        <f t="shared" si="23"/>
        <v>#N/A</v>
      </c>
    </row>
    <row r="377" spans="1:13" s="176" customFormat="1" ht="12.75" hidden="1" x14ac:dyDescent="0.2">
      <c r="A377" s="169"/>
      <c r="B377" s="191" t="e">
        <f>VLOOKUP(A377,BOMPRECO!$A$8:$G$5003,2,FALSE)</f>
        <v>#N/A</v>
      </c>
      <c r="C377" s="191" t="e">
        <f>VLOOKUP(A377,BOMPRECO!$A$8:$G$5003,3,FALSE)</f>
        <v>#N/A</v>
      </c>
      <c r="D377" s="170">
        <v>372</v>
      </c>
      <c r="E377" s="171" t="e">
        <f>VLOOKUP(A377,BOMPRECO!$A$8:$G$5003,4,FALSE)</f>
        <v>#N/A</v>
      </c>
      <c r="F377" s="169" t="e">
        <f>VLOOKUP(A377,BOMPRECO!$A$8:$G$5003,5,FALSE)</f>
        <v>#N/A</v>
      </c>
      <c r="G377" s="172"/>
      <c r="H377" s="173" t="e">
        <f>VLOOKUP(A377,BOMPRECO!$A$8:$G$5003,6,FALSE)</f>
        <v>#N/A</v>
      </c>
      <c r="I377" s="173" t="e">
        <f>VLOOKUP(A377,BOMPRECO!$A$8:$G$5003,7,FALSE)</f>
        <v>#N/A</v>
      </c>
      <c r="J377" s="174" t="e">
        <f t="shared" si="20"/>
        <v>#N/A</v>
      </c>
      <c r="K377" s="174" t="e">
        <f t="shared" si="21"/>
        <v>#N/A</v>
      </c>
      <c r="L377" s="175" t="e">
        <f t="shared" si="22"/>
        <v>#N/A</v>
      </c>
      <c r="M377" s="175" t="e">
        <f t="shared" si="23"/>
        <v>#N/A</v>
      </c>
    </row>
    <row r="378" spans="1:13" s="176" customFormat="1" ht="12.75" hidden="1" x14ac:dyDescent="0.2">
      <c r="A378" s="169"/>
      <c r="B378" s="191" t="e">
        <f>VLOOKUP(A378,BOMPRECO!$A$8:$G$5003,2,FALSE)</f>
        <v>#N/A</v>
      </c>
      <c r="C378" s="191" t="e">
        <f>VLOOKUP(A378,BOMPRECO!$A$8:$G$5003,3,FALSE)</f>
        <v>#N/A</v>
      </c>
      <c r="D378" s="222">
        <v>373</v>
      </c>
      <c r="E378" s="171" t="e">
        <f>VLOOKUP(A378,BOMPRECO!$A$8:$G$5003,4,FALSE)</f>
        <v>#N/A</v>
      </c>
      <c r="F378" s="169" t="e">
        <f>VLOOKUP(A378,BOMPRECO!$A$8:$G$5003,5,FALSE)</f>
        <v>#N/A</v>
      </c>
      <c r="G378" s="172"/>
      <c r="H378" s="173" t="e">
        <f>VLOOKUP(A378,BOMPRECO!$A$8:$G$5003,6,FALSE)</f>
        <v>#N/A</v>
      </c>
      <c r="I378" s="173" t="e">
        <f>VLOOKUP(A378,BOMPRECO!$A$8:$G$5003,7,FALSE)</f>
        <v>#N/A</v>
      </c>
      <c r="J378" s="174" t="e">
        <f t="shared" si="20"/>
        <v>#N/A</v>
      </c>
      <c r="K378" s="174" t="e">
        <f t="shared" si="21"/>
        <v>#N/A</v>
      </c>
      <c r="L378" s="175" t="e">
        <f t="shared" si="22"/>
        <v>#N/A</v>
      </c>
      <c r="M378" s="175" t="e">
        <f t="shared" si="23"/>
        <v>#N/A</v>
      </c>
    </row>
    <row r="379" spans="1:13" s="176" customFormat="1" ht="12.75" hidden="1" x14ac:dyDescent="0.2">
      <c r="A379" s="169"/>
      <c r="B379" s="191" t="e">
        <f>VLOOKUP(A379,BOMPRECO!$A$8:$G$5003,2,FALSE)</f>
        <v>#N/A</v>
      </c>
      <c r="C379" s="191" t="e">
        <f>VLOOKUP(A379,BOMPRECO!$A$8:$G$5003,3,FALSE)</f>
        <v>#N/A</v>
      </c>
      <c r="D379" s="222">
        <v>374</v>
      </c>
      <c r="E379" s="171" t="e">
        <f>VLOOKUP(A379,BOMPRECO!$A$8:$G$5003,4,FALSE)</f>
        <v>#N/A</v>
      </c>
      <c r="F379" s="169" t="e">
        <f>VLOOKUP(A379,BOMPRECO!$A$8:$G$5003,5,FALSE)</f>
        <v>#N/A</v>
      </c>
      <c r="G379" s="172"/>
      <c r="H379" s="173" t="e">
        <f>VLOOKUP(A379,BOMPRECO!$A$8:$G$5003,6,FALSE)</f>
        <v>#N/A</v>
      </c>
      <c r="I379" s="173" t="e">
        <f>VLOOKUP(A379,BOMPRECO!$A$8:$G$5003,7,FALSE)</f>
        <v>#N/A</v>
      </c>
      <c r="J379" s="174" t="e">
        <f t="shared" si="20"/>
        <v>#N/A</v>
      </c>
      <c r="K379" s="174" t="e">
        <f t="shared" si="21"/>
        <v>#N/A</v>
      </c>
      <c r="L379" s="175" t="e">
        <f t="shared" si="22"/>
        <v>#N/A</v>
      </c>
      <c r="M379" s="175" t="e">
        <f t="shared" si="23"/>
        <v>#N/A</v>
      </c>
    </row>
    <row r="380" spans="1:13" s="176" customFormat="1" ht="12.75" hidden="1" x14ac:dyDescent="0.2">
      <c r="A380" s="169"/>
      <c r="B380" s="191" t="e">
        <f>VLOOKUP(A380,BOMPRECO!$A$8:$G$5003,2,FALSE)</f>
        <v>#N/A</v>
      </c>
      <c r="C380" s="191" t="e">
        <f>VLOOKUP(A380,BOMPRECO!$A$8:$G$5003,3,FALSE)</f>
        <v>#N/A</v>
      </c>
      <c r="D380" s="170">
        <v>375</v>
      </c>
      <c r="E380" s="171" t="e">
        <f>VLOOKUP(A380,BOMPRECO!$A$8:$G$5003,4,FALSE)</f>
        <v>#N/A</v>
      </c>
      <c r="F380" s="169" t="e">
        <f>VLOOKUP(A380,BOMPRECO!$A$8:$G$5003,5,FALSE)</f>
        <v>#N/A</v>
      </c>
      <c r="G380" s="172"/>
      <c r="H380" s="173" t="e">
        <f>VLOOKUP(A380,BOMPRECO!$A$8:$G$5003,6,FALSE)</f>
        <v>#N/A</v>
      </c>
      <c r="I380" s="173" t="e">
        <f>VLOOKUP(A380,BOMPRECO!$A$8:$G$5003,7,FALSE)</f>
        <v>#N/A</v>
      </c>
      <c r="J380" s="174" t="e">
        <f t="shared" si="20"/>
        <v>#N/A</v>
      </c>
      <c r="K380" s="174" t="e">
        <f t="shared" si="21"/>
        <v>#N/A</v>
      </c>
      <c r="L380" s="175" t="e">
        <f t="shared" si="22"/>
        <v>#N/A</v>
      </c>
      <c r="M380" s="175" t="e">
        <f t="shared" si="23"/>
        <v>#N/A</v>
      </c>
    </row>
    <row r="381" spans="1:13" s="176" customFormat="1" ht="12.75" hidden="1" x14ac:dyDescent="0.2">
      <c r="A381" s="169"/>
      <c r="B381" s="191" t="e">
        <f>VLOOKUP(A381,BOMPRECO!$A$8:$G$5003,2,FALSE)</f>
        <v>#N/A</v>
      </c>
      <c r="C381" s="191" t="e">
        <f>VLOOKUP(A381,BOMPRECO!$A$8:$G$5003,3,FALSE)</f>
        <v>#N/A</v>
      </c>
      <c r="D381" s="222">
        <v>376</v>
      </c>
      <c r="E381" s="171" t="e">
        <f>VLOOKUP(A381,BOMPRECO!$A$8:$G$5003,4,FALSE)</f>
        <v>#N/A</v>
      </c>
      <c r="F381" s="169" t="e">
        <f>VLOOKUP(A381,BOMPRECO!$A$8:$G$5003,5,FALSE)</f>
        <v>#N/A</v>
      </c>
      <c r="G381" s="172"/>
      <c r="H381" s="173" t="e">
        <f>VLOOKUP(A381,BOMPRECO!$A$8:$G$5003,6,FALSE)</f>
        <v>#N/A</v>
      </c>
      <c r="I381" s="173" t="e">
        <f>VLOOKUP(A381,BOMPRECO!$A$8:$G$5003,7,FALSE)</f>
        <v>#N/A</v>
      </c>
      <c r="J381" s="174" t="e">
        <f t="shared" si="20"/>
        <v>#N/A</v>
      </c>
      <c r="K381" s="174" t="e">
        <f t="shared" si="21"/>
        <v>#N/A</v>
      </c>
      <c r="L381" s="175" t="e">
        <f t="shared" si="22"/>
        <v>#N/A</v>
      </c>
      <c r="M381" s="175" t="e">
        <f t="shared" si="23"/>
        <v>#N/A</v>
      </c>
    </row>
    <row r="382" spans="1:13" s="176" customFormat="1" ht="12.75" hidden="1" x14ac:dyDescent="0.2">
      <c r="A382" s="169"/>
      <c r="B382" s="191" t="e">
        <f>VLOOKUP(A382,BOMPRECO!$A$8:$G$5003,2,FALSE)</f>
        <v>#N/A</v>
      </c>
      <c r="C382" s="191" t="e">
        <f>VLOOKUP(A382,BOMPRECO!$A$8:$G$5003,3,FALSE)</f>
        <v>#N/A</v>
      </c>
      <c r="D382" s="222">
        <v>377</v>
      </c>
      <c r="E382" s="171" t="e">
        <f>VLOOKUP(A382,BOMPRECO!$A$8:$G$5003,4,FALSE)</f>
        <v>#N/A</v>
      </c>
      <c r="F382" s="169" t="e">
        <f>VLOOKUP(A382,BOMPRECO!$A$8:$G$5003,5,FALSE)</f>
        <v>#N/A</v>
      </c>
      <c r="G382" s="172"/>
      <c r="H382" s="173" t="e">
        <f>VLOOKUP(A382,BOMPRECO!$A$8:$G$5003,6,FALSE)</f>
        <v>#N/A</v>
      </c>
      <c r="I382" s="173" t="e">
        <f>VLOOKUP(A382,BOMPRECO!$A$8:$G$5003,7,FALSE)</f>
        <v>#N/A</v>
      </c>
      <c r="J382" s="174" t="e">
        <f t="shared" si="20"/>
        <v>#N/A</v>
      </c>
      <c r="K382" s="174" t="e">
        <f t="shared" si="21"/>
        <v>#N/A</v>
      </c>
      <c r="L382" s="175" t="e">
        <f t="shared" si="22"/>
        <v>#N/A</v>
      </c>
      <c r="M382" s="175" t="e">
        <f t="shared" si="23"/>
        <v>#N/A</v>
      </c>
    </row>
    <row r="383" spans="1:13" s="176" customFormat="1" ht="12.75" hidden="1" x14ac:dyDescent="0.2">
      <c r="A383" s="169"/>
      <c r="B383" s="191" t="e">
        <f>VLOOKUP(A383,BOMPRECO!$A$8:$G$5003,2,FALSE)</f>
        <v>#N/A</v>
      </c>
      <c r="C383" s="191" t="e">
        <f>VLOOKUP(A383,BOMPRECO!$A$8:$G$5003,3,FALSE)</f>
        <v>#N/A</v>
      </c>
      <c r="D383" s="170">
        <v>378</v>
      </c>
      <c r="E383" s="171" t="e">
        <f>VLOOKUP(A383,BOMPRECO!$A$8:$G$5003,4,FALSE)</f>
        <v>#N/A</v>
      </c>
      <c r="F383" s="169" t="e">
        <f>VLOOKUP(A383,BOMPRECO!$A$8:$G$5003,5,FALSE)</f>
        <v>#N/A</v>
      </c>
      <c r="G383" s="172"/>
      <c r="H383" s="173" t="e">
        <f>VLOOKUP(A383,BOMPRECO!$A$8:$G$5003,6,FALSE)</f>
        <v>#N/A</v>
      </c>
      <c r="I383" s="173" t="e">
        <f>VLOOKUP(A383,BOMPRECO!$A$8:$G$5003,7,FALSE)</f>
        <v>#N/A</v>
      </c>
      <c r="J383" s="174" t="e">
        <f t="shared" si="20"/>
        <v>#N/A</v>
      </c>
      <c r="K383" s="174" t="e">
        <f t="shared" si="21"/>
        <v>#N/A</v>
      </c>
      <c r="L383" s="175" t="e">
        <f t="shared" si="22"/>
        <v>#N/A</v>
      </c>
      <c r="M383" s="175" t="e">
        <f t="shared" si="23"/>
        <v>#N/A</v>
      </c>
    </row>
    <row r="384" spans="1:13" s="176" customFormat="1" ht="12.75" hidden="1" x14ac:dyDescent="0.2">
      <c r="A384" s="169"/>
      <c r="B384" s="191" t="e">
        <f>VLOOKUP(A384,BOMPRECO!$A$8:$G$5003,2,FALSE)</f>
        <v>#N/A</v>
      </c>
      <c r="C384" s="191" t="e">
        <f>VLOOKUP(A384,BOMPRECO!$A$8:$G$5003,3,FALSE)</f>
        <v>#N/A</v>
      </c>
      <c r="D384" s="222">
        <v>379</v>
      </c>
      <c r="E384" s="171" t="e">
        <f>VLOOKUP(A384,BOMPRECO!$A$8:$G$5003,4,FALSE)</f>
        <v>#N/A</v>
      </c>
      <c r="F384" s="169" t="e">
        <f>VLOOKUP(A384,BOMPRECO!$A$8:$G$5003,5,FALSE)</f>
        <v>#N/A</v>
      </c>
      <c r="G384" s="172"/>
      <c r="H384" s="173" t="e">
        <f>VLOOKUP(A384,BOMPRECO!$A$8:$G$5003,6,FALSE)</f>
        <v>#N/A</v>
      </c>
      <c r="I384" s="173" t="e">
        <f>VLOOKUP(A384,BOMPRECO!$A$8:$G$5003,7,FALSE)</f>
        <v>#N/A</v>
      </c>
      <c r="J384" s="174" t="e">
        <f t="shared" ref="J384:J393" si="24">(G384*H384)</f>
        <v>#N/A</v>
      </c>
      <c r="K384" s="174" t="e">
        <f t="shared" ref="K384:K393" si="25">(G384*I384)</f>
        <v>#N/A</v>
      </c>
      <c r="L384" s="175" t="e">
        <f t="shared" ref="L384:L393" si="26">J384*$L$3</f>
        <v>#N/A</v>
      </c>
      <c r="M384" s="175" t="e">
        <f t="shared" ref="M384:M393" si="27">K384*$M$3</f>
        <v>#N/A</v>
      </c>
    </row>
    <row r="385" spans="1:13" s="176" customFormat="1" ht="12.75" hidden="1" x14ac:dyDescent="0.2">
      <c r="A385" s="169"/>
      <c r="B385" s="191" t="e">
        <f>VLOOKUP(A385,BOMPRECO!$A$8:$G$5003,2,FALSE)</f>
        <v>#N/A</v>
      </c>
      <c r="C385" s="191" t="e">
        <f>VLOOKUP(A385,BOMPRECO!$A$8:$G$5003,3,FALSE)</f>
        <v>#N/A</v>
      </c>
      <c r="D385" s="222">
        <v>380</v>
      </c>
      <c r="E385" s="171" t="e">
        <f>VLOOKUP(A385,BOMPRECO!$A$8:$G$5003,4,FALSE)</f>
        <v>#N/A</v>
      </c>
      <c r="F385" s="169" t="e">
        <f>VLOOKUP(A385,BOMPRECO!$A$8:$G$5003,5,FALSE)</f>
        <v>#N/A</v>
      </c>
      <c r="G385" s="172"/>
      <c r="H385" s="173" t="e">
        <f>VLOOKUP(A385,BOMPRECO!$A$8:$G$5003,6,FALSE)</f>
        <v>#N/A</v>
      </c>
      <c r="I385" s="173" t="e">
        <f>VLOOKUP(A385,BOMPRECO!$A$8:$G$5003,7,FALSE)</f>
        <v>#N/A</v>
      </c>
      <c r="J385" s="174" t="e">
        <f t="shared" si="24"/>
        <v>#N/A</v>
      </c>
      <c r="K385" s="174" t="e">
        <f t="shared" si="25"/>
        <v>#N/A</v>
      </c>
      <c r="L385" s="175" t="e">
        <f t="shared" si="26"/>
        <v>#N/A</v>
      </c>
      <c r="M385" s="175" t="e">
        <f t="shared" si="27"/>
        <v>#N/A</v>
      </c>
    </row>
    <row r="386" spans="1:13" s="176" customFormat="1" ht="12.75" hidden="1" x14ac:dyDescent="0.2">
      <c r="A386" s="169"/>
      <c r="B386" s="191" t="e">
        <f>VLOOKUP(A386,BOMPRECO!$A$8:$G$5003,2,FALSE)</f>
        <v>#N/A</v>
      </c>
      <c r="C386" s="191" t="e">
        <f>VLOOKUP(A386,BOMPRECO!$A$8:$G$5003,3,FALSE)</f>
        <v>#N/A</v>
      </c>
      <c r="D386" s="170">
        <v>381</v>
      </c>
      <c r="E386" s="171" t="e">
        <f>VLOOKUP(A386,BOMPRECO!$A$8:$G$5003,4,FALSE)</f>
        <v>#N/A</v>
      </c>
      <c r="F386" s="169" t="e">
        <f>VLOOKUP(A386,BOMPRECO!$A$8:$G$5003,5,FALSE)</f>
        <v>#N/A</v>
      </c>
      <c r="G386" s="172"/>
      <c r="H386" s="173" t="e">
        <f>VLOOKUP(A386,BOMPRECO!$A$8:$G$5003,6,FALSE)</f>
        <v>#N/A</v>
      </c>
      <c r="I386" s="173" t="e">
        <f>VLOOKUP(A386,BOMPRECO!$A$8:$G$5003,7,FALSE)</f>
        <v>#N/A</v>
      </c>
      <c r="J386" s="174" t="e">
        <f t="shared" si="24"/>
        <v>#N/A</v>
      </c>
      <c r="K386" s="174" t="e">
        <f t="shared" si="25"/>
        <v>#N/A</v>
      </c>
      <c r="L386" s="175" t="e">
        <f t="shared" si="26"/>
        <v>#N/A</v>
      </c>
      <c r="M386" s="175" t="e">
        <f t="shared" si="27"/>
        <v>#N/A</v>
      </c>
    </row>
    <row r="387" spans="1:13" s="176" customFormat="1" ht="12.75" hidden="1" x14ac:dyDescent="0.2">
      <c r="A387" s="169"/>
      <c r="B387" s="191" t="e">
        <f>VLOOKUP(A387,BOMPRECO!$A$8:$G$5003,2,FALSE)</f>
        <v>#N/A</v>
      </c>
      <c r="C387" s="191" t="e">
        <f>VLOOKUP(A387,BOMPRECO!$A$8:$G$5003,3,FALSE)</f>
        <v>#N/A</v>
      </c>
      <c r="D387" s="222">
        <v>382</v>
      </c>
      <c r="E387" s="171" t="e">
        <f>VLOOKUP(A387,BOMPRECO!$A$8:$G$5003,4,FALSE)</f>
        <v>#N/A</v>
      </c>
      <c r="F387" s="169" t="e">
        <f>VLOOKUP(A387,BOMPRECO!$A$8:$G$5003,5,FALSE)</f>
        <v>#N/A</v>
      </c>
      <c r="G387" s="172"/>
      <c r="H387" s="173" t="e">
        <f>VLOOKUP(A387,BOMPRECO!$A$8:$G$5003,6,FALSE)</f>
        <v>#N/A</v>
      </c>
      <c r="I387" s="173" t="e">
        <f>VLOOKUP(A387,BOMPRECO!$A$8:$G$5003,7,FALSE)</f>
        <v>#N/A</v>
      </c>
      <c r="J387" s="174" t="e">
        <f t="shared" si="24"/>
        <v>#N/A</v>
      </c>
      <c r="K387" s="174" t="e">
        <f t="shared" si="25"/>
        <v>#N/A</v>
      </c>
      <c r="L387" s="175" t="e">
        <f t="shared" si="26"/>
        <v>#N/A</v>
      </c>
      <c r="M387" s="175" t="e">
        <f t="shared" si="27"/>
        <v>#N/A</v>
      </c>
    </row>
    <row r="388" spans="1:13" s="176" customFormat="1" ht="12.75" hidden="1" x14ac:dyDescent="0.2">
      <c r="A388" s="169"/>
      <c r="B388" s="191" t="e">
        <f>VLOOKUP(A388,BOMPRECO!$A$8:$G$5003,2,FALSE)</f>
        <v>#N/A</v>
      </c>
      <c r="C388" s="191" t="e">
        <f>VLOOKUP(A388,BOMPRECO!$A$8:$G$5003,3,FALSE)</f>
        <v>#N/A</v>
      </c>
      <c r="D388" s="222">
        <v>383</v>
      </c>
      <c r="E388" s="171" t="e">
        <f>VLOOKUP(A388,BOMPRECO!$A$8:$G$5003,4,FALSE)</f>
        <v>#N/A</v>
      </c>
      <c r="F388" s="169" t="e">
        <f>VLOOKUP(A388,BOMPRECO!$A$8:$G$5003,5,FALSE)</f>
        <v>#N/A</v>
      </c>
      <c r="G388" s="172"/>
      <c r="H388" s="173" t="e">
        <f>VLOOKUP(A388,BOMPRECO!$A$8:$G$5003,6,FALSE)</f>
        <v>#N/A</v>
      </c>
      <c r="I388" s="173" t="e">
        <f>VLOOKUP(A388,BOMPRECO!$A$8:$G$5003,7,FALSE)</f>
        <v>#N/A</v>
      </c>
      <c r="J388" s="174" t="e">
        <f t="shared" si="24"/>
        <v>#N/A</v>
      </c>
      <c r="K388" s="174" t="e">
        <f t="shared" si="25"/>
        <v>#N/A</v>
      </c>
      <c r="L388" s="175" t="e">
        <f t="shared" si="26"/>
        <v>#N/A</v>
      </c>
      <c r="M388" s="175" t="e">
        <f t="shared" si="27"/>
        <v>#N/A</v>
      </c>
    </row>
    <row r="389" spans="1:13" s="176" customFormat="1" ht="12.75" hidden="1" x14ac:dyDescent="0.2">
      <c r="A389" s="169"/>
      <c r="B389" s="191" t="e">
        <f>VLOOKUP(A389,BOMPRECO!$A$8:$G$5003,2,FALSE)</f>
        <v>#N/A</v>
      </c>
      <c r="C389" s="191" t="e">
        <f>VLOOKUP(A389,BOMPRECO!$A$8:$G$5003,3,FALSE)</f>
        <v>#N/A</v>
      </c>
      <c r="D389" s="170">
        <v>384</v>
      </c>
      <c r="E389" s="171" t="e">
        <f>VLOOKUP(A389,BOMPRECO!$A$8:$G$5003,4,FALSE)</f>
        <v>#N/A</v>
      </c>
      <c r="F389" s="169" t="e">
        <f>VLOOKUP(A389,BOMPRECO!$A$8:$G$5003,5,FALSE)</f>
        <v>#N/A</v>
      </c>
      <c r="G389" s="172"/>
      <c r="H389" s="173" t="e">
        <f>VLOOKUP(A389,BOMPRECO!$A$8:$G$5003,6,FALSE)</f>
        <v>#N/A</v>
      </c>
      <c r="I389" s="173" t="e">
        <f>VLOOKUP(A389,BOMPRECO!$A$8:$G$5003,7,FALSE)</f>
        <v>#N/A</v>
      </c>
      <c r="J389" s="174" t="e">
        <f t="shared" si="24"/>
        <v>#N/A</v>
      </c>
      <c r="K389" s="174" t="e">
        <f t="shared" si="25"/>
        <v>#N/A</v>
      </c>
      <c r="L389" s="175" t="e">
        <f t="shared" si="26"/>
        <v>#N/A</v>
      </c>
      <c r="M389" s="175" t="e">
        <f t="shared" si="27"/>
        <v>#N/A</v>
      </c>
    </row>
    <row r="390" spans="1:13" s="176" customFormat="1" ht="12.75" hidden="1" x14ac:dyDescent="0.2">
      <c r="A390" s="169"/>
      <c r="B390" s="191" t="e">
        <f>VLOOKUP(A390,BOMPRECO!$A$8:$G$5003,2,FALSE)</f>
        <v>#N/A</v>
      </c>
      <c r="C390" s="191" t="e">
        <f>VLOOKUP(A390,BOMPRECO!$A$8:$G$5003,3,FALSE)</f>
        <v>#N/A</v>
      </c>
      <c r="D390" s="222">
        <v>385</v>
      </c>
      <c r="E390" s="171" t="e">
        <f>VLOOKUP(A390,BOMPRECO!$A$8:$G$5003,4,FALSE)</f>
        <v>#N/A</v>
      </c>
      <c r="F390" s="169" t="e">
        <f>VLOOKUP(A390,BOMPRECO!$A$8:$G$5003,5,FALSE)</f>
        <v>#N/A</v>
      </c>
      <c r="G390" s="172"/>
      <c r="H390" s="173" t="e">
        <f>VLOOKUP(A390,BOMPRECO!$A$8:$G$5003,6,FALSE)</f>
        <v>#N/A</v>
      </c>
      <c r="I390" s="173" t="e">
        <f>VLOOKUP(A390,BOMPRECO!$A$8:$G$5003,7,FALSE)</f>
        <v>#N/A</v>
      </c>
      <c r="J390" s="174" t="e">
        <f t="shared" si="24"/>
        <v>#N/A</v>
      </c>
      <c r="K390" s="174" t="e">
        <f t="shared" si="25"/>
        <v>#N/A</v>
      </c>
      <c r="L390" s="175" t="e">
        <f t="shared" si="26"/>
        <v>#N/A</v>
      </c>
      <c r="M390" s="175" t="e">
        <f t="shared" si="27"/>
        <v>#N/A</v>
      </c>
    </row>
    <row r="391" spans="1:13" s="176" customFormat="1" ht="12.75" hidden="1" x14ac:dyDescent="0.2">
      <c r="A391" s="169"/>
      <c r="B391" s="191" t="e">
        <f>VLOOKUP(A391,BOMPRECO!$A$8:$G$5003,2,FALSE)</f>
        <v>#N/A</v>
      </c>
      <c r="C391" s="191" t="e">
        <f>VLOOKUP(A391,BOMPRECO!$A$8:$G$5003,3,FALSE)</f>
        <v>#N/A</v>
      </c>
      <c r="D391" s="222">
        <v>386</v>
      </c>
      <c r="E391" s="171" t="e">
        <f>VLOOKUP(A391,BOMPRECO!$A$8:$G$5003,4,FALSE)</f>
        <v>#N/A</v>
      </c>
      <c r="F391" s="169" t="e">
        <f>VLOOKUP(A391,BOMPRECO!$A$8:$G$5003,5,FALSE)</f>
        <v>#N/A</v>
      </c>
      <c r="G391" s="172"/>
      <c r="H391" s="173" t="e">
        <f>VLOOKUP(A391,BOMPRECO!$A$8:$G$5003,6,FALSE)</f>
        <v>#N/A</v>
      </c>
      <c r="I391" s="173" t="e">
        <f>VLOOKUP(A391,BOMPRECO!$A$8:$G$5003,7,FALSE)</f>
        <v>#N/A</v>
      </c>
      <c r="J391" s="174" t="e">
        <f t="shared" si="24"/>
        <v>#N/A</v>
      </c>
      <c r="K391" s="174" t="e">
        <f t="shared" si="25"/>
        <v>#N/A</v>
      </c>
      <c r="L391" s="175" t="e">
        <f t="shared" si="26"/>
        <v>#N/A</v>
      </c>
      <c r="M391" s="175" t="e">
        <f t="shared" si="27"/>
        <v>#N/A</v>
      </c>
    </row>
    <row r="392" spans="1:13" s="176" customFormat="1" ht="12.75" hidden="1" x14ac:dyDescent="0.2">
      <c r="A392" s="169"/>
      <c r="B392" s="191" t="e">
        <f>VLOOKUP(A392,BOMPRECO!$A$8:$G$5003,2,FALSE)</f>
        <v>#N/A</v>
      </c>
      <c r="C392" s="191" t="e">
        <f>VLOOKUP(A392,BOMPRECO!$A$8:$G$5003,3,FALSE)</f>
        <v>#N/A</v>
      </c>
      <c r="D392" s="170">
        <v>387</v>
      </c>
      <c r="E392" s="171" t="e">
        <f>VLOOKUP(A392,BOMPRECO!$A$8:$G$5003,4,FALSE)</f>
        <v>#N/A</v>
      </c>
      <c r="F392" s="169" t="e">
        <f>VLOOKUP(A392,BOMPRECO!$A$8:$G$5003,5,FALSE)</f>
        <v>#N/A</v>
      </c>
      <c r="G392" s="172"/>
      <c r="H392" s="173" t="e">
        <f>VLOOKUP(A392,BOMPRECO!$A$8:$G$5003,6,FALSE)</f>
        <v>#N/A</v>
      </c>
      <c r="I392" s="173" t="e">
        <f>VLOOKUP(A392,BOMPRECO!$A$8:$G$5003,7,FALSE)</f>
        <v>#N/A</v>
      </c>
      <c r="J392" s="174" t="e">
        <f t="shared" si="24"/>
        <v>#N/A</v>
      </c>
      <c r="K392" s="174" t="e">
        <f t="shared" si="25"/>
        <v>#N/A</v>
      </c>
      <c r="L392" s="175" t="e">
        <f t="shared" si="26"/>
        <v>#N/A</v>
      </c>
      <c r="M392" s="175" t="e">
        <f t="shared" si="27"/>
        <v>#N/A</v>
      </c>
    </row>
    <row r="393" spans="1:13" s="176" customFormat="1" ht="12.75" hidden="1" x14ac:dyDescent="0.2">
      <c r="A393" s="169"/>
      <c r="B393" s="191" t="e">
        <f>VLOOKUP(A393,BOMPRECO!$A$8:$G$5003,2,FALSE)</f>
        <v>#N/A</v>
      </c>
      <c r="C393" s="191" t="e">
        <f>VLOOKUP(A393,BOMPRECO!$A$8:$G$5003,3,FALSE)</f>
        <v>#N/A</v>
      </c>
      <c r="D393" s="222">
        <v>388</v>
      </c>
      <c r="E393" s="171" t="e">
        <f>VLOOKUP(A393,BOMPRECO!$A$8:$G$5003,4,FALSE)</f>
        <v>#N/A</v>
      </c>
      <c r="F393" s="169" t="e">
        <f>VLOOKUP(A393,BOMPRECO!$A$8:$G$5003,5,FALSE)</f>
        <v>#N/A</v>
      </c>
      <c r="G393" s="172"/>
      <c r="H393" s="173" t="e">
        <f>VLOOKUP(A393,BOMPRECO!$A$8:$G$5003,6,FALSE)</f>
        <v>#N/A</v>
      </c>
      <c r="I393" s="173" t="e">
        <f>VLOOKUP(A393,BOMPRECO!$A$8:$G$5003,7,FALSE)</f>
        <v>#N/A</v>
      </c>
      <c r="J393" s="174" t="e">
        <f t="shared" si="24"/>
        <v>#N/A</v>
      </c>
      <c r="K393" s="174" t="e">
        <f t="shared" si="25"/>
        <v>#N/A</v>
      </c>
      <c r="L393" s="175" t="e">
        <f t="shared" si="26"/>
        <v>#N/A</v>
      </c>
      <c r="M393" s="175" t="e">
        <f t="shared" si="27"/>
        <v>#N/A</v>
      </c>
    </row>
  </sheetData>
  <sortState ref="A6:G32">
    <sortCondition ref="B6:B32"/>
  </sortState>
  <phoneticPr fontId="0" type="noConversion"/>
  <printOptions gridLines="1"/>
  <pageMargins left="0.7" right="0.7" top="0.75" bottom="0.75" header="0.3" footer="0.3"/>
  <pageSetup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BOMPRECO</vt:lpstr>
      <vt:lpstr>PLAN</vt:lpstr>
      <vt:lpstr>Banco_de_dados</vt:lpstr>
    </vt:vector>
  </TitlesOfParts>
  <Company>Prolux Engenharia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COMPUTADOR01</dc:creator>
  <cp:lastModifiedBy>Cinthia Lima da Costa</cp:lastModifiedBy>
  <cp:lastPrinted>2025-02-03T18:04:50Z</cp:lastPrinted>
  <dcterms:created xsi:type="dcterms:W3CDTF">1999-07-14T18:42:35Z</dcterms:created>
  <dcterms:modified xsi:type="dcterms:W3CDTF">2025-02-03T18:16:48Z</dcterms:modified>
</cp:coreProperties>
</file>