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ropbox\UNESCO\Projetos\Núcleo Básico\Estrutura UNESCO\NBE\Modulo da estrutura de tubos\Grid da fachada R00\"/>
    </mc:Choice>
  </mc:AlternateContent>
  <xr:revisionPtr revIDLastSave="0" documentId="13_ncr:1_{13CD433F-C407-417F-9DE0-01E4185D0448}" xr6:coauthVersionLast="47" xr6:coauthVersionMax="47" xr10:uidLastSave="{00000000-0000-0000-0000-000000000000}"/>
  <bookViews>
    <workbookView xWindow="28680" yWindow="-120" windowWidth="29040" windowHeight="16440" xr2:uid="{DEE92B41-B36B-460D-A549-9F70B17ED476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9" i="1" l="1"/>
  <c r="E94" i="1"/>
  <c r="F84" i="1"/>
  <c r="G84" i="1" s="1"/>
  <c r="G68" i="1"/>
  <c r="G65" i="1"/>
  <c r="G62" i="1"/>
  <c r="G59" i="1"/>
  <c r="G56" i="1"/>
  <c r="G53" i="1"/>
  <c r="G50" i="1"/>
  <c r="G47" i="1"/>
  <c r="G44" i="1"/>
  <c r="G41" i="1"/>
  <c r="G32" i="1"/>
  <c r="G29" i="1"/>
  <c r="G26" i="1"/>
  <c r="G23" i="1"/>
  <c r="G20" i="1"/>
  <c r="G17" i="1"/>
  <c r="G14" i="1"/>
  <c r="G11" i="1"/>
  <c r="G8" i="1"/>
  <c r="G5" i="1"/>
  <c r="E71" i="1"/>
  <c r="G71" i="1" s="1"/>
  <c r="E35" i="1"/>
  <c r="G35" i="1" s="1"/>
  <c r="E89" i="1" l="1"/>
  <c r="D95" i="1"/>
  <c r="D100" i="1"/>
  <c r="E79" i="1"/>
  <c r="G79" i="1" s="1"/>
</calcChain>
</file>

<file path=xl/sharedStrings.xml><?xml version="1.0" encoding="utf-8"?>
<sst xmlns="http://schemas.openxmlformats.org/spreadsheetml/2006/main" count="278" uniqueCount="66">
  <si>
    <t>Pavimento</t>
  </si>
  <si>
    <t>Material</t>
  </si>
  <si>
    <t>Classe</t>
  </si>
  <si>
    <t>Família</t>
  </si>
  <si>
    <t>Grupo</t>
  </si>
  <si>
    <t>Seção</t>
  </si>
  <si>
    <t>Comprimento*</t>
  </si>
  <si>
    <t>(m)</t>
  </si>
  <si>
    <t>Peso linear</t>
  </si>
  <si>
    <t>(kg/m)</t>
  </si>
  <si>
    <t>Peso</t>
  </si>
  <si>
    <t>(kg)</t>
  </si>
  <si>
    <t>final</t>
  </si>
  <si>
    <t>Família circular</t>
  </si>
  <si>
    <t>P - Tubular</t>
  </si>
  <si>
    <t>(Circular)</t>
  </si>
  <si>
    <t>33,7mm(1 pol.) Leve NBR5580</t>
  </si>
  <si>
    <t>base 9</t>
  </si>
  <si>
    <t>base 8</t>
  </si>
  <si>
    <t>base 7</t>
  </si>
  <si>
    <t>base 6</t>
  </si>
  <si>
    <t>base 5</t>
  </si>
  <si>
    <t>base 4</t>
  </si>
  <si>
    <t>base 3</t>
  </si>
  <si>
    <t>base 2</t>
  </si>
  <si>
    <t>base 1</t>
  </si>
  <si>
    <t>TOTAL Horizontais e Diagonais</t>
  </si>
  <si>
    <t>32.40</t>
  </si>
  <si>
    <t>TOTAL Verticais</t>
  </si>
  <si>
    <t>TOTAL Tubos</t>
  </si>
  <si>
    <t>Aço Leve</t>
  </si>
  <si>
    <t>NBR 5580 /2015</t>
  </si>
  <si>
    <t>Galvanizado</t>
  </si>
  <si>
    <t>TOTAL CHAPA</t>
  </si>
  <si>
    <t>Aço</t>
  </si>
  <si>
    <t>5/16"</t>
  </si>
  <si>
    <t>SAC 350</t>
  </si>
  <si>
    <t>x</t>
  </si>
  <si>
    <t>Espessura</t>
  </si>
  <si>
    <t>(8mm)</t>
  </si>
  <si>
    <t>Dimensões (mm)</t>
  </si>
  <si>
    <t>Peso/ Peça</t>
  </si>
  <si>
    <t>Quant. Peças</t>
  </si>
  <si>
    <t>TOTAL Barra roscada</t>
  </si>
  <si>
    <t>3/8"</t>
  </si>
  <si>
    <t>(10mm)</t>
  </si>
  <si>
    <t>Comprimento (m)</t>
  </si>
  <si>
    <t>Galvanizado por Imersão a Quente</t>
  </si>
  <si>
    <t>Zincada</t>
  </si>
  <si>
    <t>TOTAL Arruela Lisa</t>
  </si>
  <si>
    <t>FUNDAÇÃO DO GRID</t>
  </si>
  <si>
    <t>CA50</t>
  </si>
  <si>
    <t>6,3mm</t>
  </si>
  <si>
    <t>Comprim. (m)</t>
  </si>
  <si>
    <t>Peso + 10%</t>
  </si>
  <si>
    <t>TOTAL Porca sextavada</t>
  </si>
  <si>
    <t>CA60</t>
  </si>
  <si>
    <t>5mm</t>
  </si>
  <si>
    <t>10mm</t>
  </si>
  <si>
    <t>8mm</t>
  </si>
  <si>
    <t xml:space="preserve">Volume de concreto 25MPa Slump 5+/-1 </t>
  </si>
  <si>
    <t>5,32m³ (sem perda)</t>
  </si>
  <si>
    <t>21,71m² (sem perda)</t>
  </si>
  <si>
    <t>Área de Forma</t>
  </si>
  <si>
    <t>LISTA DE MATERIAS DO GRIG DA FACHADA</t>
  </si>
  <si>
    <t>RESUMO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</si>
</sst>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1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2" fontId="4" fillId="0" borderId="19" xfId="0" applyNumberFormat="1" applyFont="1" applyBorder="1" applyAlignment="1">
      <alignment horizontal="center" vertical="center" wrapText="1"/>
    </xf>
    <xf numFmtId="2" fontId="4" fillId="0" borderId="21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/>
    <xf numFmtId="0" fontId="0" fillId="0" borderId="0" xfId="0" applyBorder="1" applyAlignment="1">
      <alignment horizontal="center"/>
    </xf>
    <xf numFmtId="0" fontId="0" fillId="0" borderId="25" xfId="0" applyBorder="1"/>
    <xf numFmtId="0" fontId="0" fillId="0" borderId="0" xfId="0" applyBorder="1"/>
    <xf numFmtId="0" fontId="0" fillId="0" borderId="28" xfId="0" applyBorder="1"/>
    <xf numFmtId="0" fontId="0" fillId="0" borderId="0" xfId="0" applyFill="1"/>
    <xf numFmtId="0" fontId="3" fillId="2" borderId="1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/>
    </xf>
    <xf numFmtId="43" fontId="2" fillId="2" borderId="15" xfId="1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/>
    </xf>
    <xf numFmtId="43" fontId="2" fillId="2" borderId="16" xfId="1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/>
    </xf>
    <xf numFmtId="43" fontId="2" fillId="2" borderId="17" xfId="1" applyFont="1" applyFill="1" applyBorder="1" applyAlignment="1">
      <alignment horizontal="center"/>
    </xf>
    <xf numFmtId="0" fontId="0" fillId="2" borderId="25" xfId="0" applyFill="1" applyBorder="1"/>
    <xf numFmtId="0" fontId="0" fillId="2" borderId="0" xfId="0" applyFill="1" applyBorder="1"/>
    <xf numFmtId="0" fontId="0" fillId="2" borderId="28" xfId="0" applyFill="1" applyBorder="1"/>
    <xf numFmtId="0" fontId="3" fillId="2" borderId="12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43" fontId="2" fillId="2" borderId="15" xfId="1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3" fontId="2" fillId="2" borderId="16" xfId="1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43" fontId="2" fillId="2" borderId="17" xfId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43" fontId="2" fillId="2" borderId="28" xfId="1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0" xfId="0" applyFill="1" applyBorder="1" applyAlignment="1"/>
    <xf numFmtId="0" fontId="2" fillId="2" borderId="24" xfId="0" applyFont="1" applyFill="1" applyBorder="1"/>
    <xf numFmtId="0" fontId="2" fillId="2" borderId="26" xfId="0" applyFont="1" applyFill="1" applyBorder="1"/>
    <xf numFmtId="0" fontId="2" fillId="2" borderId="27" xfId="0" applyFont="1" applyFill="1" applyBorder="1"/>
    <xf numFmtId="0" fontId="2" fillId="2" borderId="24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0" fillId="2" borderId="10" xfId="0" applyFill="1" applyBorder="1"/>
    <xf numFmtId="0" fontId="0" fillId="2" borderId="11" xfId="0" applyFill="1" applyBorder="1"/>
    <xf numFmtId="0" fontId="3" fillId="2" borderId="24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D7A15-7C49-40C4-9E4C-5060CC8D79AC}">
  <dimension ref="A1:G123"/>
  <sheetViews>
    <sheetView tabSelected="1" topLeftCell="A69" workbookViewId="0">
      <selection activeCell="K77" sqref="K77"/>
    </sheetView>
  </sheetViews>
  <sheetFormatPr defaultRowHeight="14.4" x14ac:dyDescent="0.3"/>
  <cols>
    <col min="1" max="1" width="12.33203125" customWidth="1"/>
    <col min="2" max="2" width="14.109375" bestFit="1" customWidth="1"/>
    <col min="4" max="4" width="12.21875" bestFit="1" customWidth="1"/>
    <col min="5" max="5" width="8.77734375" bestFit="1" customWidth="1"/>
    <col min="7" max="7" width="10.33203125" bestFit="1" customWidth="1"/>
  </cols>
  <sheetData>
    <row r="1" spans="1:7" x14ac:dyDescent="0.3">
      <c r="A1" s="40" t="s">
        <v>64</v>
      </c>
      <c r="B1" s="40"/>
      <c r="C1" s="40"/>
      <c r="D1" s="40"/>
      <c r="E1" s="40"/>
      <c r="F1" s="40"/>
      <c r="G1" s="41">
        <v>45509</v>
      </c>
    </row>
    <row r="2" spans="1:7" ht="15" thickBot="1" x14ac:dyDescent="0.35"/>
    <row r="3" spans="1:7" ht="23.4" thickBot="1" x14ac:dyDescent="0.35">
      <c r="A3" s="14" t="s">
        <v>0</v>
      </c>
      <c r="B3" s="16" t="s">
        <v>1</v>
      </c>
      <c r="C3" s="16" t="s">
        <v>3</v>
      </c>
      <c r="D3" s="14" t="s">
        <v>5</v>
      </c>
      <c r="E3" s="16" t="s">
        <v>6</v>
      </c>
      <c r="F3" s="16" t="s">
        <v>8</v>
      </c>
      <c r="G3" s="16" t="s">
        <v>10</v>
      </c>
    </row>
    <row r="4" spans="1:7" ht="15" thickBot="1" x14ac:dyDescent="0.35">
      <c r="A4" s="15"/>
      <c r="B4" s="16" t="s">
        <v>2</v>
      </c>
      <c r="C4" s="16" t="s">
        <v>4</v>
      </c>
      <c r="D4" s="15"/>
      <c r="E4" s="16" t="s">
        <v>7</v>
      </c>
      <c r="F4" s="16" t="s">
        <v>9</v>
      </c>
      <c r="G4" s="16" t="s">
        <v>11</v>
      </c>
    </row>
    <row r="5" spans="1:7" ht="24" x14ac:dyDescent="0.3">
      <c r="A5" s="29" t="s">
        <v>12</v>
      </c>
      <c r="B5" s="26" t="s">
        <v>30</v>
      </c>
      <c r="C5" s="13" t="s">
        <v>13</v>
      </c>
      <c r="D5" s="12" t="s">
        <v>16</v>
      </c>
      <c r="E5" s="12">
        <v>112.82</v>
      </c>
      <c r="F5" s="12">
        <v>1.0549999999999999</v>
      </c>
      <c r="G5" s="34">
        <f>E5*F5</f>
        <v>119.02509999999998</v>
      </c>
    </row>
    <row r="6" spans="1:7" x14ac:dyDescent="0.3">
      <c r="A6" s="30"/>
      <c r="B6" s="27" t="s">
        <v>31</v>
      </c>
      <c r="C6" s="11" t="s">
        <v>14</v>
      </c>
      <c r="D6" s="10"/>
      <c r="E6" s="10"/>
      <c r="F6" s="10"/>
      <c r="G6" s="35"/>
    </row>
    <row r="7" spans="1:7" ht="15" thickBot="1" x14ac:dyDescent="0.35">
      <c r="A7" s="30"/>
      <c r="B7" s="28" t="s">
        <v>32</v>
      </c>
      <c r="C7" s="11" t="s">
        <v>15</v>
      </c>
      <c r="D7" s="10"/>
      <c r="E7" s="10"/>
      <c r="F7" s="10"/>
      <c r="G7" s="35"/>
    </row>
    <row r="8" spans="1:7" ht="24" x14ac:dyDescent="0.3">
      <c r="A8" s="30" t="s">
        <v>17</v>
      </c>
      <c r="B8" s="26" t="s">
        <v>30</v>
      </c>
      <c r="C8" s="11" t="s">
        <v>13</v>
      </c>
      <c r="D8" s="10" t="s">
        <v>16</v>
      </c>
      <c r="E8" s="10">
        <v>112.19</v>
      </c>
      <c r="F8" s="10">
        <v>1.0549999999999999</v>
      </c>
      <c r="G8" s="31">
        <f t="shared" ref="G8" si="0">E8*F8</f>
        <v>118.36044999999999</v>
      </c>
    </row>
    <row r="9" spans="1:7" x14ac:dyDescent="0.3">
      <c r="A9" s="30"/>
      <c r="B9" s="27" t="s">
        <v>31</v>
      </c>
      <c r="C9" s="11" t="s">
        <v>14</v>
      </c>
      <c r="D9" s="10"/>
      <c r="E9" s="10"/>
      <c r="F9" s="10"/>
      <c r="G9" s="31"/>
    </row>
    <row r="10" spans="1:7" ht="15" thickBot="1" x14ac:dyDescent="0.35">
      <c r="A10" s="30"/>
      <c r="B10" s="28" t="s">
        <v>32</v>
      </c>
      <c r="C10" s="11" t="s">
        <v>15</v>
      </c>
      <c r="D10" s="10"/>
      <c r="E10" s="10"/>
      <c r="F10" s="10"/>
      <c r="G10" s="31"/>
    </row>
    <row r="11" spans="1:7" ht="24" x14ac:dyDescent="0.3">
      <c r="A11" s="30" t="s">
        <v>18</v>
      </c>
      <c r="B11" s="26" t="s">
        <v>30</v>
      </c>
      <c r="C11" s="11" t="s">
        <v>13</v>
      </c>
      <c r="D11" s="10" t="s">
        <v>16</v>
      </c>
      <c r="E11" s="10">
        <v>112.19</v>
      </c>
      <c r="F11" s="10">
        <v>1.0549999999999999</v>
      </c>
      <c r="G11" s="31">
        <f t="shared" ref="G11" si="1">E11*F11</f>
        <v>118.36044999999999</v>
      </c>
    </row>
    <row r="12" spans="1:7" x14ac:dyDescent="0.3">
      <c r="A12" s="30"/>
      <c r="B12" s="27" t="s">
        <v>31</v>
      </c>
      <c r="C12" s="11" t="s">
        <v>14</v>
      </c>
      <c r="D12" s="10"/>
      <c r="E12" s="10"/>
      <c r="F12" s="10"/>
      <c r="G12" s="31"/>
    </row>
    <row r="13" spans="1:7" ht="15" thickBot="1" x14ac:dyDescent="0.35">
      <c r="A13" s="30"/>
      <c r="B13" s="28" t="s">
        <v>32</v>
      </c>
      <c r="C13" s="11" t="s">
        <v>15</v>
      </c>
      <c r="D13" s="10"/>
      <c r="E13" s="10"/>
      <c r="F13" s="10"/>
      <c r="G13" s="31"/>
    </row>
    <row r="14" spans="1:7" ht="24" x14ac:dyDescent="0.3">
      <c r="A14" s="30" t="s">
        <v>19</v>
      </c>
      <c r="B14" s="26" t="s">
        <v>30</v>
      </c>
      <c r="C14" s="11" t="s">
        <v>13</v>
      </c>
      <c r="D14" s="10" t="s">
        <v>16</v>
      </c>
      <c r="E14" s="10">
        <v>112.19</v>
      </c>
      <c r="F14" s="10">
        <v>1.0549999999999999</v>
      </c>
      <c r="G14" s="31">
        <f t="shared" ref="G14" si="2">E14*F14</f>
        <v>118.36044999999999</v>
      </c>
    </row>
    <row r="15" spans="1:7" x14ac:dyDescent="0.3">
      <c r="A15" s="30"/>
      <c r="B15" s="27" t="s">
        <v>31</v>
      </c>
      <c r="C15" s="11" t="s">
        <v>14</v>
      </c>
      <c r="D15" s="10"/>
      <c r="E15" s="10"/>
      <c r="F15" s="10"/>
      <c r="G15" s="31"/>
    </row>
    <row r="16" spans="1:7" ht="15" thickBot="1" x14ac:dyDescent="0.35">
      <c r="A16" s="30"/>
      <c r="B16" s="28" t="s">
        <v>32</v>
      </c>
      <c r="C16" s="11" t="s">
        <v>15</v>
      </c>
      <c r="D16" s="10"/>
      <c r="E16" s="10"/>
      <c r="F16" s="10"/>
      <c r="G16" s="31"/>
    </row>
    <row r="17" spans="1:7" ht="24" x14ac:dyDescent="0.3">
      <c r="A17" s="30" t="s">
        <v>20</v>
      </c>
      <c r="B17" s="26" t="s">
        <v>30</v>
      </c>
      <c r="C17" s="11" t="s">
        <v>13</v>
      </c>
      <c r="D17" s="10" t="s">
        <v>16</v>
      </c>
      <c r="E17" s="10">
        <v>107.44</v>
      </c>
      <c r="F17" s="10">
        <v>1.0549999999999999</v>
      </c>
      <c r="G17" s="31">
        <f t="shared" ref="G17" si="3">E17*F17</f>
        <v>113.3492</v>
      </c>
    </row>
    <row r="18" spans="1:7" x14ac:dyDescent="0.3">
      <c r="A18" s="30"/>
      <c r="B18" s="27" t="s">
        <v>31</v>
      </c>
      <c r="C18" s="11" t="s">
        <v>14</v>
      </c>
      <c r="D18" s="10"/>
      <c r="E18" s="10"/>
      <c r="F18" s="10"/>
      <c r="G18" s="31"/>
    </row>
    <row r="19" spans="1:7" ht="15" thickBot="1" x14ac:dyDescent="0.35">
      <c r="A19" s="30"/>
      <c r="B19" s="28" t="s">
        <v>32</v>
      </c>
      <c r="C19" s="11" t="s">
        <v>15</v>
      </c>
      <c r="D19" s="10"/>
      <c r="E19" s="10"/>
      <c r="F19" s="10"/>
      <c r="G19" s="31"/>
    </row>
    <row r="20" spans="1:7" ht="24" x14ac:dyDescent="0.3">
      <c r="A20" s="30" t="s">
        <v>21</v>
      </c>
      <c r="B20" s="26" t="s">
        <v>30</v>
      </c>
      <c r="C20" s="11" t="s">
        <v>13</v>
      </c>
      <c r="D20" s="10" t="s">
        <v>16</v>
      </c>
      <c r="E20" s="10">
        <v>50.6</v>
      </c>
      <c r="F20" s="10">
        <v>1.0549999999999999</v>
      </c>
      <c r="G20" s="31">
        <f t="shared" ref="G20" si="4">E20*F20</f>
        <v>53.382999999999996</v>
      </c>
    </row>
    <row r="21" spans="1:7" x14ac:dyDescent="0.3">
      <c r="A21" s="30"/>
      <c r="B21" s="27" t="s">
        <v>31</v>
      </c>
      <c r="C21" s="11" t="s">
        <v>14</v>
      </c>
      <c r="D21" s="10"/>
      <c r="E21" s="10"/>
      <c r="F21" s="10"/>
      <c r="G21" s="31"/>
    </row>
    <row r="22" spans="1:7" ht="15" thickBot="1" x14ac:dyDescent="0.35">
      <c r="A22" s="30"/>
      <c r="B22" s="28" t="s">
        <v>32</v>
      </c>
      <c r="C22" s="11" t="s">
        <v>15</v>
      </c>
      <c r="D22" s="10"/>
      <c r="E22" s="10"/>
      <c r="F22" s="10"/>
      <c r="G22" s="31"/>
    </row>
    <row r="23" spans="1:7" ht="24" x14ac:dyDescent="0.3">
      <c r="A23" s="30" t="s">
        <v>22</v>
      </c>
      <c r="B23" s="26" t="s">
        <v>30</v>
      </c>
      <c r="C23" s="11" t="s">
        <v>13</v>
      </c>
      <c r="D23" s="10" t="s">
        <v>16</v>
      </c>
      <c r="E23" s="10">
        <v>50.6</v>
      </c>
      <c r="F23" s="10">
        <v>1.0549999999999999</v>
      </c>
      <c r="G23" s="31">
        <f t="shared" ref="G23" si="5">E23*F23</f>
        <v>53.382999999999996</v>
      </c>
    </row>
    <row r="24" spans="1:7" x14ac:dyDescent="0.3">
      <c r="A24" s="30"/>
      <c r="B24" s="27" t="s">
        <v>31</v>
      </c>
      <c r="C24" s="11" t="s">
        <v>14</v>
      </c>
      <c r="D24" s="10"/>
      <c r="E24" s="10"/>
      <c r="F24" s="10"/>
      <c r="G24" s="31"/>
    </row>
    <row r="25" spans="1:7" ht="15" thickBot="1" x14ac:dyDescent="0.35">
      <c r="A25" s="30"/>
      <c r="B25" s="28" t="s">
        <v>32</v>
      </c>
      <c r="C25" s="11" t="s">
        <v>15</v>
      </c>
      <c r="D25" s="10"/>
      <c r="E25" s="10"/>
      <c r="F25" s="10"/>
      <c r="G25" s="31"/>
    </row>
    <row r="26" spans="1:7" ht="24" x14ac:dyDescent="0.3">
      <c r="A26" s="30" t="s">
        <v>23</v>
      </c>
      <c r="B26" s="26" t="s">
        <v>30</v>
      </c>
      <c r="C26" s="11" t="s">
        <v>13</v>
      </c>
      <c r="D26" s="10" t="s">
        <v>16</v>
      </c>
      <c r="E26" s="10">
        <v>50.6</v>
      </c>
      <c r="F26" s="10">
        <v>1.0549999999999999</v>
      </c>
      <c r="G26" s="31">
        <f t="shared" ref="G26" si="6">E26*F26</f>
        <v>53.382999999999996</v>
      </c>
    </row>
    <row r="27" spans="1:7" x14ac:dyDescent="0.3">
      <c r="A27" s="30"/>
      <c r="B27" s="27" t="s">
        <v>31</v>
      </c>
      <c r="C27" s="11" t="s">
        <v>14</v>
      </c>
      <c r="D27" s="10"/>
      <c r="E27" s="10"/>
      <c r="F27" s="10"/>
      <c r="G27" s="31"/>
    </row>
    <row r="28" spans="1:7" ht="15" thickBot="1" x14ac:dyDescent="0.35">
      <c r="A28" s="30"/>
      <c r="B28" s="28" t="s">
        <v>32</v>
      </c>
      <c r="C28" s="11" t="s">
        <v>15</v>
      </c>
      <c r="D28" s="10"/>
      <c r="E28" s="10"/>
      <c r="F28" s="10"/>
      <c r="G28" s="31"/>
    </row>
    <row r="29" spans="1:7" ht="24" x14ac:dyDescent="0.3">
      <c r="A29" s="30" t="s">
        <v>24</v>
      </c>
      <c r="B29" s="26" t="s">
        <v>30</v>
      </c>
      <c r="C29" s="11" t="s">
        <v>13</v>
      </c>
      <c r="D29" s="10" t="s">
        <v>16</v>
      </c>
      <c r="E29" s="10">
        <v>50.6</v>
      </c>
      <c r="F29" s="10">
        <v>1.0549999999999999</v>
      </c>
      <c r="G29" s="31">
        <f t="shared" ref="G29" si="7">E29*F29</f>
        <v>53.382999999999996</v>
      </c>
    </row>
    <row r="30" spans="1:7" x14ac:dyDescent="0.3">
      <c r="A30" s="30"/>
      <c r="B30" s="27" t="s">
        <v>31</v>
      </c>
      <c r="C30" s="11" t="s">
        <v>14</v>
      </c>
      <c r="D30" s="10"/>
      <c r="E30" s="10"/>
      <c r="F30" s="10"/>
      <c r="G30" s="31"/>
    </row>
    <row r="31" spans="1:7" ht="15" thickBot="1" x14ac:dyDescent="0.35">
      <c r="A31" s="30"/>
      <c r="B31" s="28" t="s">
        <v>32</v>
      </c>
      <c r="C31" s="11" t="s">
        <v>15</v>
      </c>
      <c r="D31" s="10"/>
      <c r="E31" s="10"/>
      <c r="F31" s="10"/>
      <c r="G31" s="31"/>
    </row>
    <row r="32" spans="1:7" ht="24" x14ac:dyDescent="0.3">
      <c r="A32" s="30" t="s">
        <v>25</v>
      </c>
      <c r="B32" s="26" t="s">
        <v>30</v>
      </c>
      <c r="C32" s="11" t="s">
        <v>13</v>
      </c>
      <c r="D32" s="10" t="s">
        <v>16</v>
      </c>
      <c r="E32" s="10">
        <v>44.33</v>
      </c>
      <c r="F32" s="10">
        <v>1.0549999999999999</v>
      </c>
      <c r="G32" s="31">
        <f t="shared" ref="G32" si="8">E32*F32</f>
        <v>46.768149999999999</v>
      </c>
    </row>
    <row r="33" spans="1:7" x14ac:dyDescent="0.3">
      <c r="A33" s="30"/>
      <c r="B33" s="27" t="s">
        <v>31</v>
      </c>
      <c r="C33" s="11" t="s">
        <v>14</v>
      </c>
      <c r="D33" s="10"/>
      <c r="E33" s="10"/>
      <c r="F33" s="10"/>
      <c r="G33" s="31"/>
    </row>
    <row r="34" spans="1:7" ht="15" thickBot="1" x14ac:dyDescent="0.35">
      <c r="A34" s="32"/>
      <c r="B34" s="28" t="s">
        <v>32</v>
      </c>
      <c r="C34" s="19" t="s">
        <v>15</v>
      </c>
      <c r="D34" s="18"/>
      <c r="E34" s="18"/>
      <c r="F34" s="18"/>
      <c r="G34" s="33"/>
    </row>
    <row r="35" spans="1:7" ht="24" x14ac:dyDescent="0.3">
      <c r="A35" s="23" t="s">
        <v>26</v>
      </c>
      <c r="B35" s="26" t="s">
        <v>30</v>
      </c>
      <c r="C35" s="26" t="s">
        <v>13</v>
      </c>
      <c r="D35" s="23" t="s">
        <v>16</v>
      </c>
      <c r="E35" s="20">
        <f>SUM(E5:E34)</f>
        <v>803.56000000000006</v>
      </c>
      <c r="F35" s="20">
        <v>1.0549999999999999</v>
      </c>
      <c r="G35" s="20">
        <f>E35*F35</f>
        <v>847.75580000000002</v>
      </c>
    </row>
    <row r="36" spans="1:7" x14ac:dyDescent="0.3">
      <c r="A36" s="24"/>
      <c r="B36" s="27" t="s">
        <v>31</v>
      </c>
      <c r="C36" s="27" t="s">
        <v>14</v>
      </c>
      <c r="D36" s="24"/>
      <c r="E36" s="21"/>
      <c r="F36" s="21"/>
      <c r="G36" s="21"/>
    </row>
    <row r="37" spans="1:7" ht="15" thickBot="1" x14ac:dyDescent="0.35">
      <c r="A37" s="25"/>
      <c r="B37" s="28" t="s">
        <v>32</v>
      </c>
      <c r="C37" s="28" t="s">
        <v>15</v>
      </c>
      <c r="D37" s="25"/>
      <c r="E37" s="22"/>
      <c r="F37" s="22"/>
      <c r="G37" s="22"/>
    </row>
    <row r="38" spans="1:7" ht="15" thickBot="1" x14ac:dyDescent="0.35"/>
    <row r="39" spans="1:7" ht="22.8" x14ac:dyDescent="0.3">
      <c r="A39" s="5" t="s">
        <v>0</v>
      </c>
      <c r="B39" s="1" t="s">
        <v>1</v>
      </c>
      <c r="C39" s="1" t="s">
        <v>3</v>
      </c>
      <c r="D39" s="5" t="s">
        <v>5</v>
      </c>
      <c r="E39" s="1" t="s">
        <v>6</v>
      </c>
      <c r="F39" s="1" t="s">
        <v>8</v>
      </c>
      <c r="G39" s="1" t="s">
        <v>10</v>
      </c>
    </row>
    <row r="40" spans="1:7" ht="15" thickBot="1" x14ac:dyDescent="0.35">
      <c r="A40" s="6"/>
      <c r="B40" s="2" t="s">
        <v>2</v>
      </c>
      <c r="C40" s="2" t="s">
        <v>4</v>
      </c>
      <c r="D40" s="6"/>
      <c r="E40" s="2" t="s">
        <v>7</v>
      </c>
      <c r="F40" s="2" t="s">
        <v>9</v>
      </c>
      <c r="G40" s="2" t="s">
        <v>11</v>
      </c>
    </row>
    <row r="41" spans="1:7" ht="24" x14ac:dyDescent="0.3">
      <c r="A41" s="8" t="s">
        <v>12</v>
      </c>
      <c r="B41" s="26" t="s">
        <v>30</v>
      </c>
      <c r="C41" s="3" t="s">
        <v>13</v>
      </c>
      <c r="D41" s="8" t="s">
        <v>16</v>
      </c>
      <c r="E41" s="8">
        <v>71</v>
      </c>
      <c r="F41" s="8">
        <v>1.0549999999999999</v>
      </c>
      <c r="G41" s="8">
        <f t="shared" ref="G41" si="9">E41*F41</f>
        <v>74.905000000000001</v>
      </c>
    </row>
    <row r="42" spans="1:7" x14ac:dyDescent="0.3">
      <c r="A42" s="7"/>
      <c r="B42" s="27" t="s">
        <v>31</v>
      </c>
      <c r="C42" s="3" t="s">
        <v>14</v>
      </c>
      <c r="D42" s="7"/>
      <c r="E42" s="7"/>
      <c r="F42" s="7"/>
      <c r="G42" s="7"/>
    </row>
    <row r="43" spans="1:7" ht="15" thickBot="1" x14ac:dyDescent="0.35">
      <c r="A43" s="9"/>
      <c r="B43" s="28" t="s">
        <v>32</v>
      </c>
      <c r="C43" s="4" t="s">
        <v>15</v>
      </c>
      <c r="D43" s="9"/>
      <c r="E43" s="9"/>
      <c r="F43" s="9"/>
      <c r="G43" s="9"/>
    </row>
    <row r="44" spans="1:7" ht="24" x14ac:dyDescent="0.3">
      <c r="A44" s="8" t="s">
        <v>17</v>
      </c>
      <c r="B44" s="26" t="s">
        <v>30</v>
      </c>
      <c r="C44" s="3" t="s">
        <v>13</v>
      </c>
      <c r="D44" s="8" t="s">
        <v>16</v>
      </c>
      <c r="E44" s="8">
        <v>71</v>
      </c>
      <c r="F44" s="8">
        <v>1.0549999999999999</v>
      </c>
      <c r="G44" s="8">
        <f t="shared" ref="G44" si="10">E44*F44</f>
        <v>74.905000000000001</v>
      </c>
    </row>
    <row r="45" spans="1:7" x14ac:dyDescent="0.3">
      <c r="A45" s="7"/>
      <c r="B45" s="27" t="s">
        <v>31</v>
      </c>
      <c r="C45" s="3" t="s">
        <v>14</v>
      </c>
      <c r="D45" s="7"/>
      <c r="E45" s="7"/>
      <c r="F45" s="7"/>
      <c r="G45" s="7"/>
    </row>
    <row r="46" spans="1:7" ht="15" thickBot="1" x14ac:dyDescent="0.35">
      <c r="A46" s="9"/>
      <c r="B46" s="28" t="s">
        <v>32</v>
      </c>
      <c r="C46" s="4" t="s">
        <v>15</v>
      </c>
      <c r="D46" s="9"/>
      <c r="E46" s="9"/>
      <c r="F46" s="9"/>
      <c r="G46" s="9"/>
    </row>
    <row r="47" spans="1:7" ht="24" x14ac:dyDescent="0.3">
      <c r="A47" s="8" t="s">
        <v>18</v>
      </c>
      <c r="B47" s="26" t="s">
        <v>30</v>
      </c>
      <c r="C47" s="3" t="s">
        <v>13</v>
      </c>
      <c r="D47" s="8" t="s">
        <v>16</v>
      </c>
      <c r="E47" s="8">
        <v>71</v>
      </c>
      <c r="F47" s="8">
        <v>1.0549999999999999</v>
      </c>
      <c r="G47" s="8">
        <f t="shared" ref="G47" si="11">E47*F47</f>
        <v>74.905000000000001</v>
      </c>
    </row>
    <row r="48" spans="1:7" x14ac:dyDescent="0.3">
      <c r="A48" s="7"/>
      <c r="B48" s="27" t="s">
        <v>31</v>
      </c>
      <c r="C48" s="3" t="s">
        <v>14</v>
      </c>
      <c r="D48" s="7"/>
      <c r="E48" s="7"/>
      <c r="F48" s="7"/>
      <c r="G48" s="7"/>
    </row>
    <row r="49" spans="1:7" ht="15" thickBot="1" x14ac:dyDescent="0.35">
      <c r="A49" s="9"/>
      <c r="B49" s="28" t="s">
        <v>32</v>
      </c>
      <c r="C49" s="4" t="s">
        <v>15</v>
      </c>
      <c r="D49" s="9"/>
      <c r="E49" s="9"/>
      <c r="F49" s="9"/>
      <c r="G49" s="9"/>
    </row>
    <row r="50" spans="1:7" ht="24" x14ac:dyDescent="0.3">
      <c r="A50" s="8" t="s">
        <v>19</v>
      </c>
      <c r="B50" s="26" t="s">
        <v>30</v>
      </c>
      <c r="C50" s="3" t="s">
        <v>13</v>
      </c>
      <c r="D50" s="8" t="s">
        <v>16</v>
      </c>
      <c r="E50" s="8">
        <v>71</v>
      </c>
      <c r="F50" s="8">
        <v>1.0549999999999999</v>
      </c>
      <c r="G50" s="8">
        <f t="shared" ref="G50" si="12">E50*F50</f>
        <v>74.905000000000001</v>
      </c>
    </row>
    <row r="51" spans="1:7" x14ac:dyDescent="0.3">
      <c r="A51" s="7"/>
      <c r="B51" s="27" t="s">
        <v>31</v>
      </c>
      <c r="C51" s="3" t="s">
        <v>14</v>
      </c>
      <c r="D51" s="7"/>
      <c r="E51" s="7"/>
      <c r="F51" s="7"/>
      <c r="G51" s="7"/>
    </row>
    <row r="52" spans="1:7" ht="15" thickBot="1" x14ac:dyDescent="0.35">
      <c r="A52" s="9"/>
      <c r="B52" s="28" t="s">
        <v>32</v>
      </c>
      <c r="C52" s="4" t="s">
        <v>15</v>
      </c>
      <c r="D52" s="9"/>
      <c r="E52" s="9"/>
      <c r="F52" s="9"/>
      <c r="G52" s="9"/>
    </row>
    <row r="53" spans="1:7" ht="24" x14ac:dyDescent="0.3">
      <c r="A53" s="8" t="s">
        <v>20</v>
      </c>
      <c r="B53" s="26" t="s">
        <v>30</v>
      </c>
      <c r="C53" s="3" t="s">
        <v>13</v>
      </c>
      <c r="D53" s="8" t="s">
        <v>16</v>
      </c>
      <c r="E53" s="8" t="s">
        <v>27</v>
      </c>
      <c r="F53" s="8">
        <v>1.0549999999999999</v>
      </c>
      <c r="G53" s="8" t="e">
        <f t="shared" ref="G53" si="13">E53*F53</f>
        <v>#VALUE!</v>
      </c>
    </row>
    <row r="54" spans="1:7" x14ac:dyDescent="0.3">
      <c r="A54" s="7"/>
      <c r="B54" s="27" t="s">
        <v>31</v>
      </c>
      <c r="C54" s="3" t="s">
        <v>14</v>
      </c>
      <c r="D54" s="7"/>
      <c r="E54" s="7"/>
      <c r="F54" s="7"/>
      <c r="G54" s="7"/>
    </row>
    <row r="55" spans="1:7" ht="15" thickBot="1" x14ac:dyDescent="0.35">
      <c r="A55" s="9"/>
      <c r="B55" s="28" t="s">
        <v>32</v>
      </c>
      <c r="C55" s="4" t="s">
        <v>15</v>
      </c>
      <c r="D55" s="9"/>
      <c r="E55" s="9"/>
      <c r="F55" s="9"/>
      <c r="G55" s="9"/>
    </row>
    <row r="56" spans="1:7" ht="24" x14ac:dyDescent="0.3">
      <c r="A56" s="8" t="s">
        <v>21</v>
      </c>
      <c r="B56" s="26" t="s">
        <v>30</v>
      </c>
      <c r="C56" s="3" t="s">
        <v>13</v>
      </c>
      <c r="D56" s="8" t="s">
        <v>16</v>
      </c>
      <c r="E56" s="8">
        <v>31</v>
      </c>
      <c r="F56" s="8">
        <v>1.0549999999999999</v>
      </c>
      <c r="G56" s="8">
        <f t="shared" ref="G56" si="14">E56*F56</f>
        <v>32.704999999999998</v>
      </c>
    </row>
    <row r="57" spans="1:7" x14ac:dyDescent="0.3">
      <c r="A57" s="7"/>
      <c r="B57" s="27" t="s">
        <v>31</v>
      </c>
      <c r="C57" s="3" t="s">
        <v>14</v>
      </c>
      <c r="D57" s="7"/>
      <c r="E57" s="7"/>
      <c r="F57" s="7"/>
      <c r="G57" s="7"/>
    </row>
    <row r="58" spans="1:7" ht="15" thickBot="1" x14ac:dyDescent="0.35">
      <c r="A58" s="9"/>
      <c r="B58" s="28" t="s">
        <v>32</v>
      </c>
      <c r="C58" s="4" t="s">
        <v>15</v>
      </c>
      <c r="D58" s="9"/>
      <c r="E58" s="9"/>
      <c r="F58" s="9"/>
      <c r="G58" s="9"/>
    </row>
    <row r="59" spans="1:7" ht="24" x14ac:dyDescent="0.3">
      <c r="A59" s="8" t="s">
        <v>22</v>
      </c>
      <c r="B59" s="26" t="s">
        <v>30</v>
      </c>
      <c r="C59" s="3" t="s">
        <v>13</v>
      </c>
      <c r="D59" s="8" t="s">
        <v>16</v>
      </c>
      <c r="E59" s="8">
        <v>31</v>
      </c>
      <c r="F59" s="8">
        <v>1.0549999999999999</v>
      </c>
      <c r="G59" s="8">
        <f t="shared" ref="G59" si="15">E59*F59</f>
        <v>32.704999999999998</v>
      </c>
    </row>
    <row r="60" spans="1:7" x14ac:dyDescent="0.3">
      <c r="A60" s="7"/>
      <c r="B60" s="27" t="s">
        <v>31</v>
      </c>
      <c r="C60" s="3" t="s">
        <v>14</v>
      </c>
      <c r="D60" s="7"/>
      <c r="E60" s="7"/>
      <c r="F60" s="7"/>
      <c r="G60" s="7"/>
    </row>
    <row r="61" spans="1:7" ht="15" thickBot="1" x14ac:dyDescent="0.35">
      <c r="A61" s="9"/>
      <c r="B61" s="28" t="s">
        <v>32</v>
      </c>
      <c r="C61" s="4" t="s">
        <v>15</v>
      </c>
      <c r="D61" s="9"/>
      <c r="E61" s="9"/>
      <c r="F61" s="9"/>
      <c r="G61" s="9"/>
    </row>
    <row r="62" spans="1:7" ht="24" x14ac:dyDescent="0.3">
      <c r="A62" s="8" t="s">
        <v>23</v>
      </c>
      <c r="B62" s="26" t="s">
        <v>30</v>
      </c>
      <c r="C62" s="3" t="s">
        <v>13</v>
      </c>
      <c r="D62" s="8" t="s">
        <v>16</v>
      </c>
      <c r="E62" s="8">
        <v>31</v>
      </c>
      <c r="F62" s="8">
        <v>1.0549999999999999</v>
      </c>
      <c r="G62" s="8">
        <f t="shared" ref="G62" si="16">E62*F62</f>
        <v>32.704999999999998</v>
      </c>
    </row>
    <row r="63" spans="1:7" x14ac:dyDescent="0.3">
      <c r="A63" s="7"/>
      <c r="B63" s="27" t="s">
        <v>31</v>
      </c>
      <c r="C63" s="3" t="s">
        <v>14</v>
      </c>
      <c r="D63" s="7"/>
      <c r="E63" s="7"/>
      <c r="F63" s="7"/>
      <c r="G63" s="7"/>
    </row>
    <row r="64" spans="1:7" ht="15" thickBot="1" x14ac:dyDescent="0.35">
      <c r="A64" s="9"/>
      <c r="B64" s="28" t="s">
        <v>32</v>
      </c>
      <c r="C64" s="4" t="s">
        <v>15</v>
      </c>
      <c r="D64" s="9"/>
      <c r="E64" s="9"/>
      <c r="F64" s="9"/>
      <c r="G64" s="9"/>
    </row>
    <row r="65" spans="1:7" ht="24" x14ac:dyDescent="0.3">
      <c r="A65" s="8" t="s">
        <v>24</v>
      </c>
      <c r="B65" s="26" t="s">
        <v>30</v>
      </c>
      <c r="C65" s="3" t="s">
        <v>13</v>
      </c>
      <c r="D65" s="8" t="s">
        <v>16</v>
      </c>
      <c r="E65" s="8">
        <v>31</v>
      </c>
      <c r="F65" s="8">
        <v>1.0549999999999999</v>
      </c>
      <c r="G65" s="8">
        <f t="shared" ref="G65" si="17">E65*F65</f>
        <v>32.704999999999998</v>
      </c>
    </row>
    <row r="66" spans="1:7" x14ac:dyDescent="0.3">
      <c r="A66" s="7"/>
      <c r="B66" s="27" t="s">
        <v>31</v>
      </c>
      <c r="C66" s="3" t="s">
        <v>14</v>
      </c>
      <c r="D66" s="7"/>
      <c r="E66" s="7"/>
      <c r="F66" s="7"/>
      <c r="G66" s="7"/>
    </row>
    <row r="67" spans="1:7" ht="15" thickBot="1" x14ac:dyDescent="0.35">
      <c r="A67" s="9"/>
      <c r="B67" s="28" t="s">
        <v>32</v>
      </c>
      <c r="C67" s="4" t="s">
        <v>15</v>
      </c>
      <c r="D67" s="9"/>
      <c r="E67" s="9"/>
      <c r="F67" s="9"/>
      <c r="G67" s="9"/>
    </row>
    <row r="68" spans="1:7" ht="24" x14ac:dyDescent="0.3">
      <c r="A68" s="8" t="s">
        <v>25</v>
      </c>
      <c r="B68" s="26" t="s">
        <v>30</v>
      </c>
      <c r="C68" s="3" t="s">
        <v>13</v>
      </c>
      <c r="D68" s="8" t="s">
        <v>16</v>
      </c>
      <c r="E68" s="8">
        <v>12</v>
      </c>
      <c r="F68" s="8">
        <v>1.0549999999999999</v>
      </c>
      <c r="G68" s="8">
        <f t="shared" ref="G68" si="18">E68*F68</f>
        <v>12.66</v>
      </c>
    </row>
    <row r="69" spans="1:7" x14ac:dyDescent="0.3">
      <c r="A69" s="7"/>
      <c r="B69" s="27" t="s">
        <v>31</v>
      </c>
      <c r="C69" s="3" t="s">
        <v>14</v>
      </c>
      <c r="D69" s="7"/>
      <c r="E69" s="7"/>
      <c r="F69" s="7"/>
      <c r="G69" s="7"/>
    </row>
    <row r="70" spans="1:7" ht="15" thickBot="1" x14ac:dyDescent="0.35">
      <c r="A70" s="9"/>
      <c r="B70" s="28" t="s">
        <v>32</v>
      </c>
      <c r="C70" s="4" t="s">
        <v>15</v>
      </c>
      <c r="D70" s="9"/>
      <c r="E70" s="9"/>
      <c r="F70" s="9"/>
      <c r="G70" s="9"/>
    </row>
    <row r="71" spans="1:7" ht="24" x14ac:dyDescent="0.3">
      <c r="A71" s="36" t="s">
        <v>28</v>
      </c>
      <c r="B71" s="26" t="s">
        <v>30</v>
      </c>
      <c r="C71" s="26" t="s">
        <v>13</v>
      </c>
      <c r="D71" s="23" t="s">
        <v>16</v>
      </c>
      <c r="E71" s="20">
        <f>SUM(E41:E70)</f>
        <v>420</v>
      </c>
      <c r="F71" s="20">
        <v>1.0549999999999999</v>
      </c>
      <c r="G71" s="20">
        <f t="shared" ref="G71" si="19">E71*F71</f>
        <v>443.09999999999997</v>
      </c>
    </row>
    <row r="72" spans="1:7" x14ac:dyDescent="0.3">
      <c r="A72" s="37"/>
      <c r="B72" s="27" t="s">
        <v>31</v>
      </c>
      <c r="C72" s="27" t="s">
        <v>14</v>
      </c>
      <c r="D72" s="24"/>
      <c r="E72" s="21"/>
      <c r="F72" s="21"/>
      <c r="G72" s="21"/>
    </row>
    <row r="73" spans="1:7" ht="15" thickBot="1" x14ac:dyDescent="0.35">
      <c r="A73" s="38"/>
      <c r="B73" s="28" t="s">
        <v>32</v>
      </c>
      <c r="C73" s="28" t="s">
        <v>15</v>
      </c>
      <c r="D73" s="25"/>
      <c r="E73" s="22"/>
      <c r="F73" s="22"/>
      <c r="G73" s="22"/>
    </row>
    <row r="74" spans="1:7" ht="4.2" customHeight="1" thickBot="1" x14ac:dyDescent="0.35">
      <c r="A74" s="39"/>
      <c r="B74" s="17"/>
      <c r="C74" s="17"/>
      <c r="D74" s="17"/>
      <c r="E74" s="42"/>
      <c r="F74" s="42"/>
      <c r="G74" s="42"/>
    </row>
    <row r="75" spans="1:7" ht="15" thickBot="1" x14ac:dyDescent="0.35">
      <c r="A75" s="88" t="s">
        <v>65</v>
      </c>
      <c r="B75" s="89"/>
      <c r="C75" s="89"/>
      <c r="D75" s="89"/>
      <c r="E75" s="89"/>
      <c r="F75" s="89"/>
      <c r="G75" s="90"/>
    </row>
    <row r="76" spans="1:7" ht="4.2" customHeight="1" thickBot="1" x14ac:dyDescent="0.35">
      <c r="A76" s="43"/>
      <c r="B76" s="44"/>
      <c r="C76" s="44"/>
      <c r="D76" s="44"/>
      <c r="E76" s="44"/>
      <c r="F76" s="44"/>
      <c r="G76" s="45"/>
    </row>
    <row r="77" spans="1:7" ht="23.4" thickBot="1" x14ac:dyDescent="0.35">
      <c r="A77" s="47"/>
      <c r="B77" s="48" t="s">
        <v>1</v>
      </c>
      <c r="C77" s="48" t="s">
        <v>3</v>
      </c>
      <c r="D77" s="47" t="s">
        <v>5</v>
      </c>
      <c r="E77" s="48" t="s">
        <v>6</v>
      </c>
      <c r="F77" s="48" t="s">
        <v>8</v>
      </c>
      <c r="G77" s="48" t="s">
        <v>10</v>
      </c>
    </row>
    <row r="78" spans="1:7" ht="15" thickBot="1" x14ac:dyDescent="0.35">
      <c r="A78" s="49"/>
      <c r="B78" s="48" t="s">
        <v>2</v>
      </c>
      <c r="C78" s="48" t="s">
        <v>4</v>
      </c>
      <c r="D78" s="49"/>
      <c r="E78" s="48" t="s">
        <v>7</v>
      </c>
      <c r="F78" s="48" t="s">
        <v>9</v>
      </c>
      <c r="G78" s="48" t="s">
        <v>11</v>
      </c>
    </row>
    <row r="79" spans="1:7" ht="22.8" x14ac:dyDescent="0.3">
      <c r="A79" s="50" t="s">
        <v>29</v>
      </c>
      <c r="B79" s="51" t="s">
        <v>30</v>
      </c>
      <c r="C79" s="51" t="s">
        <v>13</v>
      </c>
      <c r="D79" s="50" t="s">
        <v>16</v>
      </c>
      <c r="E79" s="52">
        <f>E35+E71</f>
        <v>1223.56</v>
      </c>
      <c r="F79" s="52">
        <v>1.0549999999999999</v>
      </c>
      <c r="G79" s="53">
        <f>E79*F79</f>
        <v>1290.8557999999998</v>
      </c>
    </row>
    <row r="80" spans="1:7" x14ac:dyDescent="0.3">
      <c r="A80" s="54"/>
      <c r="B80" s="55" t="s">
        <v>31</v>
      </c>
      <c r="C80" s="55" t="s">
        <v>14</v>
      </c>
      <c r="D80" s="54"/>
      <c r="E80" s="56"/>
      <c r="F80" s="56"/>
      <c r="G80" s="57"/>
    </row>
    <row r="81" spans="1:7" ht="15" thickBot="1" x14ac:dyDescent="0.35">
      <c r="A81" s="58"/>
      <c r="B81" s="59" t="s">
        <v>32</v>
      </c>
      <c r="C81" s="59" t="s">
        <v>15</v>
      </c>
      <c r="D81" s="58"/>
      <c r="E81" s="60"/>
      <c r="F81" s="60"/>
      <c r="G81" s="61"/>
    </row>
    <row r="82" spans="1:7" ht="15" thickBot="1" x14ac:dyDescent="0.35">
      <c r="A82" s="62"/>
      <c r="B82" s="63"/>
      <c r="C82" s="63"/>
      <c r="D82" s="63"/>
      <c r="E82" s="63"/>
      <c r="F82" s="63"/>
      <c r="G82" s="64"/>
    </row>
    <row r="83" spans="1:7" ht="23.4" thickBot="1" x14ac:dyDescent="0.35">
      <c r="A83" s="65"/>
      <c r="B83" s="48" t="s">
        <v>1</v>
      </c>
      <c r="C83" s="48" t="s">
        <v>38</v>
      </c>
      <c r="D83" s="48" t="s">
        <v>40</v>
      </c>
      <c r="E83" s="65" t="s">
        <v>41</v>
      </c>
      <c r="F83" s="48" t="s">
        <v>42</v>
      </c>
      <c r="G83" s="48" t="s">
        <v>10</v>
      </c>
    </row>
    <row r="84" spans="1:7" x14ac:dyDescent="0.3">
      <c r="A84" s="50" t="s">
        <v>33</v>
      </c>
      <c r="B84" s="51" t="s">
        <v>34</v>
      </c>
      <c r="C84" s="51" t="s">
        <v>35</v>
      </c>
      <c r="D84" s="51">
        <v>20</v>
      </c>
      <c r="E84" s="50">
        <v>2.516</v>
      </c>
      <c r="F84" s="66">
        <f>61+14</f>
        <v>75</v>
      </c>
      <c r="G84" s="67">
        <f>E84*F84</f>
        <v>188.7</v>
      </c>
    </row>
    <row r="85" spans="1:7" x14ac:dyDescent="0.3">
      <c r="A85" s="54"/>
      <c r="B85" s="55" t="s">
        <v>36</v>
      </c>
      <c r="C85" s="55" t="s">
        <v>39</v>
      </c>
      <c r="D85" s="55" t="s">
        <v>37</v>
      </c>
      <c r="E85" s="54"/>
      <c r="F85" s="68"/>
      <c r="G85" s="69"/>
    </row>
    <row r="86" spans="1:7" ht="15" thickBot="1" x14ac:dyDescent="0.35">
      <c r="A86" s="58"/>
      <c r="B86" s="59"/>
      <c r="C86" s="59"/>
      <c r="D86" s="59">
        <v>20</v>
      </c>
      <c r="E86" s="58"/>
      <c r="F86" s="70"/>
      <c r="G86" s="71"/>
    </row>
    <row r="87" spans="1:7" ht="15" thickBot="1" x14ac:dyDescent="0.35">
      <c r="A87" s="62"/>
      <c r="B87" s="63"/>
      <c r="C87" s="63"/>
      <c r="D87" s="63"/>
      <c r="E87" s="63"/>
      <c r="F87" s="63"/>
      <c r="G87" s="64"/>
    </row>
    <row r="88" spans="1:7" ht="23.4" thickBot="1" x14ac:dyDescent="0.35">
      <c r="A88" s="65"/>
      <c r="B88" s="48" t="s">
        <v>1</v>
      </c>
      <c r="C88" s="48" t="s">
        <v>38</v>
      </c>
      <c r="D88" s="48" t="s">
        <v>46</v>
      </c>
      <c r="E88" s="48" t="s">
        <v>42</v>
      </c>
      <c r="F88" s="72"/>
      <c r="G88" s="73"/>
    </row>
    <row r="89" spans="1:7" x14ac:dyDescent="0.3">
      <c r="A89" s="50" t="s">
        <v>43</v>
      </c>
      <c r="B89" s="51" t="s">
        <v>34</v>
      </c>
      <c r="C89" s="51" t="s">
        <v>44</v>
      </c>
      <c r="D89" s="51"/>
      <c r="E89" s="50">
        <f>F84*(4*0.5)/3</f>
        <v>50</v>
      </c>
      <c r="F89" s="74"/>
      <c r="G89" s="75"/>
    </row>
    <row r="90" spans="1:7" x14ac:dyDescent="0.3">
      <c r="A90" s="54"/>
      <c r="B90" s="54" t="s">
        <v>47</v>
      </c>
      <c r="C90" s="55" t="s">
        <v>45</v>
      </c>
      <c r="D90" s="55">
        <v>3</v>
      </c>
      <c r="E90" s="54"/>
      <c r="F90" s="74"/>
      <c r="G90" s="75"/>
    </row>
    <row r="91" spans="1:7" ht="15" thickBot="1" x14ac:dyDescent="0.35">
      <c r="A91" s="58"/>
      <c r="B91" s="58"/>
      <c r="C91" s="59"/>
      <c r="D91" s="59"/>
      <c r="E91" s="58"/>
      <c r="F91" s="74"/>
      <c r="G91" s="75"/>
    </row>
    <row r="92" spans="1:7" ht="15" thickBot="1" x14ac:dyDescent="0.35">
      <c r="A92" s="62"/>
      <c r="B92" s="63"/>
      <c r="C92" s="63"/>
      <c r="D92" s="63"/>
      <c r="E92" s="63"/>
      <c r="F92" s="63"/>
      <c r="G92" s="64"/>
    </row>
    <row r="93" spans="1:7" ht="15" thickBot="1" x14ac:dyDescent="0.35">
      <c r="A93" s="65"/>
      <c r="B93" s="48" t="s">
        <v>1</v>
      </c>
      <c r="C93" s="48" t="s">
        <v>38</v>
      </c>
      <c r="D93" s="48"/>
      <c r="E93" s="48"/>
      <c r="F93" s="72"/>
      <c r="G93" s="73"/>
    </row>
    <row r="94" spans="1:7" x14ac:dyDescent="0.3">
      <c r="A94" s="50" t="s">
        <v>55</v>
      </c>
      <c r="B94" s="51" t="s">
        <v>34</v>
      </c>
      <c r="C94" s="51" t="s">
        <v>44</v>
      </c>
      <c r="D94" s="51"/>
      <c r="E94" s="50">
        <f>F89*(4*0.5)/3</f>
        <v>0</v>
      </c>
      <c r="F94" s="74"/>
      <c r="G94" s="75"/>
    </row>
    <row r="95" spans="1:7" x14ac:dyDescent="0.3">
      <c r="A95" s="54"/>
      <c r="B95" s="54" t="s">
        <v>48</v>
      </c>
      <c r="C95" s="55" t="s">
        <v>45</v>
      </c>
      <c r="D95" s="55">
        <f>F84*4*2</f>
        <v>600</v>
      </c>
      <c r="E95" s="54"/>
      <c r="F95" s="74"/>
      <c r="G95" s="75"/>
    </row>
    <row r="96" spans="1:7" ht="15" thickBot="1" x14ac:dyDescent="0.35">
      <c r="A96" s="58"/>
      <c r="B96" s="58"/>
      <c r="C96" s="59"/>
      <c r="D96" s="59"/>
      <c r="E96" s="58"/>
      <c r="F96" s="74"/>
      <c r="G96" s="75"/>
    </row>
    <row r="97" spans="1:7" ht="15" thickBot="1" x14ac:dyDescent="0.35">
      <c r="A97" s="62"/>
      <c r="B97" s="63"/>
      <c r="C97" s="63"/>
      <c r="D97" s="63"/>
      <c r="E97" s="63"/>
      <c r="F97" s="63"/>
      <c r="G97" s="64"/>
    </row>
    <row r="98" spans="1:7" ht="15" thickBot="1" x14ac:dyDescent="0.35">
      <c r="A98" s="65"/>
      <c r="B98" s="48" t="s">
        <v>1</v>
      </c>
      <c r="C98" s="48" t="s">
        <v>38</v>
      </c>
      <c r="D98" s="48"/>
      <c r="E98" s="48"/>
      <c r="F98" s="63"/>
      <c r="G98" s="64"/>
    </row>
    <row r="99" spans="1:7" x14ac:dyDescent="0.3">
      <c r="A99" s="50" t="s">
        <v>49</v>
      </c>
      <c r="B99" s="51" t="s">
        <v>34</v>
      </c>
      <c r="C99" s="51" t="s">
        <v>44</v>
      </c>
      <c r="D99" s="51"/>
      <c r="E99" s="50">
        <f>F94*(4*0.5)/3</f>
        <v>0</v>
      </c>
      <c r="F99" s="63"/>
      <c r="G99" s="64"/>
    </row>
    <row r="100" spans="1:7" x14ac:dyDescent="0.3">
      <c r="A100" s="54"/>
      <c r="B100" s="54" t="s">
        <v>48</v>
      </c>
      <c r="C100" s="55" t="s">
        <v>45</v>
      </c>
      <c r="D100" s="55">
        <f>F84*4</f>
        <v>300</v>
      </c>
      <c r="E100" s="54"/>
      <c r="F100" s="63"/>
      <c r="G100" s="64"/>
    </row>
    <row r="101" spans="1:7" ht="15" thickBot="1" x14ac:dyDescent="0.35">
      <c r="A101" s="58"/>
      <c r="B101" s="58"/>
      <c r="C101" s="59"/>
      <c r="D101" s="59"/>
      <c r="E101" s="58"/>
      <c r="F101" s="63"/>
      <c r="G101" s="64"/>
    </row>
    <row r="102" spans="1:7" ht="15" thickBot="1" x14ac:dyDescent="0.35">
      <c r="A102" s="62"/>
      <c r="B102" s="63"/>
      <c r="C102" s="63"/>
      <c r="D102" s="63"/>
      <c r="E102" s="63"/>
      <c r="F102" s="63"/>
      <c r="G102" s="64"/>
    </row>
    <row r="103" spans="1:7" ht="15" thickBot="1" x14ac:dyDescent="0.35">
      <c r="A103" s="76" t="s">
        <v>50</v>
      </c>
      <c r="B103" s="77"/>
      <c r="C103" s="77"/>
      <c r="D103" s="78"/>
      <c r="E103" s="79"/>
      <c r="F103" s="63"/>
      <c r="G103" s="64"/>
    </row>
    <row r="104" spans="1:7" ht="23.4" thickBot="1" x14ac:dyDescent="0.35">
      <c r="A104" s="48" t="s">
        <v>1</v>
      </c>
      <c r="B104" s="48" t="s">
        <v>38</v>
      </c>
      <c r="C104" s="48" t="s">
        <v>53</v>
      </c>
      <c r="D104" s="48" t="s">
        <v>54</v>
      </c>
      <c r="E104" s="63"/>
      <c r="F104" s="63"/>
      <c r="G104" s="64"/>
    </row>
    <row r="105" spans="1:7" x14ac:dyDescent="0.3">
      <c r="A105" s="51" t="s">
        <v>34</v>
      </c>
      <c r="B105" s="51"/>
      <c r="C105" s="51"/>
      <c r="D105" s="50">
        <v>30.3</v>
      </c>
      <c r="E105" s="63"/>
      <c r="F105" s="63"/>
      <c r="G105" s="64"/>
    </row>
    <row r="106" spans="1:7" x14ac:dyDescent="0.3">
      <c r="A106" s="54" t="s">
        <v>51</v>
      </c>
      <c r="B106" s="55" t="s">
        <v>52</v>
      </c>
      <c r="C106" s="55">
        <v>112.5</v>
      </c>
      <c r="D106" s="54"/>
      <c r="E106" s="63"/>
      <c r="F106" s="63"/>
      <c r="G106" s="64"/>
    </row>
    <row r="107" spans="1:7" ht="15" thickBot="1" x14ac:dyDescent="0.35">
      <c r="A107" s="58"/>
      <c r="B107" s="59"/>
      <c r="C107" s="59"/>
      <c r="D107" s="58"/>
      <c r="E107" s="63"/>
      <c r="F107" s="63"/>
      <c r="G107" s="64"/>
    </row>
    <row r="108" spans="1:7" x14ac:dyDescent="0.3">
      <c r="A108" s="51" t="s">
        <v>34</v>
      </c>
      <c r="B108" s="51"/>
      <c r="C108" s="51"/>
      <c r="D108" s="50">
        <v>129.80000000000001</v>
      </c>
      <c r="E108" s="63"/>
      <c r="F108" s="63"/>
      <c r="G108" s="64"/>
    </row>
    <row r="109" spans="1:7" x14ac:dyDescent="0.3">
      <c r="A109" s="54" t="s">
        <v>51</v>
      </c>
      <c r="B109" s="55" t="s">
        <v>59</v>
      </c>
      <c r="C109" s="55">
        <v>299</v>
      </c>
      <c r="D109" s="54"/>
      <c r="E109" s="63"/>
      <c r="F109" s="63"/>
      <c r="G109" s="64"/>
    </row>
    <row r="110" spans="1:7" ht="15" thickBot="1" x14ac:dyDescent="0.35">
      <c r="A110" s="58"/>
      <c r="B110" s="59"/>
      <c r="C110" s="59"/>
      <c r="D110" s="58"/>
      <c r="E110" s="63"/>
      <c r="F110" s="63"/>
      <c r="G110" s="64"/>
    </row>
    <row r="111" spans="1:7" x14ac:dyDescent="0.3">
      <c r="A111" s="51" t="s">
        <v>34</v>
      </c>
      <c r="B111" s="51"/>
      <c r="C111" s="51"/>
      <c r="D111" s="50">
        <v>94.9</v>
      </c>
      <c r="E111" s="63"/>
      <c r="F111" s="63"/>
      <c r="G111" s="64"/>
    </row>
    <row r="112" spans="1:7" x14ac:dyDescent="0.3">
      <c r="A112" s="54" t="s">
        <v>51</v>
      </c>
      <c r="B112" s="55" t="s">
        <v>58</v>
      </c>
      <c r="C112" s="55">
        <v>140</v>
      </c>
      <c r="D112" s="54"/>
      <c r="E112" s="63"/>
      <c r="F112" s="63"/>
      <c r="G112" s="64"/>
    </row>
    <row r="113" spans="1:7" ht="15" thickBot="1" x14ac:dyDescent="0.35">
      <c r="A113" s="58"/>
      <c r="B113" s="59"/>
      <c r="C113" s="59"/>
      <c r="D113" s="58"/>
      <c r="E113" s="63"/>
      <c r="F113" s="63"/>
      <c r="G113" s="64"/>
    </row>
    <row r="114" spans="1:7" x14ac:dyDescent="0.3">
      <c r="A114" s="51" t="s">
        <v>34</v>
      </c>
      <c r="B114" s="51"/>
      <c r="C114" s="51"/>
      <c r="D114" s="50">
        <v>30.3</v>
      </c>
      <c r="E114" s="63"/>
      <c r="F114" s="63"/>
      <c r="G114" s="64"/>
    </row>
    <row r="115" spans="1:7" x14ac:dyDescent="0.3">
      <c r="A115" s="54" t="s">
        <v>56</v>
      </c>
      <c r="B115" s="55" t="s">
        <v>57</v>
      </c>
      <c r="C115" s="55">
        <v>112.5</v>
      </c>
      <c r="D115" s="54"/>
      <c r="E115" s="63"/>
      <c r="F115" s="63"/>
      <c r="G115" s="64"/>
    </row>
    <row r="116" spans="1:7" ht="15" thickBot="1" x14ac:dyDescent="0.35">
      <c r="A116" s="58"/>
      <c r="B116" s="59"/>
      <c r="C116" s="59"/>
      <c r="D116" s="58"/>
      <c r="E116" s="63"/>
      <c r="F116" s="63"/>
      <c r="G116" s="64"/>
    </row>
    <row r="117" spans="1:7" ht="15" thickBot="1" x14ac:dyDescent="0.35">
      <c r="A117" s="62"/>
      <c r="B117" s="63"/>
      <c r="C117" s="63"/>
      <c r="D117" s="63"/>
      <c r="E117" s="63"/>
      <c r="F117" s="63"/>
      <c r="G117" s="64"/>
    </row>
    <row r="118" spans="1:7" ht="15" thickBot="1" x14ac:dyDescent="0.35">
      <c r="A118" s="80" t="s">
        <v>60</v>
      </c>
      <c r="B118" s="81"/>
      <c r="C118" s="81"/>
      <c r="D118" s="82"/>
      <c r="E118" s="63"/>
      <c r="F118" s="63"/>
      <c r="G118" s="64"/>
    </row>
    <row r="119" spans="1:7" ht="15" thickBot="1" x14ac:dyDescent="0.35">
      <c r="A119" s="83" t="s">
        <v>61</v>
      </c>
      <c r="B119" s="84"/>
      <c r="C119" s="84"/>
      <c r="D119" s="85"/>
      <c r="E119" s="63"/>
      <c r="F119" s="63"/>
      <c r="G119" s="64"/>
    </row>
    <row r="120" spans="1:7" ht="15" thickBot="1" x14ac:dyDescent="0.35">
      <c r="A120" s="62"/>
      <c r="B120" s="63"/>
      <c r="C120" s="63"/>
      <c r="D120" s="63"/>
      <c r="E120" s="63"/>
      <c r="F120" s="63"/>
      <c r="G120" s="64"/>
    </row>
    <row r="121" spans="1:7" ht="15" thickBot="1" x14ac:dyDescent="0.35">
      <c r="A121" s="83" t="s">
        <v>63</v>
      </c>
      <c r="B121" s="84"/>
      <c r="C121" s="84"/>
      <c r="D121" s="85"/>
      <c r="E121" s="63"/>
      <c r="F121" s="63"/>
      <c r="G121" s="64"/>
    </row>
    <row r="122" spans="1:7" ht="15" thickBot="1" x14ac:dyDescent="0.35">
      <c r="A122" s="83" t="s">
        <v>62</v>
      </c>
      <c r="B122" s="84"/>
      <c r="C122" s="84"/>
      <c r="D122" s="85"/>
      <c r="E122" s="86"/>
      <c r="F122" s="86"/>
      <c r="G122" s="87"/>
    </row>
    <row r="123" spans="1:7" x14ac:dyDescent="0.3">
      <c r="A123" s="46"/>
      <c r="B123" s="46"/>
      <c r="C123" s="46"/>
      <c r="D123" s="46"/>
      <c r="E123" s="46"/>
      <c r="F123" s="46"/>
      <c r="G123" s="46"/>
    </row>
  </sheetData>
  <mergeCells count="152">
    <mergeCell ref="A121:D121"/>
    <mergeCell ref="A122:D122"/>
    <mergeCell ref="A119:D119"/>
    <mergeCell ref="A1:F1"/>
    <mergeCell ref="A75:G75"/>
    <mergeCell ref="D108:D110"/>
    <mergeCell ref="A109:A110"/>
    <mergeCell ref="D111:D113"/>
    <mergeCell ref="A112:A113"/>
    <mergeCell ref="D114:D116"/>
    <mergeCell ref="A115:A116"/>
    <mergeCell ref="A99:A101"/>
    <mergeCell ref="E99:E101"/>
    <mergeCell ref="B100:B101"/>
    <mergeCell ref="D105:D107"/>
    <mergeCell ref="A106:A107"/>
    <mergeCell ref="A103:D103"/>
    <mergeCell ref="E89:E91"/>
    <mergeCell ref="F89:F91"/>
    <mergeCell ref="A89:A91"/>
    <mergeCell ref="G89:G91"/>
    <mergeCell ref="B90:B91"/>
    <mergeCell ref="A94:A96"/>
    <mergeCell ref="E94:E96"/>
    <mergeCell ref="F94:F96"/>
    <mergeCell ref="G94:G96"/>
    <mergeCell ref="B95:B96"/>
    <mergeCell ref="A84:A86"/>
    <mergeCell ref="E84:E86"/>
    <mergeCell ref="F84:F86"/>
    <mergeCell ref="G84:G86"/>
    <mergeCell ref="A79:A81"/>
    <mergeCell ref="D79:D81"/>
    <mergeCell ref="E79:E81"/>
    <mergeCell ref="F79:F81"/>
    <mergeCell ref="G79:G81"/>
    <mergeCell ref="A77:A78"/>
    <mergeCell ref="D77:D78"/>
    <mergeCell ref="A68:A70"/>
    <mergeCell ref="D68:D70"/>
    <mergeCell ref="E68:E70"/>
    <mergeCell ref="F68:F70"/>
    <mergeCell ref="G68:G70"/>
    <mergeCell ref="A71:A73"/>
    <mergeCell ref="D71:D73"/>
    <mergeCell ref="E71:E73"/>
    <mergeCell ref="F71:F73"/>
    <mergeCell ref="G71:G73"/>
    <mergeCell ref="A62:A64"/>
    <mergeCell ref="D62:D64"/>
    <mergeCell ref="E62:E64"/>
    <mergeCell ref="F62:F64"/>
    <mergeCell ref="G62:G64"/>
    <mergeCell ref="A65:A67"/>
    <mergeCell ref="D65:D67"/>
    <mergeCell ref="E65:E67"/>
    <mergeCell ref="F65:F67"/>
    <mergeCell ref="G65:G67"/>
    <mergeCell ref="A56:A58"/>
    <mergeCell ref="D56:D58"/>
    <mergeCell ref="E56:E58"/>
    <mergeCell ref="F56:F58"/>
    <mergeCell ref="G56:G58"/>
    <mergeCell ref="A59:A61"/>
    <mergeCell ref="D59:D61"/>
    <mergeCell ref="E59:E61"/>
    <mergeCell ref="F59:F61"/>
    <mergeCell ref="G59:G61"/>
    <mergeCell ref="A50:A52"/>
    <mergeCell ref="D50:D52"/>
    <mergeCell ref="E50:E52"/>
    <mergeCell ref="F50:F52"/>
    <mergeCell ref="G50:G52"/>
    <mergeCell ref="A53:A55"/>
    <mergeCell ref="D53:D55"/>
    <mergeCell ref="E53:E55"/>
    <mergeCell ref="F53:F55"/>
    <mergeCell ref="G53:G55"/>
    <mergeCell ref="A44:A46"/>
    <mergeCell ref="D44:D46"/>
    <mergeCell ref="E44:E46"/>
    <mergeCell ref="F44:F46"/>
    <mergeCell ref="G44:G46"/>
    <mergeCell ref="A47:A49"/>
    <mergeCell ref="D47:D49"/>
    <mergeCell ref="E47:E49"/>
    <mergeCell ref="F47:F49"/>
    <mergeCell ref="G47:G49"/>
    <mergeCell ref="A39:A40"/>
    <mergeCell ref="D39:D40"/>
    <mergeCell ref="A41:A43"/>
    <mergeCell ref="D41:D43"/>
    <mergeCell ref="E41:E43"/>
    <mergeCell ref="F41:F43"/>
    <mergeCell ref="G41:G43"/>
    <mergeCell ref="G35:G37"/>
    <mergeCell ref="F35:F37"/>
    <mergeCell ref="E35:E37"/>
    <mergeCell ref="D35:D37"/>
    <mergeCell ref="A35:A37"/>
    <mergeCell ref="A29:A31"/>
    <mergeCell ref="D29:D31"/>
    <mergeCell ref="E29:E31"/>
    <mergeCell ref="F29:F31"/>
    <mergeCell ref="G29:G31"/>
    <mergeCell ref="A32:A34"/>
    <mergeCell ref="D32:D34"/>
    <mergeCell ref="E32:E34"/>
    <mergeCell ref="F32:F34"/>
    <mergeCell ref="G32:G34"/>
    <mergeCell ref="A23:A25"/>
    <mergeCell ref="D23:D25"/>
    <mergeCell ref="E23:E25"/>
    <mergeCell ref="F23:F25"/>
    <mergeCell ref="G23:G25"/>
    <mergeCell ref="A26:A28"/>
    <mergeCell ref="D26:D28"/>
    <mergeCell ref="E26:E28"/>
    <mergeCell ref="F26:F28"/>
    <mergeCell ref="G26:G28"/>
    <mergeCell ref="A17:A19"/>
    <mergeCell ref="D17:D19"/>
    <mergeCell ref="E17:E19"/>
    <mergeCell ref="F17:F19"/>
    <mergeCell ref="G17:G19"/>
    <mergeCell ref="A20:A22"/>
    <mergeCell ref="D20:D22"/>
    <mergeCell ref="E20:E22"/>
    <mergeCell ref="F20:F22"/>
    <mergeCell ref="G20:G22"/>
    <mergeCell ref="A11:A13"/>
    <mergeCell ref="D11:D13"/>
    <mergeCell ref="E11:E13"/>
    <mergeCell ref="F11:F13"/>
    <mergeCell ref="G11:G13"/>
    <mergeCell ref="A14:A16"/>
    <mergeCell ref="D14:D16"/>
    <mergeCell ref="E14:E16"/>
    <mergeCell ref="F14:F16"/>
    <mergeCell ref="G14:G16"/>
    <mergeCell ref="G5:G7"/>
    <mergeCell ref="A8:A10"/>
    <mergeCell ref="D8:D10"/>
    <mergeCell ref="E8:E10"/>
    <mergeCell ref="F8:F10"/>
    <mergeCell ref="G8:G10"/>
    <mergeCell ref="A3:A4"/>
    <mergeCell ref="D3:D4"/>
    <mergeCell ref="A5:A7"/>
    <mergeCell ref="D5:D7"/>
    <mergeCell ref="E5:E7"/>
    <mergeCell ref="F5:F7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Ettore Carlo Scuderi</dc:creator>
  <cp:lastModifiedBy>Ettore Carlo Scuderi</cp:lastModifiedBy>
  <dcterms:created xsi:type="dcterms:W3CDTF">2024-08-05T13:23:07Z</dcterms:created>
  <dcterms:modified xsi:type="dcterms:W3CDTF">2024-08-05T17:35:05Z</dcterms:modified>
</cp:coreProperties>
</file>