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jamimo\Downloads\"/>
    </mc:Choice>
  </mc:AlternateContent>
  <bookViews>
    <workbookView xWindow="0" yWindow="0" windowWidth="28800" windowHeight="11700"/>
  </bookViews>
  <sheets>
    <sheet name="CURVA ABC" sheetId="1" r:id="rId1"/>
  </sheets>
  <definedNames>
    <definedName name="_xlnm._FilterDatabase" localSheetId="0" hidden="1">'CURVA ABC'!$A$12:$K$767</definedName>
    <definedName name="_xlnm.Print_Area" localSheetId="0">'CURVA ABC'!$B$2:$K$768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J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J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J338" i="1"/>
  <c r="H339" i="1"/>
  <c r="H340" i="1"/>
  <c r="H341" i="1"/>
  <c r="H342" i="1"/>
  <c r="H343" i="1"/>
  <c r="H344" i="1"/>
  <c r="H345" i="1"/>
  <c r="H346" i="1"/>
  <c r="J346" i="1"/>
  <c r="H347" i="1"/>
  <c r="H348" i="1"/>
  <c r="H349" i="1"/>
  <c r="H350" i="1"/>
  <c r="H351" i="1"/>
  <c r="H352" i="1"/>
  <c r="H353" i="1"/>
  <c r="H354" i="1"/>
  <c r="J354" i="1"/>
  <c r="H355" i="1"/>
  <c r="H356" i="1"/>
  <c r="H357" i="1"/>
  <c r="H358" i="1"/>
  <c r="H359" i="1"/>
  <c r="H360" i="1"/>
  <c r="H361" i="1"/>
  <c r="H362" i="1"/>
  <c r="J362" i="1"/>
  <c r="H363" i="1"/>
  <c r="H364" i="1"/>
  <c r="H365" i="1"/>
  <c r="H366" i="1"/>
  <c r="H367" i="1"/>
  <c r="H368" i="1"/>
  <c r="H369" i="1"/>
  <c r="H370" i="1"/>
  <c r="J370" i="1"/>
  <c r="H371" i="1"/>
  <c r="H372" i="1"/>
  <c r="H373" i="1"/>
  <c r="H374" i="1"/>
  <c r="H375" i="1"/>
  <c r="H376" i="1"/>
  <c r="H377" i="1"/>
  <c r="H378" i="1"/>
  <c r="J378" i="1"/>
  <c r="H379" i="1"/>
  <c r="H380" i="1"/>
  <c r="H381" i="1"/>
  <c r="H382" i="1"/>
  <c r="H383" i="1"/>
  <c r="H384" i="1"/>
  <c r="H385" i="1"/>
  <c r="H386" i="1"/>
  <c r="J386" i="1"/>
  <c r="H387" i="1"/>
  <c r="H388" i="1"/>
  <c r="H389" i="1"/>
  <c r="H390" i="1"/>
  <c r="H391" i="1"/>
  <c r="H392" i="1"/>
  <c r="H393" i="1"/>
  <c r="H394" i="1"/>
  <c r="J394" i="1"/>
  <c r="H395" i="1"/>
  <c r="H396" i="1"/>
  <c r="H397" i="1"/>
  <c r="H398" i="1"/>
  <c r="H399" i="1"/>
  <c r="H400" i="1"/>
  <c r="H401" i="1"/>
  <c r="H402" i="1"/>
  <c r="J402" i="1"/>
  <c r="H403" i="1"/>
  <c r="H404" i="1"/>
  <c r="H405" i="1"/>
  <c r="H406" i="1"/>
  <c r="H407" i="1"/>
  <c r="H408" i="1"/>
  <c r="H409" i="1"/>
  <c r="H410" i="1"/>
  <c r="J410" i="1"/>
  <c r="H411" i="1"/>
  <c r="H412" i="1"/>
  <c r="H413" i="1"/>
  <c r="H414" i="1"/>
  <c r="H415" i="1"/>
  <c r="H416" i="1"/>
  <c r="H417" i="1"/>
  <c r="H418" i="1"/>
  <c r="J418" i="1"/>
  <c r="H419" i="1"/>
  <c r="H420" i="1"/>
  <c r="H421" i="1"/>
  <c r="H422" i="1"/>
  <c r="H423" i="1"/>
  <c r="H424" i="1"/>
  <c r="H425" i="1"/>
  <c r="H426" i="1"/>
  <c r="J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J532" i="1"/>
  <c r="H533" i="1"/>
  <c r="H534" i="1"/>
  <c r="H535" i="1"/>
  <c r="H536" i="1"/>
  <c r="H537" i="1"/>
  <c r="H538" i="1"/>
  <c r="H539" i="1"/>
  <c r="H540" i="1"/>
  <c r="J540" i="1"/>
  <c r="H541" i="1"/>
  <c r="H542" i="1"/>
  <c r="H543" i="1"/>
  <c r="H544" i="1"/>
  <c r="H545" i="1"/>
  <c r="H546" i="1"/>
  <c r="H547" i="1"/>
  <c r="H548" i="1"/>
  <c r="J548" i="1"/>
  <c r="H549" i="1"/>
  <c r="H550" i="1"/>
  <c r="H551" i="1"/>
  <c r="H552" i="1"/>
  <c r="H553" i="1"/>
  <c r="H554" i="1"/>
  <c r="H555" i="1"/>
  <c r="H556" i="1"/>
  <c r="J556" i="1"/>
  <c r="H557" i="1"/>
  <c r="H558" i="1"/>
  <c r="H559" i="1"/>
  <c r="H560" i="1"/>
  <c r="H561" i="1"/>
  <c r="H562" i="1"/>
  <c r="H563" i="1"/>
  <c r="H564" i="1"/>
  <c r="J564" i="1"/>
  <c r="H565" i="1"/>
  <c r="H566" i="1"/>
  <c r="H567" i="1"/>
  <c r="J567" i="1"/>
  <c r="H568" i="1"/>
  <c r="H569" i="1"/>
  <c r="H570" i="1"/>
  <c r="H571" i="1"/>
  <c r="J571" i="1"/>
  <c r="H572" i="1"/>
  <c r="H573" i="1"/>
  <c r="H574" i="1"/>
  <c r="H575" i="1"/>
  <c r="J575" i="1"/>
  <c r="H576" i="1"/>
  <c r="H577" i="1"/>
  <c r="H578" i="1"/>
  <c r="H579" i="1"/>
  <c r="J579" i="1"/>
  <c r="H580" i="1"/>
  <c r="H581" i="1"/>
  <c r="H582" i="1"/>
  <c r="H583" i="1"/>
  <c r="J583" i="1"/>
  <c r="H584" i="1"/>
  <c r="H585" i="1"/>
  <c r="H586" i="1"/>
  <c r="H587" i="1"/>
  <c r="J587" i="1"/>
  <c r="H588" i="1"/>
  <c r="H589" i="1"/>
  <c r="H590" i="1"/>
  <c r="H591" i="1"/>
  <c r="J591" i="1"/>
  <c r="H592" i="1"/>
  <c r="H593" i="1"/>
  <c r="H594" i="1"/>
  <c r="H595" i="1"/>
  <c r="J595" i="1"/>
  <c r="H596" i="1"/>
  <c r="H597" i="1"/>
  <c r="H598" i="1"/>
  <c r="H599" i="1"/>
  <c r="J599" i="1"/>
  <c r="H600" i="1"/>
  <c r="H601" i="1"/>
  <c r="H602" i="1"/>
  <c r="H603" i="1"/>
  <c r="J603" i="1"/>
  <c r="H604" i="1"/>
  <c r="H605" i="1"/>
  <c r="H606" i="1"/>
  <c r="H607" i="1"/>
  <c r="J607" i="1"/>
  <c r="H608" i="1"/>
  <c r="H609" i="1"/>
  <c r="H610" i="1"/>
  <c r="H611" i="1"/>
  <c r="J611" i="1"/>
  <c r="H612" i="1"/>
  <c r="H613" i="1"/>
  <c r="H614" i="1"/>
  <c r="H615" i="1"/>
  <c r="J615" i="1"/>
  <c r="H616" i="1"/>
  <c r="H617" i="1"/>
  <c r="H618" i="1"/>
  <c r="H619" i="1"/>
  <c r="J619" i="1"/>
  <c r="H620" i="1"/>
  <c r="H621" i="1"/>
  <c r="H622" i="1"/>
  <c r="H623" i="1"/>
  <c r="J623" i="1"/>
  <c r="H624" i="1"/>
  <c r="H625" i="1"/>
  <c r="H626" i="1"/>
  <c r="H627" i="1"/>
  <c r="J627" i="1"/>
  <c r="H628" i="1"/>
  <c r="H629" i="1"/>
  <c r="H630" i="1"/>
  <c r="H631" i="1"/>
  <c r="J631" i="1"/>
  <c r="H632" i="1"/>
  <c r="H633" i="1"/>
  <c r="H634" i="1"/>
  <c r="H635" i="1"/>
  <c r="J635" i="1"/>
  <c r="H636" i="1"/>
  <c r="H637" i="1"/>
  <c r="H638" i="1"/>
  <c r="H639" i="1"/>
  <c r="J639" i="1"/>
  <c r="H640" i="1"/>
  <c r="H641" i="1"/>
  <c r="H642" i="1"/>
  <c r="H643" i="1"/>
  <c r="J643" i="1"/>
  <c r="H644" i="1"/>
  <c r="H645" i="1"/>
  <c r="H646" i="1"/>
  <c r="H647" i="1"/>
  <c r="J647" i="1"/>
  <c r="H648" i="1"/>
  <c r="H649" i="1"/>
  <c r="H650" i="1"/>
  <c r="H651" i="1"/>
  <c r="J651" i="1"/>
  <c r="H652" i="1"/>
  <c r="H653" i="1"/>
  <c r="H654" i="1"/>
  <c r="H655" i="1"/>
  <c r="J655" i="1"/>
  <c r="H656" i="1"/>
  <c r="H657" i="1"/>
  <c r="H658" i="1"/>
  <c r="H659" i="1"/>
  <c r="J659" i="1"/>
  <c r="H660" i="1"/>
  <c r="H661" i="1"/>
  <c r="H662" i="1"/>
  <c r="H663" i="1"/>
  <c r="J663" i="1"/>
  <c r="H664" i="1"/>
  <c r="H665" i="1"/>
  <c r="H666" i="1"/>
  <c r="H667" i="1"/>
  <c r="J667" i="1"/>
  <c r="H668" i="1"/>
  <c r="H669" i="1"/>
  <c r="H670" i="1"/>
  <c r="H671" i="1"/>
  <c r="J671" i="1"/>
  <c r="H672" i="1"/>
  <c r="H673" i="1"/>
  <c r="H674" i="1"/>
  <c r="H675" i="1"/>
  <c r="J675" i="1"/>
  <c r="H676" i="1"/>
  <c r="H677" i="1"/>
  <c r="H678" i="1"/>
  <c r="H679" i="1"/>
  <c r="J679" i="1"/>
  <c r="H680" i="1"/>
  <c r="H681" i="1"/>
  <c r="H682" i="1"/>
  <c r="H683" i="1"/>
  <c r="J683" i="1"/>
  <c r="H684" i="1"/>
  <c r="H685" i="1"/>
  <c r="H686" i="1"/>
  <c r="H687" i="1"/>
  <c r="J687" i="1"/>
  <c r="H688" i="1"/>
  <c r="H689" i="1"/>
  <c r="H690" i="1"/>
  <c r="H691" i="1"/>
  <c r="J691" i="1"/>
  <c r="H692" i="1"/>
  <c r="H693" i="1"/>
  <c r="H694" i="1"/>
  <c r="H695" i="1"/>
  <c r="J695" i="1"/>
  <c r="H696" i="1"/>
  <c r="H697" i="1"/>
  <c r="H698" i="1"/>
  <c r="H699" i="1"/>
  <c r="J699" i="1"/>
  <c r="H700" i="1"/>
  <c r="H701" i="1"/>
  <c r="H702" i="1"/>
  <c r="H703" i="1"/>
  <c r="J703" i="1"/>
  <c r="H704" i="1"/>
  <c r="H705" i="1"/>
  <c r="H706" i="1"/>
  <c r="H707" i="1"/>
  <c r="J707" i="1"/>
  <c r="H708" i="1"/>
  <c r="H709" i="1"/>
  <c r="H710" i="1"/>
  <c r="H711" i="1"/>
  <c r="J711" i="1"/>
  <c r="H712" i="1"/>
  <c r="H713" i="1"/>
  <c r="H714" i="1"/>
  <c r="H715" i="1"/>
  <c r="J715" i="1"/>
  <c r="H716" i="1"/>
  <c r="H717" i="1"/>
  <c r="H718" i="1"/>
  <c r="H719" i="1"/>
  <c r="J719" i="1"/>
  <c r="H720" i="1"/>
  <c r="H721" i="1"/>
  <c r="H722" i="1"/>
  <c r="H723" i="1"/>
  <c r="J723" i="1"/>
  <c r="H724" i="1"/>
  <c r="H725" i="1"/>
  <c r="H726" i="1"/>
  <c r="H727" i="1"/>
  <c r="J727" i="1"/>
  <c r="H728" i="1"/>
  <c r="H729" i="1"/>
  <c r="H730" i="1"/>
  <c r="H731" i="1"/>
  <c r="J731" i="1"/>
  <c r="H732" i="1"/>
  <c r="H733" i="1"/>
  <c r="H734" i="1"/>
  <c r="H735" i="1"/>
  <c r="J735" i="1"/>
  <c r="H736" i="1"/>
  <c r="H737" i="1"/>
  <c r="H738" i="1"/>
  <c r="H739" i="1"/>
  <c r="J739" i="1"/>
  <c r="H740" i="1"/>
  <c r="H741" i="1"/>
  <c r="H742" i="1"/>
  <c r="H743" i="1"/>
  <c r="J743" i="1"/>
  <c r="H744" i="1"/>
  <c r="H745" i="1"/>
  <c r="H746" i="1"/>
  <c r="H747" i="1"/>
  <c r="J747" i="1"/>
  <c r="H748" i="1"/>
  <c r="H749" i="1"/>
  <c r="H750" i="1"/>
  <c r="H751" i="1"/>
  <c r="J751" i="1"/>
  <c r="H752" i="1"/>
  <c r="H753" i="1"/>
  <c r="H754" i="1"/>
  <c r="H755" i="1"/>
  <c r="J755" i="1"/>
  <c r="H756" i="1"/>
  <c r="H757" i="1"/>
  <c r="H758" i="1"/>
  <c r="H759" i="1"/>
  <c r="J759" i="1"/>
  <c r="H760" i="1"/>
  <c r="H761" i="1"/>
  <c r="H762" i="1"/>
  <c r="H763" i="1"/>
  <c r="J763" i="1"/>
  <c r="H764" i="1"/>
  <c r="H765" i="1"/>
  <c r="H766" i="1"/>
  <c r="H767" i="1"/>
  <c r="J767" i="1"/>
  <c r="I768" i="1"/>
  <c r="J58" i="1" s="1"/>
  <c r="J764" i="1" l="1"/>
  <c r="J760" i="1"/>
  <c r="J756" i="1"/>
  <c r="J752" i="1"/>
  <c r="J748" i="1"/>
  <c r="J744" i="1"/>
  <c r="J740" i="1"/>
  <c r="J736" i="1"/>
  <c r="J732" i="1"/>
  <c r="J728" i="1"/>
  <c r="J724" i="1"/>
  <c r="J720" i="1"/>
  <c r="J716" i="1"/>
  <c r="J712" i="1"/>
  <c r="J708" i="1"/>
  <c r="J704" i="1"/>
  <c r="J700" i="1"/>
  <c r="J696" i="1"/>
  <c r="J692" i="1"/>
  <c r="J688" i="1"/>
  <c r="J684" i="1"/>
  <c r="J680" i="1"/>
  <c r="J676" i="1"/>
  <c r="J672" i="1"/>
  <c r="J668" i="1"/>
  <c r="J664" i="1"/>
  <c r="J660" i="1"/>
  <c r="J656" i="1"/>
  <c r="J652" i="1"/>
  <c r="J648" i="1"/>
  <c r="J644" i="1"/>
  <c r="J640" i="1"/>
  <c r="J636" i="1"/>
  <c r="J632" i="1"/>
  <c r="J628" i="1"/>
  <c r="J624" i="1"/>
  <c r="J620" i="1"/>
  <c r="J616" i="1"/>
  <c r="J612" i="1"/>
  <c r="J608" i="1"/>
  <c r="J604" i="1"/>
  <c r="J600" i="1"/>
  <c r="J596" i="1"/>
  <c r="J592" i="1"/>
  <c r="J588" i="1"/>
  <c r="J584" i="1"/>
  <c r="J580" i="1"/>
  <c r="J576" i="1"/>
  <c r="J572" i="1"/>
  <c r="J568" i="1"/>
  <c r="J562" i="1"/>
  <c r="J559" i="1"/>
  <c r="J554" i="1"/>
  <c r="J551" i="1"/>
  <c r="J546" i="1"/>
  <c r="J543" i="1"/>
  <c r="J538" i="1"/>
  <c r="J535" i="1"/>
  <c r="J530" i="1"/>
  <c r="J527" i="1"/>
  <c r="J523" i="1"/>
  <c r="J519" i="1"/>
  <c r="J515" i="1"/>
  <c r="J511" i="1"/>
  <c r="J507" i="1"/>
  <c r="J503" i="1"/>
  <c r="J499" i="1"/>
  <c r="J495" i="1"/>
  <c r="J491" i="1"/>
  <c r="J487" i="1"/>
  <c r="J483" i="1"/>
  <c r="J479" i="1"/>
  <c r="J475" i="1"/>
  <c r="J471" i="1"/>
  <c r="J467" i="1"/>
  <c r="J463" i="1"/>
  <c r="J459" i="1"/>
  <c r="J455" i="1"/>
  <c r="J451" i="1"/>
  <c r="J447" i="1"/>
  <c r="J443" i="1"/>
  <c r="J439" i="1"/>
  <c r="J435" i="1"/>
  <c r="J258" i="1"/>
  <c r="J247" i="1"/>
  <c r="J226" i="1"/>
  <c r="J215" i="1"/>
  <c r="J194" i="1"/>
  <c r="J183" i="1"/>
  <c r="J16" i="1"/>
  <c r="J20" i="1"/>
  <c r="J24" i="1"/>
  <c r="J28" i="1"/>
  <c r="J32" i="1"/>
  <c r="J36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J104" i="1"/>
  <c r="J108" i="1"/>
  <c r="J112" i="1"/>
  <c r="J116" i="1"/>
  <c r="J120" i="1"/>
  <c r="J124" i="1"/>
  <c r="J128" i="1"/>
  <c r="J132" i="1"/>
  <c r="J136" i="1"/>
  <c r="J140" i="1"/>
  <c r="J144" i="1"/>
  <c r="J148" i="1"/>
  <c r="J152" i="1"/>
  <c r="J156" i="1"/>
  <c r="J160" i="1"/>
  <c r="J164" i="1"/>
  <c r="J168" i="1"/>
  <c r="J172" i="1"/>
  <c r="J176" i="1"/>
  <c r="J180" i="1"/>
  <c r="J15" i="1"/>
  <c r="J19" i="1"/>
  <c r="J23" i="1"/>
  <c r="J27" i="1"/>
  <c r="J31" i="1"/>
  <c r="J35" i="1"/>
  <c r="J39" i="1"/>
  <c r="J43" i="1"/>
  <c r="J47" i="1"/>
  <c r="J51" i="1"/>
  <c r="J55" i="1"/>
  <c r="J59" i="1"/>
  <c r="J63" i="1"/>
  <c r="J67" i="1"/>
  <c r="J71" i="1"/>
  <c r="J75" i="1"/>
  <c r="J79" i="1"/>
  <c r="J83" i="1"/>
  <c r="J87" i="1"/>
  <c r="J91" i="1"/>
  <c r="J95" i="1"/>
  <c r="J99" i="1"/>
  <c r="J103" i="1"/>
  <c r="J107" i="1"/>
  <c r="J111" i="1"/>
  <c r="J115" i="1"/>
  <c r="J119" i="1"/>
  <c r="J123" i="1"/>
  <c r="J127" i="1"/>
  <c r="J131" i="1"/>
  <c r="J135" i="1"/>
  <c r="J139" i="1"/>
  <c r="J143" i="1"/>
  <c r="J147" i="1"/>
  <c r="J151" i="1"/>
  <c r="J155" i="1"/>
  <c r="J159" i="1"/>
  <c r="J163" i="1"/>
  <c r="J167" i="1"/>
  <c r="J171" i="1"/>
  <c r="J175" i="1"/>
  <c r="J179" i="1"/>
  <c r="J185" i="1"/>
  <c r="J189" i="1"/>
  <c r="J193" i="1"/>
  <c r="J197" i="1"/>
  <c r="J201" i="1"/>
  <c r="J205" i="1"/>
  <c r="J209" i="1"/>
  <c r="J213" i="1"/>
  <c r="J217" i="1"/>
  <c r="J221" i="1"/>
  <c r="J225" i="1"/>
  <c r="J229" i="1"/>
  <c r="J233" i="1"/>
  <c r="J237" i="1"/>
  <c r="J241" i="1"/>
  <c r="J245" i="1"/>
  <c r="J249" i="1"/>
  <c r="J253" i="1"/>
  <c r="J257" i="1"/>
  <c r="J261" i="1"/>
  <c r="J265" i="1"/>
  <c r="J13" i="1"/>
  <c r="K13" i="1" s="1"/>
  <c r="J22" i="1"/>
  <c r="J29" i="1"/>
  <c r="J38" i="1"/>
  <c r="J45" i="1"/>
  <c r="J54" i="1"/>
  <c r="J61" i="1"/>
  <c r="J70" i="1"/>
  <c r="J77" i="1"/>
  <c r="J86" i="1"/>
  <c r="J93" i="1"/>
  <c r="J102" i="1"/>
  <c r="J109" i="1"/>
  <c r="J118" i="1"/>
  <c r="J125" i="1"/>
  <c r="J134" i="1"/>
  <c r="J141" i="1"/>
  <c r="J150" i="1"/>
  <c r="J157" i="1"/>
  <c r="J166" i="1"/>
  <c r="J173" i="1"/>
  <c r="J182" i="1"/>
  <c r="J187" i="1"/>
  <c r="J190" i="1"/>
  <c r="J195" i="1"/>
  <c r="J198" i="1"/>
  <c r="J203" i="1"/>
  <c r="J206" i="1"/>
  <c r="J211" i="1"/>
  <c r="J214" i="1"/>
  <c r="J219" i="1"/>
  <c r="J222" i="1"/>
  <c r="J227" i="1"/>
  <c r="J230" i="1"/>
  <c r="J235" i="1"/>
  <c r="J238" i="1"/>
  <c r="J243" i="1"/>
  <c r="J246" i="1"/>
  <c r="J251" i="1"/>
  <c r="J254" i="1"/>
  <c r="J259" i="1"/>
  <c r="J262" i="1"/>
  <c r="J267" i="1"/>
  <c r="J271" i="1"/>
  <c r="J275" i="1"/>
  <c r="J279" i="1"/>
  <c r="J283" i="1"/>
  <c r="J287" i="1"/>
  <c r="J291" i="1"/>
  <c r="J295" i="1"/>
  <c r="J299" i="1"/>
  <c r="J303" i="1"/>
  <c r="J307" i="1"/>
  <c r="J311" i="1"/>
  <c r="J315" i="1"/>
  <c r="J319" i="1"/>
  <c r="J323" i="1"/>
  <c r="J327" i="1"/>
  <c r="J18" i="1"/>
  <c r="J25" i="1"/>
  <c r="J34" i="1"/>
  <c r="J41" i="1"/>
  <c r="J50" i="1"/>
  <c r="J57" i="1"/>
  <c r="J66" i="1"/>
  <c r="J73" i="1"/>
  <c r="J82" i="1"/>
  <c r="J89" i="1"/>
  <c r="J98" i="1"/>
  <c r="J105" i="1"/>
  <c r="J114" i="1"/>
  <c r="J121" i="1"/>
  <c r="J130" i="1"/>
  <c r="J137" i="1"/>
  <c r="J146" i="1"/>
  <c r="J153" i="1"/>
  <c r="J162" i="1"/>
  <c r="J169" i="1"/>
  <c r="J178" i="1"/>
  <c r="J184" i="1"/>
  <c r="J192" i="1"/>
  <c r="J200" i="1"/>
  <c r="J208" i="1"/>
  <c r="J216" i="1"/>
  <c r="J224" i="1"/>
  <c r="J232" i="1"/>
  <c r="J240" i="1"/>
  <c r="J248" i="1"/>
  <c r="J256" i="1"/>
  <c r="J264" i="1"/>
  <c r="J270" i="1"/>
  <c r="J274" i="1"/>
  <c r="J278" i="1"/>
  <c r="J282" i="1"/>
  <c r="J286" i="1"/>
  <c r="J290" i="1"/>
  <c r="J294" i="1"/>
  <c r="J298" i="1"/>
  <c r="J302" i="1"/>
  <c r="J306" i="1"/>
  <c r="J310" i="1"/>
  <c r="J314" i="1"/>
  <c r="J318" i="1"/>
  <c r="J322" i="1"/>
  <c r="J326" i="1"/>
  <c r="J330" i="1"/>
  <c r="J21" i="1"/>
  <c r="J30" i="1"/>
  <c r="J33" i="1"/>
  <c r="J53" i="1"/>
  <c r="J62" i="1"/>
  <c r="J65" i="1"/>
  <c r="J85" i="1"/>
  <c r="J94" i="1"/>
  <c r="J97" i="1"/>
  <c r="J117" i="1"/>
  <c r="J126" i="1"/>
  <c r="J129" i="1"/>
  <c r="J149" i="1"/>
  <c r="J158" i="1"/>
  <c r="J161" i="1"/>
  <c r="J181" i="1"/>
  <c r="J188" i="1"/>
  <c r="J204" i="1"/>
  <c r="J220" i="1"/>
  <c r="J236" i="1"/>
  <c r="J252" i="1"/>
  <c r="J268" i="1"/>
  <c r="J272" i="1"/>
  <c r="J276" i="1"/>
  <c r="J280" i="1"/>
  <c r="J284" i="1"/>
  <c r="J288" i="1"/>
  <c r="J292" i="1"/>
  <c r="J296" i="1"/>
  <c r="J300" i="1"/>
  <c r="J304" i="1"/>
  <c r="J308" i="1"/>
  <c r="J312" i="1"/>
  <c r="J316" i="1"/>
  <c r="J320" i="1"/>
  <c r="J324" i="1"/>
  <c r="J328" i="1"/>
  <c r="J333" i="1"/>
  <c r="J337" i="1"/>
  <c r="J341" i="1"/>
  <c r="J345" i="1"/>
  <c r="J349" i="1"/>
  <c r="J353" i="1"/>
  <c r="J357" i="1"/>
  <c r="J361" i="1"/>
  <c r="J365" i="1"/>
  <c r="J369" i="1"/>
  <c r="J373" i="1"/>
  <c r="J377" i="1"/>
  <c r="J381" i="1"/>
  <c r="J385" i="1"/>
  <c r="J389" i="1"/>
  <c r="J393" i="1"/>
  <c r="J397" i="1"/>
  <c r="J401" i="1"/>
  <c r="J405" i="1"/>
  <c r="J409" i="1"/>
  <c r="J413" i="1"/>
  <c r="J417" i="1"/>
  <c r="J421" i="1"/>
  <c r="J425" i="1"/>
  <c r="J429" i="1"/>
  <c r="J433" i="1"/>
  <c r="J437" i="1"/>
  <c r="J441" i="1"/>
  <c r="J445" i="1"/>
  <c r="J449" i="1"/>
  <c r="J453" i="1"/>
  <c r="J457" i="1"/>
  <c r="J461" i="1"/>
  <c r="J465" i="1"/>
  <c r="J469" i="1"/>
  <c r="J473" i="1"/>
  <c r="J477" i="1"/>
  <c r="J481" i="1"/>
  <c r="J485" i="1"/>
  <c r="J489" i="1"/>
  <c r="J493" i="1"/>
  <c r="J497" i="1"/>
  <c r="J501" i="1"/>
  <c r="J505" i="1"/>
  <c r="J509" i="1"/>
  <c r="J513" i="1"/>
  <c r="J517" i="1"/>
  <c r="J521" i="1"/>
  <c r="J525" i="1"/>
  <c r="J529" i="1"/>
  <c r="J533" i="1"/>
  <c r="J537" i="1"/>
  <c r="J541" i="1"/>
  <c r="J545" i="1"/>
  <c r="J549" i="1"/>
  <c r="J553" i="1"/>
  <c r="J557" i="1"/>
  <c r="J561" i="1"/>
  <c r="J565" i="1"/>
  <c r="J42" i="1"/>
  <c r="J74" i="1"/>
  <c r="J106" i="1"/>
  <c r="J138" i="1"/>
  <c r="J170" i="1"/>
  <c r="J186" i="1"/>
  <c r="J191" i="1"/>
  <c r="J202" i="1"/>
  <c r="J207" i="1"/>
  <c r="J218" i="1"/>
  <c r="J223" i="1"/>
  <c r="J234" i="1"/>
  <c r="J239" i="1"/>
  <c r="J250" i="1"/>
  <c r="J255" i="1"/>
  <c r="J266" i="1"/>
  <c r="J332" i="1"/>
  <c r="J336" i="1"/>
  <c r="J340" i="1"/>
  <c r="J344" i="1"/>
  <c r="J348" i="1"/>
  <c r="J352" i="1"/>
  <c r="J356" i="1"/>
  <c r="J360" i="1"/>
  <c r="J364" i="1"/>
  <c r="J368" i="1"/>
  <c r="J372" i="1"/>
  <c r="J376" i="1"/>
  <c r="J380" i="1"/>
  <c r="J384" i="1"/>
  <c r="J388" i="1"/>
  <c r="J392" i="1"/>
  <c r="J396" i="1"/>
  <c r="J400" i="1"/>
  <c r="J404" i="1"/>
  <c r="J408" i="1"/>
  <c r="J412" i="1"/>
  <c r="J416" i="1"/>
  <c r="J420" i="1"/>
  <c r="J424" i="1"/>
  <c r="J428" i="1"/>
  <c r="J432" i="1"/>
  <c r="J436" i="1"/>
  <c r="J440" i="1"/>
  <c r="J444" i="1"/>
  <c r="J448" i="1"/>
  <c r="J452" i="1"/>
  <c r="J456" i="1"/>
  <c r="J460" i="1"/>
  <c r="J464" i="1"/>
  <c r="J468" i="1"/>
  <c r="J472" i="1"/>
  <c r="J476" i="1"/>
  <c r="J480" i="1"/>
  <c r="J484" i="1"/>
  <c r="J488" i="1"/>
  <c r="J492" i="1"/>
  <c r="J496" i="1"/>
  <c r="J500" i="1"/>
  <c r="J504" i="1"/>
  <c r="J508" i="1"/>
  <c r="J512" i="1"/>
  <c r="J516" i="1"/>
  <c r="J520" i="1"/>
  <c r="J524" i="1"/>
  <c r="J14" i="1"/>
  <c r="K14" i="1" s="1"/>
  <c r="J17" i="1"/>
  <c r="J37" i="1"/>
  <c r="J46" i="1"/>
  <c r="J49" i="1"/>
  <c r="J69" i="1"/>
  <c r="J78" i="1"/>
  <c r="J81" i="1"/>
  <c r="J101" i="1"/>
  <c r="J110" i="1"/>
  <c r="J113" i="1"/>
  <c r="J133" i="1"/>
  <c r="J142" i="1"/>
  <c r="J145" i="1"/>
  <c r="J165" i="1"/>
  <c r="J174" i="1"/>
  <c r="J177" i="1"/>
  <c r="J196" i="1"/>
  <c r="J212" i="1"/>
  <c r="J228" i="1"/>
  <c r="J244" i="1"/>
  <c r="J260" i="1"/>
  <c r="J269" i="1"/>
  <c r="J273" i="1"/>
  <c r="J277" i="1"/>
  <c r="J281" i="1"/>
  <c r="J285" i="1"/>
  <c r="J289" i="1"/>
  <c r="J293" i="1"/>
  <c r="J297" i="1"/>
  <c r="J301" i="1"/>
  <c r="J305" i="1"/>
  <c r="J309" i="1"/>
  <c r="J313" i="1"/>
  <c r="J317" i="1"/>
  <c r="J321" i="1"/>
  <c r="J325" i="1"/>
  <c r="J329" i="1"/>
  <c r="J335" i="1"/>
  <c r="J339" i="1"/>
  <c r="J343" i="1"/>
  <c r="J347" i="1"/>
  <c r="J351" i="1"/>
  <c r="J355" i="1"/>
  <c r="J359" i="1"/>
  <c r="J363" i="1"/>
  <c r="J367" i="1"/>
  <c r="J371" i="1"/>
  <c r="J375" i="1"/>
  <c r="J379" i="1"/>
  <c r="J383" i="1"/>
  <c r="J387" i="1"/>
  <c r="J391" i="1"/>
  <c r="J395" i="1"/>
  <c r="J399" i="1"/>
  <c r="J403" i="1"/>
  <c r="J407" i="1"/>
  <c r="J411" i="1"/>
  <c r="J415" i="1"/>
  <c r="J419" i="1"/>
  <c r="J423" i="1"/>
  <c r="J427" i="1"/>
  <c r="J431" i="1"/>
  <c r="J765" i="1"/>
  <c r="J761" i="1"/>
  <c r="J757" i="1"/>
  <c r="J753" i="1"/>
  <c r="J749" i="1"/>
  <c r="J745" i="1"/>
  <c r="J741" i="1"/>
  <c r="J737" i="1"/>
  <c r="J733" i="1"/>
  <c r="J729" i="1"/>
  <c r="J725" i="1"/>
  <c r="J721" i="1"/>
  <c r="J717" i="1"/>
  <c r="J713" i="1"/>
  <c r="J709" i="1"/>
  <c r="J705" i="1"/>
  <c r="J701" i="1"/>
  <c r="J697" i="1"/>
  <c r="J693" i="1"/>
  <c r="J689" i="1"/>
  <c r="J685" i="1"/>
  <c r="J681" i="1"/>
  <c r="J677" i="1"/>
  <c r="J673" i="1"/>
  <c r="J669" i="1"/>
  <c r="J665" i="1"/>
  <c r="J661" i="1"/>
  <c r="J657" i="1"/>
  <c r="J653" i="1"/>
  <c r="J649" i="1"/>
  <c r="J645" i="1"/>
  <c r="J641" i="1"/>
  <c r="J637" i="1"/>
  <c r="J633" i="1"/>
  <c r="J629" i="1"/>
  <c r="J625" i="1"/>
  <c r="J621" i="1"/>
  <c r="J617" i="1"/>
  <c r="J613" i="1"/>
  <c r="J609" i="1"/>
  <c r="J605" i="1"/>
  <c r="J601" i="1"/>
  <c r="J597" i="1"/>
  <c r="J593" i="1"/>
  <c r="J589" i="1"/>
  <c r="J585" i="1"/>
  <c r="J581" i="1"/>
  <c r="J577" i="1"/>
  <c r="J573" i="1"/>
  <c r="J569" i="1"/>
  <c r="J560" i="1"/>
  <c r="J552" i="1"/>
  <c r="J544" i="1"/>
  <c r="J536" i="1"/>
  <c r="J528" i="1"/>
  <c r="J430" i="1"/>
  <c r="J422" i="1"/>
  <c r="J414" i="1"/>
  <c r="J406" i="1"/>
  <c r="J398" i="1"/>
  <c r="J390" i="1"/>
  <c r="J382" i="1"/>
  <c r="J374" i="1"/>
  <c r="J366" i="1"/>
  <c r="J358" i="1"/>
  <c r="J350" i="1"/>
  <c r="J342" i="1"/>
  <c r="J334" i="1"/>
  <c r="J331" i="1"/>
  <c r="J90" i="1"/>
  <c r="J766" i="1"/>
  <c r="J762" i="1"/>
  <c r="J758" i="1"/>
  <c r="J754" i="1"/>
  <c r="J750" i="1"/>
  <c r="J746" i="1"/>
  <c r="J742" i="1"/>
  <c r="J738" i="1"/>
  <c r="J734" i="1"/>
  <c r="J730" i="1"/>
  <c r="J726" i="1"/>
  <c r="J722" i="1"/>
  <c r="J718" i="1"/>
  <c r="J714" i="1"/>
  <c r="J710" i="1"/>
  <c r="J706" i="1"/>
  <c r="J702" i="1"/>
  <c r="J698" i="1"/>
  <c r="J694" i="1"/>
  <c r="J690" i="1"/>
  <c r="J686" i="1"/>
  <c r="J682" i="1"/>
  <c r="J678" i="1"/>
  <c r="J674" i="1"/>
  <c r="J670" i="1"/>
  <c r="J666" i="1"/>
  <c r="J662" i="1"/>
  <c r="J658" i="1"/>
  <c r="J654" i="1"/>
  <c r="J650" i="1"/>
  <c r="J646" i="1"/>
  <c r="J642" i="1"/>
  <c r="J638" i="1"/>
  <c r="J634" i="1"/>
  <c r="J630" i="1"/>
  <c r="J626" i="1"/>
  <c r="J622" i="1"/>
  <c r="J618" i="1"/>
  <c r="J614" i="1"/>
  <c r="J610" i="1"/>
  <c r="J606" i="1"/>
  <c r="J602" i="1"/>
  <c r="J598" i="1"/>
  <c r="J594" i="1"/>
  <c r="J590" i="1"/>
  <c r="J586" i="1"/>
  <c r="J582" i="1"/>
  <c r="J578" i="1"/>
  <c r="J574" i="1"/>
  <c r="J570" i="1"/>
  <c r="J566" i="1"/>
  <c r="J563" i="1"/>
  <c r="J558" i="1"/>
  <c r="J555" i="1"/>
  <c r="J550" i="1"/>
  <c r="J547" i="1"/>
  <c r="J542" i="1"/>
  <c r="J539" i="1"/>
  <c r="J534" i="1"/>
  <c r="J531" i="1"/>
  <c r="J526" i="1"/>
  <c r="J522" i="1"/>
  <c r="J518" i="1"/>
  <c r="J514" i="1"/>
  <c r="J510" i="1"/>
  <c r="J506" i="1"/>
  <c r="J502" i="1"/>
  <c r="J498" i="1"/>
  <c r="J494" i="1"/>
  <c r="J490" i="1"/>
  <c r="J486" i="1"/>
  <c r="J482" i="1"/>
  <c r="J478" i="1"/>
  <c r="J474" i="1"/>
  <c r="J470" i="1"/>
  <c r="J466" i="1"/>
  <c r="J462" i="1"/>
  <c r="J458" i="1"/>
  <c r="J454" i="1"/>
  <c r="J450" i="1"/>
  <c r="J446" i="1"/>
  <c r="J442" i="1"/>
  <c r="J438" i="1"/>
  <c r="J434" i="1"/>
  <c r="J263" i="1"/>
  <c r="J242" i="1"/>
  <c r="J231" i="1"/>
  <c r="J210" i="1"/>
  <c r="J199" i="1"/>
  <c r="J122" i="1"/>
  <c r="K15" i="1" l="1"/>
  <c r="K16" i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K367" i="1" s="1"/>
  <c r="K368" i="1" s="1"/>
  <c r="K369" i="1" s="1"/>
  <c r="K370" i="1" s="1"/>
  <c r="K371" i="1" s="1"/>
  <c r="K372" i="1" s="1"/>
  <c r="K373" i="1" s="1"/>
  <c r="K374" i="1" s="1"/>
  <c r="K375" i="1" s="1"/>
  <c r="K376" i="1" s="1"/>
  <c r="K377" i="1" s="1"/>
  <c r="K378" i="1" s="1"/>
  <c r="K379" i="1" s="1"/>
  <c r="K380" i="1" s="1"/>
  <c r="K381" i="1" s="1"/>
  <c r="K382" i="1" s="1"/>
  <c r="K383" i="1" s="1"/>
  <c r="K384" i="1" s="1"/>
  <c r="K385" i="1" s="1"/>
  <c r="K386" i="1" s="1"/>
  <c r="K387" i="1" s="1"/>
  <c r="K388" i="1" s="1"/>
  <c r="K389" i="1" s="1"/>
  <c r="K390" i="1" s="1"/>
  <c r="K391" i="1" s="1"/>
  <c r="K392" i="1" s="1"/>
  <c r="K393" i="1" s="1"/>
  <c r="K394" i="1" s="1"/>
  <c r="K395" i="1" s="1"/>
  <c r="K396" i="1" s="1"/>
  <c r="K397" i="1" s="1"/>
  <c r="K398" i="1" s="1"/>
  <c r="K399" i="1" s="1"/>
  <c r="K400" i="1" s="1"/>
  <c r="K401" i="1" s="1"/>
  <c r="K402" i="1" s="1"/>
  <c r="K403" i="1" s="1"/>
  <c r="K404" i="1" s="1"/>
  <c r="K405" i="1" s="1"/>
  <c r="K406" i="1" s="1"/>
  <c r="K407" i="1" s="1"/>
  <c r="K408" i="1" s="1"/>
  <c r="K409" i="1" s="1"/>
  <c r="K410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7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8" i="1" s="1"/>
  <c r="K459" i="1" s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K553" i="1" s="1"/>
  <c r="K554" i="1" s="1"/>
  <c r="K555" i="1" s="1"/>
  <c r="K556" i="1" s="1"/>
  <c r="K557" i="1" s="1"/>
  <c r="K558" i="1" s="1"/>
  <c r="K559" i="1" s="1"/>
  <c r="K560" i="1" s="1"/>
  <c r="K561" i="1" s="1"/>
  <c r="K562" i="1" s="1"/>
  <c r="K563" i="1" s="1"/>
  <c r="K564" i="1" s="1"/>
  <c r="K565" i="1" s="1"/>
  <c r="K566" i="1" s="1"/>
  <c r="K567" i="1" s="1"/>
  <c r="K568" i="1" s="1"/>
  <c r="K569" i="1" s="1"/>
  <c r="K570" i="1" s="1"/>
  <c r="K571" i="1" s="1"/>
  <c r="K572" i="1" s="1"/>
  <c r="K573" i="1" s="1"/>
  <c r="K574" i="1" s="1"/>
  <c r="K575" i="1" s="1"/>
  <c r="K576" i="1" s="1"/>
  <c r="K577" i="1" s="1"/>
  <c r="K578" i="1" s="1"/>
  <c r="K579" i="1" s="1"/>
  <c r="K580" i="1" s="1"/>
  <c r="K581" i="1" s="1"/>
  <c r="K582" i="1" s="1"/>
  <c r="K583" i="1" s="1"/>
  <c r="K584" i="1" s="1"/>
  <c r="K585" i="1" s="1"/>
  <c r="K586" i="1" s="1"/>
  <c r="K587" i="1" s="1"/>
  <c r="K588" i="1" s="1"/>
  <c r="K589" i="1" s="1"/>
  <c r="K590" i="1" s="1"/>
  <c r="K591" i="1" s="1"/>
  <c r="K592" i="1" s="1"/>
  <c r="K593" i="1" s="1"/>
  <c r="K594" i="1" s="1"/>
  <c r="K595" i="1" s="1"/>
  <c r="K596" i="1" s="1"/>
  <c r="K597" i="1" s="1"/>
  <c r="K598" i="1" s="1"/>
  <c r="K599" i="1" s="1"/>
  <c r="K600" i="1" s="1"/>
  <c r="K601" i="1" s="1"/>
  <c r="K602" i="1" s="1"/>
  <c r="K603" i="1" s="1"/>
  <c r="K604" i="1" s="1"/>
  <c r="K605" i="1" s="1"/>
  <c r="K606" i="1" s="1"/>
  <c r="K607" i="1" s="1"/>
  <c r="K608" i="1" s="1"/>
  <c r="K609" i="1" s="1"/>
  <c r="K610" i="1" s="1"/>
  <c r="K611" i="1" s="1"/>
  <c r="K612" i="1" s="1"/>
  <c r="K613" i="1" s="1"/>
  <c r="K614" i="1" s="1"/>
  <c r="K615" i="1" s="1"/>
  <c r="K616" i="1" s="1"/>
  <c r="K617" i="1" s="1"/>
  <c r="K618" i="1" s="1"/>
  <c r="K619" i="1" s="1"/>
  <c r="K620" i="1" s="1"/>
  <c r="K621" i="1" s="1"/>
  <c r="K622" i="1" s="1"/>
  <c r="K623" i="1" s="1"/>
  <c r="K624" i="1" s="1"/>
  <c r="K625" i="1" s="1"/>
  <c r="K626" i="1" s="1"/>
  <c r="K627" i="1" s="1"/>
  <c r="K628" i="1" s="1"/>
  <c r="K629" i="1" s="1"/>
  <c r="K630" i="1" s="1"/>
  <c r="K631" i="1" s="1"/>
  <c r="K632" i="1" s="1"/>
  <c r="K633" i="1" s="1"/>
  <c r="K634" i="1" s="1"/>
  <c r="K635" i="1" s="1"/>
  <c r="K636" i="1" s="1"/>
  <c r="K637" i="1" s="1"/>
  <c r="K638" i="1" s="1"/>
  <c r="K639" i="1" s="1"/>
  <c r="K640" i="1" s="1"/>
  <c r="K641" i="1" s="1"/>
  <c r="K642" i="1" s="1"/>
  <c r="K643" i="1" s="1"/>
  <c r="K644" i="1" s="1"/>
  <c r="K645" i="1" s="1"/>
  <c r="K646" i="1" s="1"/>
  <c r="K647" i="1" s="1"/>
  <c r="K648" i="1" s="1"/>
  <c r="K649" i="1" s="1"/>
  <c r="K650" i="1" s="1"/>
  <c r="K651" i="1" s="1"/>
  <c r="K652" i="1" s="1"/>
  <c r="K653" i="1" s="1"/>
  <c r="K654" i="1" s="1"/>
  <c r="K655" i="1" s="1"/>
  <c r="K656" i="1" s="1"/>
  <c r="K657" i="1" s="1"/>
  <c r="K658" i="1" s="1"/>
  <c r="K659" i="1" s="1"/>
  <c r="K660" i="1" s="1"/>
  <c r="K661" i="1" s="1"/>
  <c r="K662" i="1" s="1"/>
  <c r="K663" i="1" s="1"/>
  <c r="K664" i="1" s="1"/>
  <c r="K665" i="1" s="1"/>
  <c r="K666" i="1" s="1"/>
  <c r="K667" i="1" s="1"/>
  <c r="K668" i="1" s="1"/>
  <c r="K669" i="1" s="1"/>
  <c r="K670" i="1" s="1"/>
  <c r="K671" i="1" s="1"/>
  <c r="K672" i="1" s="1"/>
  <c r="K673" i="1" s="1"/>
  <c r="K674" i="1" s="1"/>
  <c r="K675" i="1" s="1"/>
  <c r="K676" i="1" s="1"/>
  <c r="K677" i="1" s="1"/>
  <c r="K678" i="1" s="1"/>
  <c r="K679" i="1" s="1"/>
  <c r="K680" i="1" s="1"/>
  <c r="K681" i="1" s="1"/>
  <c r="K682" i="1" s="1"/>
  <c r="K683" i="1" s="1"/>
  <c r="K684" i="1" s="1"/>
  <c r="K685" i="1" s="1"/>
  <c r="K686" i="1" s="1"/>
  <c r="K687" i="1" s="1"/>
  <c r="K688" i="1" s="1"/>
  <c r="K689" i="1" s="1"/>
  <c r="K690" i="1" s="1"/>
  <c r="K691" i="1" s="1"/>
  <c r="K692" i="1" s="1"/>
  <c r="K693" i="1" s="1"/>
  <c r="K694" i="1" s="1"/>
  <c r="K695" i="1" s="1"/>
  <c r="K696" i="1" s="1"/>
  <c r="K697" i="1" s="1"/>
  <c r="K698" i="1" s="1"/>
  <c r="K699" i="1" s="1"/>
  <c r="K700" i="1" s="1"/>
  <c r="K701" i="1" s="1"/>
  <c r="K702" i="1" s="1"/>
  <c r="K703" i="1" s="1"/>
  <c r="K704" i="1" s="1"/>
  <c r="K705" i="1" s="1"/>
  <c r="K706" i="1" s="1"/>
  <c r="K707" i="1" s="1"/>
  <c r="K708" i="1" s="1"/>
  <c r="K709" i="1" s="1"/>
  <c r="K710" i="1" s="1"/>
  <c r="K711" i="1" s="1"/>
  <c r="K712" i="1" s="1"/>
  <c r="K713" i="1" s="1"/>
  <c r="K714" i="1" s="1"/>
  <c r="K715" i="1" s="1"/>
  <c r="K716" i="1" s="1"/>
  <c r="K717" i="1" s="1"/>
  <c r="K718" i="1" s="1"/>
  <c r="K719" i="1" s="1"/>
  <c r="K720" i="1" s="1"/>
  <c r="K721" i="1" s="1"/>
  <c r="K722" i="1" s="1"/>
  <c r="K723" i="1" s="1"/>
  <c r="K724" i="1" s="1"/>
  <c r="K725" i="1" s="1"/>
  <c r="K726" i="1" s="1"/>
  <c r="K727" i="1" s="1"/>
  <c r="K728" i="1" s="1"/>
  <c r="K729" i="1" s="1"/>
  <c r="K730" i="1" s="1"/>
  <c r="K731" i="1" s="1"/>
  <c r="K732" i="1" s="1"/>
  <c r="K733" i="1" s="1"/>
  <c r="K734" i="1" s="1"/>
  <c r="K735" i="1" s="1"/>
  <c r="K736" i="1" s="1"/>
  <c r="K737" i="1" s="1"/>
  <c r="K738" i="1" s="1"/>
  <c r="K739" i="1" s="1"/>
  <c r="K740" i="1" s="1"/>
  <c r="K741" i="1" s="1"/>
  <c r="K742" i="1" s="1"/>
  <c r="K743" i="1" s="1"/>
  <c r="K744" i="1" s="1"/>
  <c r="K745" i="1" s="1"/>
  <c r="K746" i="1" s="1"/>
  <c r="K747" i="1" s="1"/>
  <c r="K748" i="1" s="1"/>
  <c r="K749" i="1" s="1"/>
  <c r="K750" i="1" s="1"/>
  <c r="K751" i="1" s="1"/>
  <c r="K752" i="1" s="1"/>
  <c r="K753" i="1" s="1"/>
  <c r="K754" i="1" s="1"/>
  <c r="K755" i="1" s="1"/>
  <c r="K756" i="1" s="1"/>
  <c r="K757" i="1" s="1"/>
  <c r="K758" i="1" s="1"/>
  <c r="K759" i="1" s="1"/>
  <c r="K760" i="1" s="1"/>
  <c r="K761" i="1" s="1"/>
  <c r="K762" i="1" s="1"/>
  <c r="K763" i="1" s="1"/>
  <c r="K764" i="1" s="1"/>
  <c r="K765" i="1" s="1"/>
  <c r="K766" i="1" s="1"/>
  <c r="K767" i="1" s="1"/>
</calcChain>
</file>

<file path=xl/sharedStrings.xml><?xml version="1.0" encoding="utf-8"?>
<sst xmlns="http://schemas.openxmlformats.org/spreadsheetml/2006/main" count="2289" uniqueCount="1543">
  <si>
    <t>un</t>
  </si>
  <si>
    <t>BUCHA COM ARRUELA EM LIGA ESPECIAL ZAMAK P/ELETRODUTO 32MM, D=1 1/4"</t>
  </si>
  <si>
    <t>CPU2602</t>
  </si>
  <si>
    <t>Curva 45 graus, pvc, soldável, dn 25mm, instalado em prumada de água - fornecimento e instalação. Af_06/2022</t>
  </si>
  <si>
    <t>89490</t>
  </si>
  <si>
    <t>Espelho, fabricação Pial ou similar, na(s) especificação(ões):- com 1 furo  (4" x 2") ref. 8508</t>
  </si>
  <si>
    <t>1201002056</t>
  </si>
  <si>
    <t>m</t>
  </si>
  <si>
    <t>Tubo pvc, série r, água pluvial, dn 100 mm, fornecido e instalado em ramal de encaminhamento. Af_06/2022</t>
  </si>
  <si>
    <t>89512</t>
  </si>
  <si>
    <t>Tubo, pvc, soldável, de 40mm, instalado em ramal de distribuição de água - fornecimento e instalação. Af_06/2022</t>
  </si>
  <si>
    <t>103978</t>
  </si>
  <si>
    <t>Tê, pvc, soldável, dn 32 mm instalado em reservação predial de água - fornecimento e instalação. Af_04/2024</t>
  </si>
  <si>
    <t>94690</t>
  </si>
  <si>
    <t>BRACADEIRA METALICA TIPO "U" DIAM. 1.1/2"</t>
  </si>
  <si>
    <t>CPU3329</t>
  </si>
  <si>
    <t>Bucha de redução, curta, pvc, soldável, dn 32 x 25 mm, instalado em ramal ou sub-ramal de água - fornecimento e instalação. Af_06/2022</t>
  </si>
  <si>
    <t>103948</t>
  </si>
  <si>
    <t>Luva de correr, pvc, serie normal, esgoto predial, dn 50 mm, junta elástica, fornecido e instalado em ramal de descarga ou ramal de esgoto sanitário. Af_08/2022</t>
  </si>
  <si>
    <t>89754</t>
  </si>
  <si>
    <t>FORNECIMENTO E INSTALAÇÃO DE BUCHA DE NYLON S10</t>
  </si>
  <si>
    <t>CPU2859</t>
  </si>
  <si>
    <t>FORNECIMENTO E INSTALAÇÃO DE PARAFUSO CABEÇA LENTILHA 5/16" X 1/2"</t>
  </si>
  <si>
    <t>CPU2860</t>
  </si>
  <si>
    <t>TAMPA DE ENCAIXE PARA REDUÇÃO CONCÊNTRICA 200 X 75MM PARA 100 X 75MM, ZINCADA, PARA ELETROCALHA METÁLICA</t>
  </si>
  <si>
    <t>CPU3347</t>
  </si>
  <si>
    <t>Curva 90 graus para eletroduto, pvc, roscável, dn 40 mm (1 1/4"), para circuitos terminais, instalada em parede - fornecimento e instalação. Af_03/2023</t>
  </si>
  <si>
    <t>91920</t>
  </si>
  <si>
    <t>Tubo pvc, série r, água pluvial, dn 50 mm, fornecido e instalado em ramal de encaminhamento. Af_06/2022</t>
  </si>
  <si>
    <t>89509</t>
  </si>
  <si>
    <t>ABRAÇADEIRA METALICA TIPO "U" DIAM. 1.1/4"</t>
  </si>
  <si>
    <t>CPU2768</t>
  </si>
  <si>
    <t>PLACA PIAL 10x10cm 4 MODULOS</t>
  </si>
  <si>
    <t>CPU3331</t>
  </si>
  <si>
    <t>Registro de gaveta bruto, latão, roscável, 3/4" - fornecimento e instalação. Af_08/2021</t>
  </si>
  <si>
    <t>89353</t>
  </si>
  <si>
    <t>Joelho 45 graus, pvc, serie r, água pluvial, dn 50 mm, junta elástica, fornecido e instalado em ramal de encaminhamento. Af_06/2022</t>
  </si>
  <si>
    <t>89520</t>
  </si>
  <si>
    <t>Adaptador com flange e anel de vedação, pvc, soldável, dn 50 mm x 1 1/2", instalado em reservação predial de água - fornecimento e instalação. Af_04/2024</t>
  </si>
  <si>
    <t>94706</t>
  </si>
  <si>
    <t>Acoplamento rígido em aço, conexão ranhurada, dn 50 (2"), instalado em prumadas - fornecimento e instalação. Af_10/2020</t>
  </si>
  <si>
    <t>97430</t>
  </si>
  <si>
    <t>Tê em cobre, dn 22 mm, sem anel de solda, instalado em ramal e sub-ramal de gás medicinal - fornecimento e instalação. Af_04/2022</t>
  </si>
  <si>
    <t>103866</t>
  </si>
  <si>
    <t>CABIDE/GANCHO DE BANHEIRO SIMPLES EM METAL CROMADO - FORNECIMENTO E INSTALAÇÃO</t>
  </si>
  <si>
    <t>CPU AG.02</t>
  </si>
  <si>
    <t>Junção simples, pvc, serie normal, esgoto predial, dn 75 x 75 mm, junta elástica, fornecido e instalado em ramal de descarga ou ramal de esgoto sanitário. Af_08/2022</t>
  </si>
  <si>
    <t>89795</t>
  </si>
  <si>
    <t>CURVA HORIZONTAL 200 X 100 MM PARA ELETROCALHA METÁLICA, COM ÂNGULO 90º</t>
  </si>
  <si>
    <t>CPU3203</t>
  </si>
  <si>
    <t>CURVA 45 PVC ESGOTO LONGA 50mm</t>
  </si>
  <si>
    <t>CPU3322</t>
  </si>
  <si>
    <t>Interruptor paralelo (1 módulo) com 1 tomada de embutir 2p+t 10 a, sem suporte e sem placa - fornecimento e instalação. Af_03/2023</t>
  </si>
  <si>
    <t>92028</t>
  </si>
  <si>
    <t>Te, pvc, serie normal, esgoto predial, dn 100 x 100 mm, junta elástica, fornecido e instalado em prumada de esgoto sanitário ou ventilação. Af_08/2022</t>
  </si>
  <si>
    <t>89833</t>
  </si>
  <si>
    <t>Tomada alta de embutir (1 módulo), 2p+t 20 a, incluindo suporte e placa - fornecimento e instalação. Af_03/2023</t>
  </si>
  <si>
    <t>91993</t>
  </si>
  <si>
    <t>Curva 90 graus, pvc, soldável, dn 60 mm, instalado em reservação predial de água - fornecimento e instalação. Af_04/2024</t>
  </si>
  <si>
    <t>94681</t>
  </si>
  <si>
    <t>Adaptador curto com bolsa e rosca para registro, pvc, soldável, dn 25mm x 3/4 , instalado em ramal de distribuição de água - fornecimento e instalação. Af_06/2022</t>
  </si>
  <si>
    <t>89429</t>
  </si>
  <si>
    <t>Adaptador curto com bolsa e rosca para registro, pvc, soldável, dn 32mm x 1 , instalado em ramal de distribuição de água - fornecimento e instalação. Af_06/2022</t>
  </si>
  <si>
    <t>89436</t>
  </si>
  <si>
    <t>Registro de gaveta bruto, latão, roscável, 1" - fornecimento e instalação. Af_08/2021</t>
  </si>
  <si>
    <t>94495</t>
  </si>
  <si>
    <t>Luva com rosca, pvc, soldável, dn 50mm x 1.1/2 , instalado em prumada de água - fornecimento e instalação. Af_06/2022</t>
  </si>
  <si>
    <t>89593</t>
  </si>
  <si>
    <t>Joelho 45 graus, pvc, soldável, dn 25mm, instalado em ramal ou sub-ramal de água - fornecimento e instalação. Af_06/2022</t>
  </si>
  <si>
    <t>89363</t>
  </si>
  <si>
    <t>REDUCAO CONCENTRICA,PARA ELETROCALHA PERFURADA OU LISA,200X100MM.FORNECIMENTO E COLOCACAO</t>
  </si>
  <si>
    <t>CPU3341</t>
  </si>
  <si>
    <t>Junção simples, pvc, serie normal, esgoto predial, dn 50 x 50 mm, junta elástica, fornecido e instalado em ramal de descarga ou ramal de esgoto sanitário. Af_08/2022</t>
  </si>
  <si>
    <t>89785</t>
  </si>
  <si>
    <t>Interruptor simples (2 módulos) com 1 tomada de embutir 2p+t 10 a, sem suporte e sem placa - fornecimento e instalação. Af_03/2023</t>
  </si>
  <si>
    <t>92026</t>
  </si>
  <si>
    <t>Eletroduto rígido roscável, pvc, dn 85 mm (3"), para rede enterrada de distribuição de energia elétrica - fornecimento e instalação. Af_12/2021</t>
  </si>
  <si>
    <t>93011</t>
  </si>
  <si>
    <t>Adaptador com flange e anel de vedação, pvc, soldável, dn 60 mm x 2", instalado em reservação predial de água - fornecimento e instalação. Af_04/2024</t>
  </si>
  <si>
    <t>94707</t>
  </si>
  <si>
    <t>Te, pvc, serie normal, esgoto predial, dn 40 x 40 mm, junta soldável, fornecido e instalado em ramal de descarga ou ramal de esgoto sanitário. Af_08/2022</t>
  </si>
  <si>
    <t>89782</t>
  </si>
  <si>
    <t>Bucha de redução, curta, pvc, soldável, dn 60 x 50 mm, instalado em prumada de água - fornecimento e instalação. Af_06/2022</t>
  </si>
  <si>
    <t>103959</t>
  </si>
  <si>
    <t>TAMPA DE ENCAIXE 400 X 3000 MM PARA ELETROCALHA METÁLICA (REF.: MOPA OU SIMILAR)</t>
  </si>
  <si>
    <t>CPU3348</t>
  </si>
  <si>
    <t>Adaptador curto com bolsa e rosca para registro, pvc, soldável, dn 75 mm x 2 1/2", instalado em reservação predial de água - fornecimento e instalação. Af_04/2024</t>
  </si>
  <si>
    <t>94666</t>
  </si>
  <si>
    <t>Registro de esfera, pvc, roscável, com volante, 1 1/2" - fornecimento e instalação. Af_08/2021</t>
  </si>
  <si>
    <t>103039</t>
  </si>
  <si>
    <t>Interruptor simples (2 módulos) com interruptor paralelo (1 módulo), 10a/250v, incluindo suporte e placa - fornecimento e instalação. Af_03/2023</t>
  </si>
  <si>
    <t>91965</t>
  </si>
  <si>
    <t>Tomada alta de embutir (1 módulo), 2p+t 10 a, sem suporte e sem placa - fornecimento e instalação. Af_03/2023</t>
  </si>
  <si>
    <t>91990</t>
  </si>
  <si>
    <t>REDUCAO CONCENTRICA,PARA ELETROCALHA PERFURADA OU LISA,300X100MM.FORNECIMENTO E COLOCACAO</t>
  </si>
  <si>
    <t>CPU3342</t>
  </si>
  <si>
    <t>Tomada baixa de embutir (4 módulos), 2p+t 10 a, sem suporte e sem placa - fornecimento e instalação. Af_03/2023</t>
  </si>
  <si>
    <t>92018</t>
  </si>
  <si>
    <t>ELETRODUTO GALVANIZADO CONFORME NBR13057 - 1 1/4´ COM ACESSÓRIOS</t>
  </si>
  <si>
    <t>CPU2632</t>
  </si>
  <si>
    <t>Interruptor simples (1 módulo), 10a/250v, sem suporte e sem placa - fornecimento e instalação. Af_03/2023</t>
  </si>
  <si>
    <t>91952</t>
  </si>
  <si>
    <t>Disjuntor tripolar tipo din, corrente nominal de 10a - fornecimento e instalação. Af_10/2020</t>
  </si>
  <si>
    <t>93667</t>
  </si>
  <si>
    <t>Interruptor simples (1 módulo), 10A / 250V, incluso condulete 3/4", com placa e suporte - fornecimento e instalação</t>
  </si>
  <si>
    <t>1201002025</t>
  </si>
  <si>
    <t>Caixa sifonada (Tigre, Fortilit ou similar) com porta grelha de PVC nas dimensões de (150 x 150 x 50)mm</t>
  </si>
  <si>
    <t>1301005159</t>
  </si>
  <si>
    <t>m³</t>
  </si>
  <si>
    <t>Concreto magro para lastro, traço 1:4,5:4,5 (em massa seca de cimento/ areia média/ brita 1) - preparo mecânico com betoneira 400 l. Af_05/2021</t>
  </si>
  <si>
    <t>94962</t>
  </si>
  <si>
    <t>Caixa retangular 4" x 4" baixa (0,30 m do piso), pvc, instalada em parede - fornecimento e instalação. Af_03/2023</t>
  </si>
  <si>
    <t>91944</t>
  </si>
  <si>
    <t>REDUÇÃO CONCÊNTRICA 200 X 100 X 50MM PARA ELETROCALHA METÁLICA (REF. MOPA OU SIMILAR)</t>
  </si>
  <si>
    <t>CPU3328</t>
  </si>
  <si>
    <t>Registro de esfera, pvc, soldável, com volante, dn  32 mm - fornecimento e instalação. Af_08/2021</t>
  </si>
  <si>
    <t>94490</t>
  </si>
  <si>
    <t>Ralo sifonado, pvc, dn 100 x 40 mm, junta soldável, fornecido e instalado em ramal de descarga ou em ramal de esgoto sanitário. Af_08/2022</t>
  </si>
  <si>
    <t>89709</t>
  </si>
  <si>
    <t>Adaptador curto com bolsa e rosca para registro, pvc, soldável, dn 50mm x 1.1/4", instalado em ramal de distribuição de água - fornecimento e instalação. Af_06/2022</t>
  </si>
  <si>
    <t>104002</t>
  </si>
  <si>
    <t>Bucha de redução, longa, pvc, soldável, dn 75 x 50 mm, instalado em prumada de água - fornecimento e instalação. Af_06/2022</t>
  </si>
  <si>
    <t>103972</t>
  </si>
  <si>
    <t>Dimmer rotativo (1 módulo), 220v/600w, incluindo suporte e placa - fornecimento e instalação. Af_03/2023</t>
  </si>
  <si>
    <t>91983</t>
  </si>
  <si>
    <t>Te, pvc, série normal, esgoto predial, dn 100 x 75 mm, junta elástica, fornecido e instalado em prumada de esgoto sanitário ou ventilação. Af_08/2022</t>
  </si>
  <si>
    <t>104354</t>
  </si>
  <si>
    <t>Assento sanitário convencional - fornecimento e instalação. Af_01/2020</t>
  </si>
  <si>
    <t>100849</t>
  </si>
  <si>
    <t xml:space="preserve">Ralo seco pvc quadrado, 100 x 100 x 53 mm, saÍda 40 mm, com grelha branca - fornecimento e instalação
</t>
  </si>
  <si>
    <t>1301005185</t>
  </si>
  <si>
    <t>Junção de reducao invertida, pvc, série normal, esgoto predial, dn 100 x 75 mm, junta elástica, fornecido e instalado em ramal de descarga ou ramal de esgoto sanitário. Af_08/2022</t>
  </si>
  <si>
    <t>104347</t>
  </si>
  <si>
    <t>Tê com bucha de latão na bolsa central, pvc, soldável, dn 25mm x 1/2 , instalado em ramal ou sub-ramal de água - fornecimento e instalação. Af_06/2022</t>
  </si>
  <si>
    <t>89396</t>
  </si>
  <si>
    <t>Contramarco de alumínio, fixação com argamassa - fornecimento e instalação. Af_11/2024</t>
  </si>
  <si>
    <t>94589</t>
  </si>
  <si>
    <t>ACOPLAMENTO RANHURADO EM FERRO FUNDIDO DN 60,3mm 2""</t>
  </si>
  <si>
    <t>CPU2565</t>
  </si>
  <si>
    <t>CORRENTE GALVANIZADA</t>
  </si>
  <si>
    <t>CPU3161</t>
  </si>
  <si>
    <t>Registro de esfera, pvc, soldável, com volante, dn  60 mm - fornecimento e instalação. Af_08/2021</t>
  </si>
  <si>
    <t>94493</t>
  </si>
  <si>
    <t>Curva 45 graus, pvc, soldável, dn 50mm, instalado em ramal de distribuição de água - fornecimento e instalação. Af_06/2022</t>
  </si>
  <si>
    <t>103987</t>
  </si>
  <si>
    <t>Caixa retangular 4" x 2" alta (2,00 m do piso), pvc, instalada em parede - fornecimento e instalação. Af_03/2023</t>
  </si>
  <si>
    <t>91939</t>
  </si>
  <si>
    <t>Saboneteira plástica tipo dispenser para sabonete líquido com reservatório 800 a 1500 ml, incluso fixação. Af_01/2020</t>
  </si>
  <si>
    <t>95547</t>
  </si>
  <si>
    <t>Curva 90 graus, pvc, soldável, dn 32mm, instalado em ramal de distribuição de água - fornecimento e instalação. Af_06/2022</t>
  </si>
  <si>
    <t>89415</t>
  </si>
  <si>
    <t>PLACA DE SINALIZAÇÃO EM PVC, COM INDICAÇÃO DE PROIBIÇÃO NORMATIVA</t>
  </si>
  <si>
    <t>CPU2596</t>
  </si>
  <si>
    <t>Tubo de aço galvanizado com costura, classe média, dn 40 (1 1/2"), conexão rosqueada, instalado em rede de alimentação para hidrante - fornecimento e instalação. Af_10/2020</t>
  </si>
  <si>
    <t>92365</t>
  </si>
  <si>
    <t>Disjuntor monopolar tipo din, corrente nominal de 16a - fornecimento e instalação. Af_10/2020</t>
  </si>
  <si>
    <t>93654</t>
  </si>
  <si>
    <t>Papeleira plástica tipo dispenser para papel higiênico rolão - fornecimento e instalação</t>
  </si>
  <si>
    <t>1301002030</t>
  </si>
  <si>
    <t>Base metálica para mastro 1 ½"  para spda - fornecimento e instalação. Af_08/2023</t>
  </si>
  <si>
    <t>96987</t>
  </si>
  <si>
    <t>Hidrômetro dn 1/2", 1,5 m3/h - fornecimento e instalação. Af_03/2024</t>
  </si>
  <si>
    <t>95673</t>
  </si>
  <si>
    <t>Tê de redução, pvc, soldável, dn 32mm x 25mm, instalado em ramal ou sub-ramal de água - fornecimento e instalação. Af_06/2022</t>
  </si>
  <si>
    <t>89400</t>
  </si>
  <si>
    <t>TERMINAL DE FECHAMENTO LISO,PARA ELETROCALHA PERFURADA OU LI SA,100X100MM.FORNECIMENTO E COLOCACAO</t>
  </si>
  <si>
    <t>CPU2631</t>
  </si>
  <si>
    <t>Armação secundária, com 1 estribo e 1 isolador - fornecimento e instalação. Af_07/2020</t>
  </si>
  <si>
    <t>101538</t>
  </si>
  <si>
    <t>Torneira cromada tubo móvel, de mesa, 1/2" ou 3/4", para pia de cozinha, padrão alto - fornecimento e instalação. Af_01/2020</t>
  </si>
  <si>
    <t>86909</t>
  </si>
  <si>
    <t>Interruptor simples (1 módulo) com interruptor paralelo (2 módulos), 10a/250v, incluindo suporte e placa - fornecimento e instalação. Af_03/2023</t>
  </si>
  <si>
    <t>91963</t>
  </si>
  <si>
    <t>TE HORIZONTAL,90º,PARA ELETROCALHA PERFURADA OU LISA,200X100 MM.FORNECIMENTO E COLOCACAO</t>
  </si>
  <si>
    <t>CPU3345</t>
  </si>
  <si>
    <t>Bucha de redução em cobre, dn 22 mm x 15 mm, sem anel de solda, ponta x bolsa, instalado em ramal e sub-ramal de gás medicinal - fornecimento e instalação. Af_04/2022</t>
  </si>
  <si>
    <t>103856</t>
  </si>
  <si>
    <t>Tubo PVC esgoto predial DN 40mm, inclusive conexões - fornecimento e instalação</t>
  </si>
  <si>
    <t>1301005000</t>
  </si>
  <si>
    <t>Junção simples, pvc, serie normal, esgoto predial, dn 100 x 100 mm, junta elástica, fornecido e instalado em ramal de descarga ou ramal de esgoto sanitário. Af_08/2022</t>
  </si>
  <si>
    <t>89797</t>
  </si>
  <si>
    <t>Captor tipo franklin para spda - fornecimento e instalação. Af_08/2023</t>
  </si>
  <si>
    <t>96989</t>
  </si>
  <si>
    <t>PLACA DE SINALIZAÇÃO EM PVC FOTOLUMINESCENTE (200X200MM), COM INDICAÇÃO DE EQUIPAMENTOS DE ALARME, DETECÇÃO E EXTINÇÃO DE INCÊNDIO</t>
  </si>
  <si>
    <t>CPU3326</t>
  </si>
  <si>
    <t>kg</t>
  </si>
  <si>
    <t>Armação de bloco utilizando aço ca-60 de 5 mm - montagem. Af_01/2024</t>
  </si>
  <si>
    <t>96543</t>
  </si>
  <si>
    <t>Reaterro (manual) de valas</t>
  </si>
  <si>
    <t>1301001070</t>
  </si>
  <si>
    <t>União, em ferro galvanizado, dn 32 (1 1/4"), conexão rosqueada, instalado em rede de alimentação para hidrante - fornecimento e instalação. Af_10/2020</t>
  </si>
  <si>
    <t>92893</t>
  </si>
  <si>
    <t>DISPOSITIVO DIFERENCIAL DR ALTA SENSIB.(30MA) TETRAPOLAR 25A</t>
  </si>
  <si>
    <t>CPU2621</t>
  </si>
  <si>
    <t>Escavação (manual) de valas, para assentamento de tubos, com diâmetro de 2 1/2" (75 mm) a 4" (110 mm)</t>
  </si>
  <si>
    <t>1301001069</t>
  </si>
  <si>
    <t>Válvula de retenção vertical, de bronze, roscável, 1 1/2" - fornecimento e instalação. Af_08/2021</t>
  </si>
  <si>
    <t>99631</t>
  </si>
  <si>
    <t>LUMINÁRIA DE EMERGÊNCIA, DE SOBREPOR, TIPO BLOCO AUTÔNOMO, COM AUTONOMIA DE 1H, MODELO LLE-LLEDDF, DA KBR OU SI</t>
  </si>
  <si>
    <t>CPU2633</t>
  </si>
  <si>
    <t>CRUZETA HORIZONTAL,90º,PARA ELETROCALHA PERFURADA OU LISA,400X100MM.FORNECIMENTO E COLOCACAO</t>
  </si>
  <si>
    <t>CPU3336</t>
  </si>
  <si>
    <t>Te de redução, pvc, soldável, dn 75mm x 50mm, instalado em prumada de água - fornecimento e instalação. Af_06/2022</t>
  </si>
  <si>
    <t>89630</t>
  </si>
  <si>
    <t>Interruptor simples (2 módulos) com interruptor paralelo (2 módulos), 10a/250v, incluindo suporte e placa - fornecimento e instalação. Af_03/2023</t>
  </si>
  <si>
    <t>91973</t>
  </si>
  <si>
    <t>Te, pvc, serie normal, esgoto predial, dn 75 x 75 mm, junta elástica, fornecido e instalado em prumada de esgoto sanitário ou ventilação. Af_08/2022</t>
  </si>
  <si>
    <t>89829</t>
  </si>
  <si>
    <t>Te, pvc, soldável, dn 60mm, instalado em prumada de água - fornecimento e instalação. Af_06/2022</t>
  </si>
  <si>
    <t>89628</t>
  </si>
  <si>
    <t>Válvula de retenção horizontal, de bronze, roscável, 1" - fornecimento e instalação. Af_08/2021</t>
  </si>
  <si>
    <t>99620</t>
  </si>
  <si>
    <t>REDUCAO EXCENTRICA ESGOTO PVC 100x75mm</t>
  </si>
  <si>
    <t>CPU2688</t>
  </si>
  <si>
    <t>Mastro 1 ½", com 3 metros, para spda - fornecimento e instalação. Af_08/2023</t>
  </si>
  <si>
    <t>96988</t>
  </si>
  <si>
    <t>m²</t>
  </si>
  <si>
    <t>Compactação mecânica de solo para execução de radier, piso de concreto ou laje sobre solo, com compactador de solos tipo placa vibratória. Af_09/2021</t>
  </si>
  <si>
    <t>97084</t>
  </si>
  <si>
    <t>Redução excêntrica, pvc, serie r, água pluvial, dn 75 x 50 mm, junta elástica, fornecido e instalado em ramal de encaminhamento. Af_06/2022</t>
  </si>
  <si>
    <t>89549</t>
  </si>
  <si>
    <t>Bucha de redução, longa, pvc, soldável, dn 50 x 25 mm, instalado em prumada de água - fornecimento e instalação. Af_06/2022</t>
  </si>
  <si>
    <t>103966</t>
  </si>
  <si>
    <t>Disjuntor bipolar tipo din, corrente nominal de 32a - fornecimento e instalação. Af_10/2020</t>
  </si>
  <si>
    <t>93664</t>
  </si>
  <si>
    <t>Pintura de faixa de pedestre ou zebrada com tinta acrílica, e  = 30 cm, aplicação manual. Af_05/2021</t>
  </si>
  <si>
    <t>102501</t>
  </si>
  <si>
    <t>Dispositivo DR, 4 polos, sensibilidade de 30ma, corrente de 63 A, tipo AC - fornecimento e instalação</t>
  </si>
  <si>
    <t>1201005171</t>
  </si>
  <si>
    <t>Sensor de presença com fotocélula, fixação em parede - fornecimento e instalação. Af_09/2024</t>
  </si>
  <si>
    <t>97595</t>
  </si>
  <si>
    <t>Sifão do tipo garrafa/copo em pvc 1.1/4  x 1.1/2" - fornecimento e instalação. Af_01/2020</t>
  </si>
  <si>
    <t>86882</t>
  </si>
  <si>
    <t xml:space="preserve">Caixa de passagem metálica de sobrepor com tampa parafusada, dimensões 15 x 15 x 10 cm - fornecimento e instalação
</t>
  </si>
  <si>
    <t>1201005345</t>
  </si>
  <si>
    <t>COTOVELO RETO,PARA ELETROCALHA PERFURADA OU LISA,100X100MM.F ORNECIMENTO E COLOCACAO</t>
  </si>
  <si>
    <t>CPU3385</t>
  </si>
  <si>
    <t>SIFÃO CROMADO 1 1/4" X 2" (INSTALADO)</t>
  </si>
  <si>
    <t>CPU2573</t>
  </si>
  <si>
    <t>Curva 90 graus, pvc, soldável, dn 75 mm, instalado em reservação predial de água - fornecimento e instalação. Af_04/2024</t>
  </si>
  <si>
    <t>94683</t>
  </si>
  <si>
    <t>União flange, ppr, com parafusos, dn 40 mm, instalado em reservação predial de água - fornecimento e instalação. Af_04/2024</t>
  </si>
  <si>
    <t>105167</t>
  </si>
  <si>
    <t>PLACA DE SINALIZAÇÃO EM PVC PARA AMBIENTES</t>
  </si>
  <si>
    <t>CPU2594</t>
  </si>
  <si>
    <t>Adaptador curto com bolsa e rosca para registro, pvc, soldável, dn 50 mm x 1 1/2", instalado em reservação predial de água - fornecimento e instalação. Af_04/2024</t>
  </si>
  <si>
    <t>94662</t>
  </si>
  <si>
    <t>Adaptador com flanges livres, pvc, soldável, dn 75 mm x 2 1/2", instalado em reservação predial de água - fornecimento e instalação. Af_04/2024</t>
  </si>
  <si>
    <t>94713</t>
  </si>
  <si>
    <t>Cabo de cobre flexível isolado, 10 mm², anti-chama 450/750 v, para circuitos terminais - fornecimento e instalação. Af_03/2023</t>
  </si>
  <si>
    <t>91932</t>
  </si>
  <si>
    <t>Válvula de descarga metálica, base 1 1/2", acabamento metalico cromado - fornecimento e instalação. Af_08/2021</t>
  </si>
  <si>
    <t>99635</t>
  </si>
  <si>
    <t>Te, pvc, soldável, dn 75mm, instalado em prumada de água - fornecimento e instalação. Af_06/2022</t>
  </si>
  <si>
    <t>89629</t>
  </si>
  <si>
    <t>Pintura e demarcação no piso para sinalizar vaga de estacionamento, uso interno ou externo, com o simbolo "Cadeirante", na medida de (1,20 x 1,20)m</t>
  </si>
  <si>
    <t>2401002060</t>
  </si>
  <si>
    <t xml:space="preserve">Andaime para uso interno composto de plataforma de tábua com 0,90m de largura sobre cavaletes móveis de madeira com elevação de até 1m
</t>
  </si>
  <si>
    <t>1601000120</t>
  </si>
  <si>
    <t>REDUÇÃO CONCÊNTRICA 400 X 50MM / 100 X 50MM PARA ELETROCALHA METÁLICA (REF. MOPA OU SIMILAR)</t>
  </si>
  <si>
    <t>CPU3343</t>
  </si>
  <si>
    <t>Isolador, tipo roldana, para baixa tensão - fornecimento e instalação. Af_07/2020</t>
  </si>
  <si>
    <t>101548</t>
  </si>
  <si>
    <t>Terminal de ventilação, pvc, série normal, esgoto predial, dn 75 mm, junta soldável, fornecido e instalado em prumada de esgoto sanitário ou ventilação. Af_08/2022</t>
  </si>
  <si>
    <t>104351</t>
  </si>
  <si>
    <t>PLACA DE SINALIZACAO, FOTOLUMINESCENTE, EM PVC , COM LOGOTIPO "CUIDADO RISCO DE CHOQUE ELÉTRICO"- PLACA E5</t>
  </si>
  <si>
    <t>CPU2592</t>
  </si>
  <si>
    <t>Tê, em aço, conexão soldada, dn 32 (1 1/4"), instalado em rede de alimentação para hidrante - fornecimento e instalação. Af_10/2020</t>
  </si>
  <si>
    <t>97492</t>
  </si>
  <si>
    <t>FONTE DE ALIMENTACAO P/ FITA LED,ENTRADA BIVOLT 110/220 5A</t>
  </si>
  <si>
    <t>CPU3353</t>
  </si>
  <si>
    <t>Joelho 90 graus, pvc, serie normal, esgoto predial, dn 75 mm, junta elástica, fornecido e instalado em ramal de descarga ou ramal de esgoto sanitário. Af_08/2022</t>
  </si>
  <si>
    <t>89737</t>
  </si>
  <si>
    <t>Abraçadeira de fixação de braços de luminárias de 2" - fornecimento e instalação. Af_02/2025</t>
  </si>
  <si>
    <t>101663</t>
  </si>
  <si>
    <t>LEITO - TE 90 TIPO MEDIO HORIZONTAL 600mm</t>
  </si>
  <si>
    <t>CPU3346</t>
  </si>
  <si>
    <t>Luva de correr, pvc, soldável, dn 50mm, instalado em prumada de água - fornecimento e instalação. Af_06/2022</t>
  </si>
  <si>
    <t>89577</t>
  </si>
  <si>
    <t>LEITO - CRUZETA 90 TIPO MEDIO HORIZONTAL 500mm</t>
  </si>
  <si>
    <t>CPU3337</t>
  </si>
  <si>
    <t>Corte raso e recorte de árvore com diâmetro de tronco maior ou igual a 0,40 m e menor que 0,60 m. Af_03/2024</t>
  </si>
  <si>
    <t>98530</t>
  </si>
  <si>
    <t>EMENDA INTERNA PARA ELETROCALHA 50x50</t>
  </si>
  <si>
    <t>CPU2670</t>
  </si>
  <si>
    <t>Interruptor paralelo (3 módulos), 10a/250v, incluindo suporte e placa - fornecimento e instalação. Af_03/2023</t>
  </si>
  <si>
    <t>91969</t>
  </si>
  <si>
    <t>Tubo PVC esgoto predial DN 50mm, inclusive conexões - fornecimento e instalação</t>
  </si>
  <si>
    <t>1301005001</t>
  </si>
  <si>
    <t>Suporte mão francesa em aço, abas iguais 40 cm, capacidade mínima 70 kg, branco - fornecimento e instalação. Af_01/2020</t>
  </si>
  <si>
    <t>100862</t>
  </si>
  <si>
    <t>1301005008</t>
  </si>
  <si>
    <t>POSTO DE CONSUMO DE O2 OU AR VÁCUO OU N2O</t>
  </si>
  <si>
    <t>CPU2424</t>
  </si>
  <si>
    <t>Escavação (manual) de valas, para assentamento de tubos, com diâmetros de (100 a 150)mm</t>
  </si>
  <si>
    <t>1301005007</t>
  </si>
  <si>
    <t>Joelho 45 graus, pvc, serie normal, esgoto predial, dn 75 mm, junta elástica, fornecido e instalado em ramal de descarga ou ramal de esgoto sanitário. Af_08/2022</t>
  </si>
  <si>
    <t>89739</t>
  </si>
  <si>
    <t>Chapisco aplicado no teto ou em alvenaria e estrutura, com rolo para textura acrílica. Argamassa traço 1:4 e emulsão polimérica (adesivo) com preparo manual. Af_10/2022</t>
  </si>
  <si>
    <t>87881</t>
  </si>
  <si>
    <t>Tubo de aço galvanizado com costura, classe média, dn 32 (1 1/4"), conexão rosqueada, instalado em rede de alimentação para hidrante - fornecimento e instalação. Af_10/2020</t>
  </si>
  <si>
    <t>92364</t>
  </si>
  <si>
    <t>Junção de redução invertida, pvc, série normal, esgoto predial, dn 75 x 50 mm, junta elástica, fornecido e instalado em prumada de esgoto sanitário ou ventilação. Af_08/2022</t>
  </si>
  <si>
    <t>104350</t>
  </si>
  <si>
    <t>Luva simples, pvc, serie r, água pluvial, dn 100 mm, junta elástica, fornecido e instalado em condutores verticais de águas pluviais. Af_06/2022</t>
  </si>
  <si>
    <t>89669</t>
  </si>
  <si>
    <t>Tampa para caixa tipo r1, em ferro fundido, dimensões internas: 0,40 x 0,60 m - fornecimento e instalação. Af_12/2020</t>
  </si>
  <si>
    <t>101798</t>
  </si>
  <si>
    <t>Cuba de embutir de aço inoxidável média, incluso válvula tipo americana em metal cromado e sifão flexível em PVC - fornecimento e instalação. Af_01/2020</t>
  </si>
  <si>
    <t>86935</t>
  </si>
  <si>
    <t>DISJUNTOR TERMOMAGNETICO TRIPOLAR 70 A, PADRÃO DIN (EUROPEU - LINHA BRANCA),CURVA C, 10KA</t>
  </si>
  <si>
    <t>CPU3118</t>
  </si>
  <si>
    <t>TE DE REDUCAO 90 PVC SOLDAVEL 60 x 50mm</t>
  </si>
  <si>
    <t>CPU3319</t>
  </si>
  <si>
    <t>Torneira de boia para caixa d'água, roscável, 1 1/2" - fornecimento e instalação. Af_08/2021</t>
  </si>
  <si>
    <t>94799</t>
  </si>
  <si>
    <t>Disjuntor bipolar tipo din, corrente nominal de 25a - fornecimento e instalação. Af_10/2020</t>
  </si>
  <si>
    <t>93663</t>
  </si>
  <si>
    <t>CAIXA DE PASSAGEM CH.DE ACO C/TAMPA APARAF. 200x200x100 PISO</t>
  </si>
  <si>
    <t>CPU2612</t>
  </si>
  <si>
    <t>FECHADURA OU FECHO ELETROMAGNÉTICO PARA CONTROLE DE ACESSO REF:HDL,12VOLTS, MODELO FEC-91LA, OU SIMILAR, PARA EMBUTIR NO BATENTE (EXCETO FECHADURA CONVENCIONAL)</t>
  </si>
  <si>
    <t>CPU3304</t>
  </si>
  <si>
    <t>Cumeeira para telha galvalume trapezoidal, espessura 0,43 mm</t>
  </si>
  <si>
    <t>1001000135</t>
  </si>
  <si>
    <t>Te de redução, 90 graus, pvc, soldável, dn 50 mm x 32 mm, instalado em ramal de distribuição de água - fornecimento e instalação. Af_06/2022</t>
  </si>
  <si>
    <t>104008</t>
  </si>
  <si>
    <t>Pintura e demarcação no piso para sinalizar vaga de estacionamento, uso interno ou externo, com o simbolo "Idoso", na medida de (1,50 x 0,40)m</t>
  </si>
  <si>
    <t>2401002061</t>
  </si>
  <si>
    <t>Registro de esfera, pvc, soldável, com volante, dn  50 mm - fornecimento e instalação. Af_08/2021</t>
  </si>
  <si>
    <t>94492</t>
  </si>
  <si>
    <t>Torneira cromada 1/2" ou 3/4" para tanque, padrão popular - fornecimento e instalação. Af_01/2020</t>
  </si>
  <si>
    <t>86913</t>
  </si>
  <si>
    <t>Caixa retangular 4" x 4" média (1,30 m do piso), pvc, instalada em parede - fornecimento e instalação. Af_03/2023</t>
  </si>
  <si>
    <t>91943</t>
  </si>
  <si>
    <t>Interruptor intermediário (1 módulo), 10a/250v, incluindo suporte e placa - fornecimento e instalação. Af_03/2023</t>
  </si>
  <si>
    <t>91979</t>
  </si>
  <si>
    <t>Remoção de raízes remanescentes de tronco de árvore com diâmetro maior ou igual a 0,40 m e menor que 0,60 m. Af_03/2024</t>
  </si>
  <si>
    <t>98527</t>
  </si>
  <si>
    <t>Pintura de piso com tinta epóxi, aplicação manual, 2 demãos, incluso primer epóxi. Af_05/2021</t>
  </si>
  <si>
    <t>102494</t>
  </si>
  <si>
    <t>Luva em cobre, dn 15 mm, sem anel de solda, instalado em ramal e sub-ramal de gás medicinal - fornecimento e instalação. Af_04/2022</t>
  </si>
  <si>
    <t>103847</t>
  </si>
  <si>
    <t>PLACA DE SINALIZACAO, FOTOLUMINESCENTE, EM PVC , COM LOGOTIPO "EXTINTOR DE INCÊNDIO PORTÁTIL"- PLACA E5</t>
  </si>
  <si>
    <t>CPU2593</t>
  </si>
  <si>
    <t>Curva 90 graus, pvc, soldável, dn 60mm, instalado em prumada de água - fornecimento e instalação. Af_06/2022</t>
  </si>
  <si>
    <t>89507</t>
  </si>
  <si>
    <t>Quadro de distribuição de energia em chapa de aço galvanizado, de embutir, com barramento trifásico, para 18 disjuntores din 100a - fornecimento e instalação. Af_10/2020</t>
  </si>
  <si>
    <t>101883</t>
  </si>
  <si>
    <t>Dispositivo DPS, classe II, 1 polo, tensao máxima de 175 v, corrente máxima de *45* ka (tipo AC) - fornecimento e instalação</t>
  </si>
  <si>
    <t>1201005135</t>
  </si>
  <si>
    <t>PRESSOSTATO ALTA/BAIXA COM REARME MANUAL REF. KP15</t>
  </si>
  <si>
    <t>CPU2856</t>
  </si>
  <si>
    <t>Pintura verniz (incolor) alquídico em madeira, uso interno e externo, 3 demãos. Af_01/2021</t>
  </si>
  <si>
    <t>102223</t>
  </si>
  <si>
    <t>TUBO PVC RÍGIDO, TIPO COLETOR ESGOTO, JUNTA ELÁSTICA, DN= 100 MM, INCLUSIVE CONEXÕES</t>
  </si>
  <si>
    <t>CPU3083</t>
  </si>
  <si>
    <t>Joelho 90 graus com bucha de latão, pvc, soldável, dn 25mm, x 3/4  instalado em ramal ou sub-ramal de água - fornecimento e instalação. Af_06/2022</t>
  </si>
  <si>
    <t>89366</t>
  </si>
  <si>
    <t>Pintura e demarcação no piso para complementar a vaga de estacionamento acessível, na medida de (5,20 x 1,20)m</t>
  </si>
  <si>
    <t>2401002063</t>
  </si>
  <si>
    <t>Tubo pvc soldável água fria DN 25mm, inclusive conexões - fornecimento e instalação</t>
  </si>
  <si>
    <t>1301001060</t>
  </si>
  <si>
    <t>Quadro de distribuição de energia em chapa de aço galvanizado, de embutir, com barramento trifásico, para 24 disjuntores din 100a - fornecimento e instalação. Af_10/2020</t>
  </si>
  <si>
    <t>101879</t>
  </si>
  <si>
    <t>DEMOLIÇÃO DE MURO EM ALVENARIA DE TIJOLOS FURADOS, H= 2,20M, SEM REAPROVEITAMENTO</t>
  </si>
  <si>
    <t>CPU AG.19</t>
  </si>
  <si>
    <t>Disjuntor bipolar tipo din, corrente nominal de 40a - fornecimento e instalação. Af_10/2020</t>
  </si>
  <si>
    <t>93665</t>
  </si>
  <si>
    <t>Tê, em aço, conexão soldada, dn 65 (2 1/2"), instalado em rede de alimentação para hidrante - fornecimento e instalação. Af_10/2020</t>
  </si>
  <si>
    <t>97495</t>
  </si>
  <si>
    <t>Arrasamento mecanico de estaca de concreto armado, diametros de até 40 cm. Af_05/2021</t>
  </si>
  <si>
    <t>95601</t>
  </si>
  <si>
    <t>Junção simples, pvc, serie normal, esgoto predial, dn 40 mm, junta soldável, fornecido e instalado em ramal de descarga ou ramal de esgoto sanitário. Af_08/2022</t>
  </si>
  <si>
    <t>89783</t>
  </si>
  <si>
    <t>Luva de redução, pvc, soldável, dn 25mm x 20mm, instalado em ramal ou sub-ramal de água - fornecimento e instalação. Af_06/2022</t>
  </si>
  <si>
    <t>89373</t>
  </si>
  <si>
    <t>Disjuntor norma DIN curva C 3P (tripolar) de 80A a 100A Steck, Siemens ou similar</t>
  </si>
  <si>
    <t>1201005089</t>
  </si>
  <si>
    <t>Adaptador curto com bolsa e rosca para registro, pvc, soldável, dn 110 mm x 4", instalado em reservação predial de água - fornecimento e instalação. Af_04/2024</t>
  </si>
  <si>
    <t>94670</t>
  </si>
  <si>
    <t>QUADRO DISTRIBUICAO EMBUTIR PARA 60 SEM BARRAMENTO TIGRE</t>
  </si>
  <si>
    <t>CPU3351</t>
  </si>
  <si>
    <t xml:space="preserve">Luminaria tipo plafon com painel LED, 30x30cm, sobrepor, potência de 24w, 4000k, luz neutra, Elgin ou similar - fornecimento e instalação	</t>
  </si>
  <si>
    <t>1201001000</t>
  </si>
  <si>
    <t>Eletroduto rígido roscável, pvc, dn 25 mm (3/4"), para circuitos terminais, instalado em forro - fornecimento e instalação. Af_03/2023</t>
  </si>
  <si>
    <t>91863</t>
  </si>
  <si>
    <t>CURVA DE INVERSAO PARA ELETROCALHA 100X100MM CHAPA 20</t>
  </si>
  <si>
    <t>CPU2625</t>
  </si>
  <si>
    <t>Contraverga pré-fabricada, espessura de *10* cm. Af_03/2024</t>
  </si>
  <si>
    <t>105040</t>
  </si>
  <si>
    <t>Cotovelo em cobre, dn 22 mm, 90 graus, sem anel de solda, instalado em ramal e sub-ramal de gás medicinal - fornecimento e instalação. Af_04/2022</t>
  </si>
  <si>
    <t>103841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</si>
  <si>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</si>
  <si>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94570</t>
  </si>
  <si>
    <t>PLACA DE SINALIZAÇÃO EM PVC FOTOLUMINESCENTE (240X120MM), COM INDICAÇÃO DE ROTA DE EVACUAÇÃO E SAÍDA DE EMERGÊNCIA</t>
  </si>
  <si>
    <t>CPU3325</t>
  </si>
  <si>
    <t>km</t>
  </si>
  <si>
    <t>Mobilização e desmobilização de equipamento de perfuração para execução de fundação</t>
  </si>
  <si>
    <t>0301000147</t>
  </si>
  <si>
    <t>Caixa retangular 4" x 2" média (1,30 m do piso), metálica, instalada em parede - fornecimento e instalação. Af_03/2023</t>
  </si>
  <si>
    <t>92868</t>
  </si>
  <si>
    <t>Caixa d´água em polietileno, 500 litros (inclusos tubos, conexões e torneira de bóia) - fornecimento e instalação. Af_06/2021</t>
  </si>
  <si>
    <t>102622</t>
  </si>
  <si>
    <t>Registro de pressão bruto, latão, roscável, 3/4", com acabamento e canopla cromados - fornecimento e instalação. Af_08/2021</t>
  </si>
  <si>
    <t>89985</t>
  </si>
  <si>
    <t>Válvula de retenção horizontal, de bronze, roscável, 2 1/2" - fornecimento e instalação. Af_08/2021</t>
  </si>
  <si>
    <t>99624</t>
  </si>
  <si>
    <t>Válvula de retenção horizontal, de bronze, roscável, 1 1/2"  - fornecimento e instalação. Af_08/2021</t>
  </si>
  <si>
    <t>99622</t>
  </si>
  <si>
    <t>Verga pré-fabricada com até 1,5 m de vão, espessura de *10* cm. Af_03/2024</t>
  </si>
  <si>
    <t>105037</t>
  </si>
  <si>
    <t>Mictório sifonado louça branca - padrão médio - fornecimento e instalação. Af_01/2020</t>
  </si>
  <si>
    <t>100858</t>
  </si>
  <si>
    <t>Kit cavalete para medição de água - entrada individualizada, em cpvc dn 28 mm (1"), para 1 medidor - fornecimento e instalação (exclusive hidrômetro). Af_03/2024</t>
  </si>
  <si>
    <t>95648</t>
  </si>
  <si>
    <t>Poda em altura de árvore com diâmetro de tronco maior ou igual a 0,40 m e menor que 0,60 m. Af_03/2024</t>
  </si>
  <si>
    <t>98534</t>
  </si>
  <si>
    <t>VALVULA GLOBO 150 ROSCA BRONZE 1.1/4""</t>
  </si>
  <si>
    <t>CPU3393</t>
  </si>
  <si>
    <t>TAMPA DE ENCAIXE PARA ELETROCALHA, GALVANIZADA A FOGO, L= 400 MM</t>
  </si>
  <si>
    <t>CPU2928</t>
  </si>
  <si>
    <t>Registro de gaveta bruto, latão, roscável, 2 1/2" - fornecimento e instalação. Af_08/2021</t>
  </si>
  <si>
    <t>94499</t>
  </si>
  <si>
    <t>Luva em cobre, dn 22 mm, sem anel de solda, instalado em ramal e sub-ramal de gás medicinal - fornecimento e instalação. Af_04/2022</t>
  </si>
  <si>
    <t>103852</t>
  </si>
  <si>
    <t>Tubo PVC esgoto predial DN 75mm, inclusive conexões - fornecimento e instalação</t>
  </si>
  <si>
    <t>1301005002</t>
  </si>
  <si>
    <t>Locação mensal de andaime tipo fachadeiro, contendo plataforma, sapatas ajustáveis, rodapés, escada marinheiro e guarda corpo, conforme as normas NBR 6494 e NR 18, inclusive primeira montagem</t>
  </si>
  <si>
    <t>2001004000</t>
  </si>
  <si>
    <t>Tubo pvc soldável água fria DN 32mm, inclusive conexões - fornecimento e instalação</t>
  </si>
  <si>
    <t>1301001062</t>
  </si>
  <si>
    <t>Bucha de redução, longa, pvc, soldável, dn 40 x 25 mm, instalado em ramal de distribuição de água - fornecimento e instalação. Af_06/2022</t>
  </si>
  <si>
    <t>104014</t>
  </si>
  <si>
    <t>Caixa sifonada, pvc, dn 150 x 185 x 75 mm, junta elástica, fornecida e instalada em ramal de descarga ou em ramal de esgoto sanitário. Af_08/2022</t>
  </si>
  <si>
    <t>89708</t>
  </si>
  <si>
    <t>ELETROCALHA PERFURADA TIPO ""U"" 400X100 CHAPA 18 SEM TAMPA</t>
  </si>
  <si>
    <t>CPU3340</t>
  </si>
  <si>
    <t>Terminal de ventilação, pvc, série normal, esgoto predial, dn 50 mm, junta soldável, fornecido e instalado em prumada de esgoto sanitário ou ventilação. Af_08/2022</t>
  </si>
  <si>
    <t>104348</t>
  </si>
  <si>
    <t>Armação de bloco utilizando aço ca-50 de 10 mm - montagem. Af_01/2024</t>
  </si>
  <si>
    <t>96546</t>
  </si>
  <si>
    <t>Registro de gaveta bruto, latão, roscável, 1 1/2", com acabamento e canopla cromados - fornecimento e instalação. Af_08/2021</t>
  </si>
  <si>
    <t>94794</t>
  </si>
  <si>
    <t>Haste de aterramento, diâmetro 3/4", com 3 metros - fornecimento e instalação. Af_08/2023</t>
  </si>
  <si>
    <t>96986</t>
  </si>
  <si>
    <t>CAIXA DE EQUIPOTENCIALIZAÇÃO EM AÇO 200X200X90MM, PARA EMBUTIR COM TAMPA, COM9 TERMINAIS, REF:TEL-901 OU SIMILAR (SPDA)</t>
  </si>
  <si>
    <t>CPU2649</t>
  </si>
  <si>
    <t>SAIDA PARA ELETRODUTO MG2982 HORIZONTAL</t>
  </si>
  <si>
    <t>CPU2623</t>
  </si>
  <si>
    <t>Camada separadora para execução de radier, piso de concreto ou laje sobre solo, em lona plástica. Af_09/2021</t>
  </si>
  <si>
    <t>97087</t>
  </si>
  <si>
    <t>Caixa sifonada, com grelha quadrada, pvc, dn 150 x 150 x 50 mm, junta soldável, fornecida e instalada em ramal de descarga ou em ramal de esgoto sanitário. Af_08/2022</t>
  </si>
  <si>
    <t>104328</t>
  </si>
  <si>
    <t>INTERRUPTOR DIFERENCIAL BIPOLAR DR 40A, 30MA 6KA, REFERÊNCIA SIEMENS, SCHNEIDER, WEG OU EQUIVALENTE</t>
  </si>
  <si>
    <t>CPU2620</t>
  </si>
  <si>
    <t>PLACA COM UM FURO IMPERIA BRANCO IRIEL P/ SAIDA CABO DE SOM</t>
  </si>
  <si>
    <t>CPU2613</t>
  </si>
  <si>
    <t>Escavação mecanizada para bloco de coroamento ou sapata com retroescavadeira (incluindo escavação para colocação de fôrmas). Af_01/2024</t>
  </si>
  <si>
    <t>96521</t>
  </si>
  <si>
    <t>Curva de transposição, pvc, soldável, dn 25mm, instalado em ramal ou sub-ramal de água   fornecimento e instalação. Af_06/2022</t>
  </si>
  <si>
    <t>89384</t>
  </si>
  <si>
    <t>Relé fotoelétrico para comando de iluminação externa 1000 w - fornecimento e instalação. Af_02/2025</t>
  </si>
  <si>
    <t>101632</t>
  </si>
  <si>
    <t>Adaptador curto com bolsa e rosca para registro, pvc, soldável, dn  25 mm x 3/4", instalado em reservação predial de água - fornecimento e instalação. Af_04/2024</t>
  </si>
  <si>
    <t>94656</t>
  </si>
  <si>
    <t>Pintura com tinta alquídica de acabamento (esmalte sintético brilhante) pulverizada sobre superfícies metálicas (exceto perfil) executado em obra (02 demãos). Af_01/2020_pe</t>
  </si>
  <si>
    <t>100759</t>
  </si>
  <si>
    <t>Disjuntor tripolar tipo nema, corrente nominal de 60 até 100a - fornecimento e instalação. Af_10/2020</t>
  </si>
  <si>
    <t>101894</t>
  </si>
  <si>
    <t>TE REDUÇÃO 90 PVC SOLDAVEL MARROM 60X25MM - FORNECIMENTO E INSTALAÇÃO</t>
  </si>
  <si>
    <t>CPU3318</t>
  </si>
  <si>
    <t>Chuveiro elétrico comum corpo plástico, tipo ducha - fornecimento e instalação. Af_01/2020</t>
  </si>
  <si>
    <t>100860</t>
  </si>
  <si>
    <t>Curva 90 graus, pvc, soldável, dn 50mm, instalado em ramal de distribuição de água - fornecimento e instalação. Af_06/2022</t>
  </si>
  <si>
    <t>103986</t>
  </si>
  <si>
    <t>Sirene bitonal audiovisual 24volts, 120DB para alarme de incêndio</t>
  </si>
  <si>
    <t>1401000240</t>
  </si>
  <si>
    <t>Caixa enterrada elétrica retangular, em alvenaria com blocos de concreto, fundo com brita, dimensões internas: 0,4x0,4x0,4 m. Af_12/2020</t>
  </si>
  <si>
    <t>97891</t>
  </si>
  <si>
    <t>Interruptor paralelo (2 módulos), 10a/250v, incluindo suporte e placa - fornecimento e instalação. Af_03/2023</t>
  </si>
  <si>
    <t>91961</t>
  </si>
  <si>
    <t>DISJUNTOR DIN TRIPOLAR 100A CURVA C STECK</t>
  </si>
  <si>
    <t>CPU2693</t>
  </si>
  <si>
    <t>Tê, em aço, conexão ranhurada, dn 65 (2 1/2"), instalado em prumadas - fornecimento e instalação. Af_10/2020</t>
  </si>
  <si>
    <t>97440</t>
  </si>
  <si>
    <t>Montagem e desmontagem de andaime modular fachadeiro, com piso metálico, para edifícios com multiplos pavimentos (exclusive andaime e limpeza). Af_03/2024</t>
  </si>
  <si>
    <t>97063</t>
  </si>
  <si>
    <t>HIDRÔMETRO EM BRONZE, DIÂMETRO DE 40 MM (1 1/2´)</t>
  </si>
  <si>
    <t>CPU2566</t>
  </si>
  <si>
    <t>Placa de indicação continuada de rotas de fuga "Direção de Rota de Saida", simbolo retangular, fundo verde, pictograma fotoluminescente, em pvc, 2mm anti-chamas, nas dimensões (13x26)cm</t>
  </si>
  <si>
    <t>1401000176</t>
  </si>
  <si>
    <t>Registro de gaveta bruto, latão, roscável, 4" - fornecimento e instalação. Af_08/2021</t>
  </si>
  <si>
    <t>94501</t>
  </si>
  <si>
    <t>Caixa de inspeção para aterramento, circular, em polietileno, diâmetro interno = 0,3 m. Af_12/2020</t>
  </si>
  <si>
    <t>98111</t>
  </si>
  <si>
    <t>Caixa enterrada elétrica retangular, em alvenaria com blocos de concreto, fundo com brita, dimensões internas: 0,6x0,6x0,6 m. Af_12/2020</t>
  </si>
  <si>
    <t>97892</t>
  </si>
  <si>
    <t>Concreto magro para lastro, traço 1:4,5:4,5 (em massa seca de cimento/ areia média/ brita 1) - preparo manual. Af_05/2021</t>
  </si>
  <si>
    <t>94974</t>
  </si>
  <si>
    <t>DUTO FLEXIVEL DE ALUMINIO C/ ISOLAM. TERM.LA VIDRO 263mm 10""</t>
  </si>
  <si>
    <t>CPU3366</t>
  </si>
  <si>
    <t>Quadro de distribuição de Energia de embutir, barramento trifásico de 100A, capacidade para 48 módulos DIN da Cemar ou similar - fornecimento e instalação</t>
  </si>
  <si>
    <t>1201005009</t>
  </si>
  <si>
    <t>PAINEL DE ALARME MEDICINAL AR COMPRIMIDO,OXIDO NITROSO,DIOXI DO DE CARBONO,OXIGENIO E VACUO - FORNECIMENTO E ASSENTAMENTO</t>
  </si>
  <si>
    <t>CPU3122</t>
  </si>
  <si>
    <t>Interruptor simples (1 módulo) com 1 tomada de embutir 2p+t 10 a, sem suporte e sem placa - fornecimento e instalação. Af_03/2023</t>
  </si>
  <si>
    <t>92022</t>
  </si>
  <si>
    <t>PROTEÇÃO PARA ISOLAMENTO TÉRMICO EM ALUMÍNIO</t>
  </si>
  <si>
    <t>CPU2832</t>
  </si>
  <si>
    <t>REFLETOR SLIM LED 50W DE POTÊNCIA, BRANCO FRIO, 6500K, AUTOVOLT, MARCA G-LIGHT OU SIMILAR</t>
  </si>
  <si>
    <t>CPU3358</t>
  </si>
  <si>
    <t>SUPORTE PARA BICILETAS EM TUBO DE AÇO GALVANIZADO COM 5CM DE DIÂMETRO, INCLUSO FUNDO ANTICORROSIVO (2 DEMÃOS) E TINTA ESMALTE SINTÉTICO BRILHANTE NA COR PRETA , CONFORME DETALHAMENTO</t>
  </si>
  <si>
    <t>CPU AG.13</t>
  </si>
  <si>
    <t>Renovadores de ar para banheiro com sensor, mod. ventokit 150, capacidade de 150m/h, bivolt, kit completo, da westaflex ou similar, incluso 3m de tubo plástico polywest 150mm</t>
  </si>
  <si>
    <t>1201007039</t>
  </si>
  <si>
    <t>Cabo de cobre flexível isolado, 1,5 mm², anti-chama 450/750 v, para circuitos terminais - fornecimento e instalação. Af_03/2023</t>
  </si>
  <si>
    <t>91924</t>
  </si>
  <si>
    <t>Disjuntor termomagnético tripolar , corrente nominal de 200a - fornecimento e instalação. Af_10/2020</t>
  </si>
  <si>
    <t>101896</t>
  </si>
  <si>
    <t>Armação de bloco utilizando aço ca-50 de 8 mm - montagem. Af_01/2024</t>
  </si>
  <si>
    <t>96545</t>
  </si>
  <si>
    <t>Disjuntor tripolar tipo din, corrente nominal de 20a - fornecimento e instalação. Af_10/2020</t>
  </si>
  <si>
    <t>93669</t>
  </si>
  <si>
    <t>ARANDELA LED 18W BRANCO FRIO TIPO TARTARUGA</t>
  </si>
  <si>
    <t>CPU2645</t>
  </si>
  <si>
    <t>Calha em chapa de aço galvanizado número 24, desenvolvimento de 50 cm, incluso transporte vertical. Af_07/2019</t>
  </si>
  <si>
    <t>94228</t>
  </si>
  <si>
    <t>Conector em bronze/latão, dn 15 mm x 1/2", sem anel de solda, bolsa x rosca f, instalado em ramal e sub-ramal de gás medicinal - fornecimento e instalação. Af_04/2022</t>
  </si>
  <si>
    <t>103851</t>
  </si>
  <si>
    <t>Te, pvc, serie normal, esgoto predial, dn 50 x 50 mm, junta elástica, fornecido e instalado em prumada de esgoto sanitário ou ventilação. Af_08/2022</t>
  </si>
  <si>
    <t>89825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</si>
  <si>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</si>
  <si>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91179</t>
  </si>
  <si>
    <t>Eletroduto flexível corrugado, pead, dn 63 (2"), para rede enterrada de distribuição de energia elétrica - fornecimento e instalação. Af_12/2021</t>
  </si>
  <si>
    <t>97668</t>
  </si>
  <si>
    <t>COLARINHO PARA DUTO FLEXIVEL COM REGISTO 12"" (300MM)</t>
  </si>
  <si>
    <t>CPU2979</t>
  </si>
  <si>
    <t>LUMINARIA - PERFIL LED EMBUTIR SLIM 2M P/ FITA LED COMPLETA</t>
  </si>
  <si>
    <t>CPU3356</t>
  </si>
  <si>
    <t>COLARINHO EM CHAPA ACO GALV, C/REGISTRO BORBOLETA 250MM 10""</t>
  </si>
  <si>
    <t>CPU3361</t>
  </si>
  <si>
    <t>Tubo em cobre flexível, dn 5/8", com isolamento, instalado em ramal de alimentação de ar condicionado com condensadora individual - fornecimento e instalação. Af_12/2015</t>
  </si>
  <si>
    <t>97330</t>
  </si>
  <si>
    <t>Junta paulista para forro de gesso - fornecimento e instalação</t>
  </si>
  <si>
    <t>1601000113</t>
  </si>
  <si>
    <t>CAIXA COM REGULADOR 2º ESTÁGIO (INSTALAÇÃO GÁS)</t>
  </si>
  <si>
    <t>CPU3123</t>
  </si>
  <si>
    <t>Tê de redução, pvc, soldável, dn 50mm x 25mm, instalado em prumada de água - fornecimento e instalação. Af_06/2022</t>
  </si>
  <si>
    <t>89627</t>
  </si>
  <si>
    <t>Disjuntor tripolar tipo din, corrente nominal de 40a - fornecimento e instalação. Af_10/2020</t>
  </si>
  <si>
    <t>93672</t>
  </si>
  <si>
    <t>Joelho 90 graus, pvc, soldável, dn 25mm, instalado em ramal de distribuição de água - fornecimento e instalação. Af_06/2022</t>
  </si>
  <si>
    <t>89408</t>
  </si>
  <si>
    <t>Montagem e desmontagem de fôrma de laje maciça, pé-direito simples, em chapa de madeira compensada resinada e cimbramento de madeira, 2 utilizações. Af_03/2022</t>
  </si>
  <si>
    <t>103760</t>
  </si>
  <si>
    <t>LUMINÁRIA HERMÉTICA DE SOBREPOR, INCLUSIVE 2 LÂMPADAS TUBULAR T8, 2X18W, IP65, 65CM,REF.: LMIP65 2X18 - T8C, DA G-LIGHT OU SIMILAR - FORNECIMENTO E INSTALAÇÃO</t>
  </si>
  <si>
    <t>CPU AG.16</t>
  </si>
  <si>
    <t>Válvula em plástico 1" para pia, tanque ou lavatório, com ou sem ladrão - fornecimento e instalação. Af_01/2020</t>
  </si>
  <si>
    <t>86879</t>
  </si>
  <si>
    <t>DUTO FLEXIVEL DE ALUMINIO C/ ISOLAM. TERM.LA VIDRO 150MM 6""</t>
  </si>
  <si>
    <t>CPU3157</t>
  </si>
  <si>
    <t>Espalhamento de material com trator de esteiras. Af_09/2024</t>
  </si>
  <si>
    <t>100574</t>
  </si>
  <si>
    <t>Cabo de cobre flexível isolado, 16 mm², anti-chama 450/750 v, para circuitos terminais - fornecimento e instalação. Af_03/2023</t>
  </si>
  <si>
    <t>91934</t>
  </si>
  <si>
    <t>Joelho 90 graus, pvc, serie normal, esgoto predial, dn 40 mm, junta soldável, fornecido e instalado em ramal de descarga ou ramal de esgoto sanitário. Af_08/2022</t>
  </si>
  <si>
    <t>89724</t>
  </si>
  <si>
    <t>Alvenaria de vedação com elemento vazado de concreto (cobogó) de 7x50x50cm e argamassa de assentamento com preparo em betoneira. Af_05/2020</t>
  </si>
  <si>
    <t>101161</t>
  </si>
  <si>
    <t>RELÉ DE TEMPO ELETRÔNICO DE 3 ATÉ 30S - 220V - 50/60HZ</t>
  </si>
  <si>
    <t>CPU2616</t>
  </si>
  <si>
    <t>Pintura de demarcação de vaga com tinta acrílica, e = 10 cm, aplicação manual. Af_05/2021</t>
  </si>
  <si>
    <t>102500</t>
  </si>
  <si>
    <t>Tê, pvc ocre, junta elástica, dn 200 mm, para coletor predial de esgoto. Af_06/2022</t>
  </si>
  <si>
    <t>104072</t>
  </si>
  <si>
    <t>Quadro de distribuição de energia em chapa de aço galvanizado, de embutir, com barramento trifásico, para 30 disjuntores din 150a - fornecimento e instalação. Af_10/2020</t>
  </si>
  <si>
    <t>101880</t>
  </si>
  <si>
    <t>CUBA DE EMBUTIR OVAL EM LOUÇA BRANCA, 35 X 50CM OU EQUIVALENTE, INCLUSO VÁLVULA DEM METAL CROMADO E SIFÃO FLEXIVEL EM PVC - FORNECIMENTO E INSTALAÇÃO.</t>
  </si>
  <si>
    <t>CPU.PL 026</t>
  </si>
  <si>
    <t>Construção e demolição de andaime, para 1,00 m² de alvenaria, com reaproveitamento de 6 vezes</t>
  </si>
  <si>
    <t>0801000125</t>
  </si>
  <si>
    <t>Pintura látex acrílica premium, aplicação manual em teto, duas demãos. Af_04/2023</t>
  </si>
  <si>
    <t>88488</t>
  </si>
  <si>
    <t>LEITO PARA CABO, MÉDIO ESPECIAL E PESADO, SEÇÃO 700MM X 100MM - FORNECIMENTO E INSTALAÇÃO</t>
  </si>
  <si>
    <t>CPU AG.04</t>
  </si>
  <si>
    <t>SAIDA HORIZONTAL PARA ELETROCALHA 1 1/4""</t>
  </si>
  <si>
    <t>CPU2624</t>
  </si>
  <si>
    <t>DUTO FLEXIVEL DE ALUMINIO C/ ISOLAM. TERM.LA VIDRO 300MM 12""</t>
  </si>
  <si>
    <t>CPU2981</t>
  </si>
  <si>
    <t>Te, pvc, soldável, dn 25mm, instalado em dreno de ar-condicionado - fornecimento e instalação. Af_08/2022</t>
  </si>
  <si>
    <t>89869</t>
  </si>
  <si>
    <t>COLARINHO EM CHAPA ACO GALV, C/REGISTRO BORBOLETA 200MM 8""</t>
  </si>
  <si>
    <t>CPU2800</t>
  </si>
  <si>
    <t>Cabo de cobre flexível isolado, 95 mm², anti-chama 0,6/1,0 kv, para rede enterrada de distribuição de energia elétrica - fornecimento e instalação. Af_12/2021</t>
  </si>
  <si>
    <t>92992</t>
  </si>
  <si>
    <t>Válvula de retenção vertical, de bronze, roscável, 4" - fornecimento e instalação. Af_08/2021</t>
  </si>
  <si>
    <t>99634</t>
  </si>
  <si>
    <t>Sifão do tipo flexível em PVC 1  x 1.1/2  - fornecimento e instalação. Af_01/2020</t>
  </si>
  <si>
    <t>86883</t>
  </si>
  <si>
    <t>Joelho 45 graus, pvc, serie normal, esgoto predial, dn 40 mm, junta soldável, fornecido e instalado em ramal de descarga ou ramal de esgoto sanitário. Af_08/2022</t>
  </si>
  <si>
    <t>89726</t>
  </si>
  <si>
    <t>Tê em cobre, dn 15 mm, sem anel de solda, instalado em ramal e sub-ramal de gás medicinal - fornecimento e instalação. Af_04/2022</t>
  </si>
  <si>
    <t>103865</t>
  </si>
  <si>
    <t>Eletroduto flexível corrugado reforçado, pvc, dn 32 mm (1"), para circuitos terminais, instalado em laje - fornecimento e instalação. Af_03/2023</t>
  </si>
  <si>
    <t>91847</t>
  </si>
  <si>
    <t>Eletroduto pvc rígido, diâmetro 40mm, com 3 metros, para spda - fornecimento e instalação. Af_08/2023</t>
  </si>
  <si>
    <t>96984</t>
  </si>
  <si>
    <t>Entrada de energia elétrica, aérea, trifásica, com caixa de embutir, cabo de 10 mm2 e disjuntor din 50a (não incluso o poste de concreto). Af_07/2020</t>
  </si>
  <si>
    <t>101509</t>
  </si>
  <si>
    <t>Caixa de gordura pequena (capacidade: 19 l), circular, em pvc, diâmetro interno= 0,3 m. Af_12/2020</t>
  </si>
  <si>
    <t>98110</t>
  </si>
  <si>
    <t>DUTO FLEXIVEL DE ALUMINIO C/ ISOLAM. TERM.LA VIDRO 209MM 8""</t>
  </si>
  <si>
    <t>CPU2805</t>
  </si>
  <si>
    <t>Chapim (rufo capa) em aço galvanizado, corte 33. Af_11/2020</t>
  </si>
  <si>
    <t>101979</t>
  </si>
  <si>
    <t>Fabricação, montagem e desmontagem de fôrma para bloco de coroamento, em madeira serrada, e=25 mm, 2 utilizações. Af_01/2024</t>
  </si>
  <si>
    <t>96531</t>
  </si>
  <si>
    <t>Tomada média de embutir (1 módulo), 2p+t 10 a, incluindo suporte e placa - fornecimento e instalação. Af_03/2023</t>
  </si>
  <si>
    <t>91996</t>
  </si>
  <si>
    <t>Joelho 45 graus, pvc, serie normal, esgoto predial, dn 50 mm, junta elástica, fornecido e instalado em ramal de descarga ou ramal de esgoto sanitário. Af_08/2022</t>
  </si>
  <si>
    <t>89732</t>
  </si>
  <si>
    <t>REGULARIZAÇÃO DE CONTRAPISO COM ACABAMENTO VASSOURADO PARA GRANILITE COM ESPESSURA DE 2CM</t>
  </si>
  <si>
    <t>CPU AG.10</t>
  </si>
  <si>
    <t>Eletroduto flexível corrugado, pvc, dn 25 mm (3/4"), para circuitos terminais, instalado em forro - fornecimento e instalação. Af_03/2023</t>
  </si>
  <si>
    <t>91834</t>
  </si>
  <si>
    <t>LUMINÁRIA COM CORPO EM TUBO DE ALUMÍNIO TIPO BALIZADOR PARA USO EXTERNO</t>
  </si>
  <si>
    <t>CPU3352</t>
  </si>
  <si>
    <t>SUPORTE VERTICAL 200 X 150 MM PARA FIXAÇÃO DE ELETROCALHA METÁLICA ( REF.: MOPA OU SIMILAR)</t>
  </si>
  <si>
    <t>CPU3344</t>
  </si>
  <si>
    <t>CURVA PVC PARA REDE COLETOR ESGOTO, 90 GR, 250 MM, COM JUNTA ELASTICA.</t>
  </si>
  <si>
    <t>CPU2093</t>
  </si>
  <si>
    <t>Limpeza mecanizada de camada vegetal, vegetação e pequenas árvores (diâmetro de tronco menor que 0,20 m), com trator de esteiras. Af_03/2024</t>
  </si>
  <si>
    <t>98525</t>
  </si>
  <si>
    <t>Dobradiça em aço/ferro, 3" x 21/2", e=1,9 a 2mm, sen anel, cromado ou zincado, tampa bola, com parafusos. Af_12/2019</t>
  </si>
  <si>
    <t>100709</t>
  </si>
  <si>
    <t>TAMPA DE ENCAIXE PARA ELETROCALHA, GALVANIZADA A FOGO, L= 200 MM</t>
  </si>
  <si>
    <t>CPU2936</t>
  </si>
  <si>
    <t>Luva de correr, pvc, soldável, dn 25mm, instalado em prumada de água - fornecimento e instalação. Af_06/2022</t>
  </si>
  <si>
    <t>89530</t>
  </si>
  <si>
    <t>Banco articulado, em aço inox, para pcd, fixado na parede - fornecimento e instalação. Af_01/2020</t>
  </si>
  <si>
    <t>100875</t>
  </si>
  <si>
    <t>Compactação mecânica de solo para execução de radier, piso de concreto ou laje sobre solo, com compactador de solos a percussão. Af_09/2021</t>
  </si>
  <si>
    <t>97083</t>
  </si>
  <si>
    <t>Emboço para forro, empregando argamassa mista de cimento, cal e areia no traço 1:2:9, espessura de 2 cm</t>
  </si>
  <si>
    <t>1601000101</t>
  </si>
  <si>
    <t>COLARINHO PARA DUTO FLEXIVEL SEM REGISTO 6""(150MM)</t>
  </si>
  <si>
    <t>CPU3360</t>
  </si>
  <si>
    <t>LUMINÁRIA LED REDONDA DE SOBREPOR COM DIFUSOR TRANSLUCIDO, 4000 K, FLUXO LUMINOSO DE 1900 A 2000 LM, POTÊNCIA DE 17 W A 19 W</t>
  </si>
  <si>
    <t>CPU3359</t>
  </si>
  <si>
    <t>Interruptor paralelo (1 módulo), 10a/250v, incluindo suporte e placa - fornecimento e instalação. Af_03/2023</t>
  </si>
  <si>
    <t>91955</t>
  </si>
  <si>
    <t>DAMPER LAMINAS OPOSTAS PARA REGULAGEM DE VAZAO 200X200MM</t>
  </si>
  <si>
    <t>CPU2803</t>
  </si>
  <si>
    <t>Curva curta 90 graus, pvc, serie normal, esgoto predial, dn 100 mm, junta elástica, fornecido e instalado em prumada de esgoto sanitário ou ventilação. Af_08/2022</t>
  </si>
  <si>
    <t>89811</t>
  </si>
  <si>
    <t>TE VERTICAL DE SUBIDA PARA ELETROCALHA 100x100 CHAPA 20</t>
  </si>
  <si>
    <t>CPU2628</t>
  </si>
  <si>
    <t>Disjuntor monopolar tipo din, corrente nominal de 20a - fornecimento e instalação. Af_10/2020</t>
  </si>
  <si>
    <t>93655</t>
  </si>
  <si>
    <t>Trama de aço composta por terças para telhados de até 2 águas para telha ondulada de fibrocimento, metálica, plástica ou termoacústica, incluso transporte vertical. Af_07/2019</t>
  </si>
  <si>
    <t>92580</t>
  </si>
  <si>
    <t>Curva 90 graus, em aço, conexão ranhurada, dn 65 (2 1/2"), instalado em prumadas - fornecimento e instalação. Af_10/2020</t>
  </si>
  <si>
    <t>97436</t>
  </si>
  <si>
    <t>Junção de redução invertida, pvc, série normal, esgoto predial, dn 100 x 50 mm, junta elástica, fornecido e instalado em ramal de descarga ou ramal de esgoto sanitário. Af_08/2022</t>
  </si>
  <si>
    <t>104345</t>
  </si>
  <si>
    <t>Tubo PVC esgoto predial DN 100mm, inclusive conexões - fornecimento e instalação</t>
  </si>
  <si>
    <t>1301005003</t>
  </si>
  <si>
    <t>TAMPA DE ENCAIXE PARA ELETROCALHA, GALVANIZADA A FOGO, L= 100 MM</t>
  </si>
  <si>
    <t>CPU2878</t>
  </si>
  <si>
    <t>FILTRO Y EM BRONZE, COM ROSCA BSP Ø 4"</t>
  </si>
  <si>
    <t>CPU2702</t>
  </si>
  <si>
    <t>Montagem de armadura de estacas, diâmetro = 12,5 mm. Af_09/2021_ps</t>
  </si>
  <si>
    <t>95578</t>
  </si>
  <si>
    <t>VÁLVULA ESFERA MOTORIZADA DE DUAS VIAS DE ATUADOR PROPORCIONAL DIÂMETRO 2´ A 2 1/2´</t>
  </si>
  <si>
    <t>CPU2982</t>
  </si>
  <si>
    <t>DUMPER DE LAMINAS OPOSTAS PARA REGULAGEM DE VAZAO 650X400mm</t>
  </si>
  <si>
    <t>CPU3364</t>
  </si>
  <si>
    <t>SUPORTE PARA FIXACAO FITA ALUMINIO OU CABO COBRE NU</t>
  </si>
  <si>
    <t>CPU2607</t>
  </si>
  <si>
    <t>Cabo de cobre flexível isolado, 6 mm², anti-chama 450/750 v, para circuitos terminais - fornecimento e instalação. Af_03/2023</t>
  </si>
  <si>
    <t>91930</t>
  </si>
  <si>
    <t>Disjuntor termomagnético tripolar , corrente nominal de 125a - fornecimento e instalação. Af_10/2020</t>
  </si>
  <si>
    <t>101895</t>
  </si>
  <si>
    <t>PLACA PLÁSTICA DE 2 POSTOS DLP (REF. 6487 31 PIAL LEGRAND OU SIMILAR)</t>
  </si>
  <si>
    <t>CPU3330</t>
  </si>
  <si>
    <t>Tubo de pvc para rede coletora de esgoto de parede maciça, dn 250 mm, junta elástica  - fornecimento e assentamento. Af_01/2021</t>
  </si>
  <si>
    <t>90697</t>
  </si>
  <si>
    <t>Joelho 90 graus com bucha de latão, pvc, soldável, dn 25mm, x 1/2  instalado em ramal ou sub-ramal de água - fornecimento e instalação. Af_06/2022</t>
  </si>
  <si>
    <t>90373</t>
  </si>
  <si>
    <t>Central de alarme de incêndio endereçável, modelo CIE 1125, (comporta 125 dispositivos) da Intelbras ou similar - fornecimento e instalação</t>
  </si>
  <si>
    <t>1401000200</t>
  </si>
  <si>
    <t>PLACA DE SINALIZACAO DE SEGURANCA CONTRA INCENDIO, FOTOLUMINESCENTE, RETANGULAR, *20 X 40* CM, EM PVC *2* MM ANTI-CHAMAS (SIMBOLOS, CORES E PICTOGRAMAS CONFORME NBR 13434)</t>
  </si>
  <si>
    <t>CPU2595</t>
  </si>
  <si>
    <t>QUADRO DE DISTRIBUIÇÃO DE EMBUTIR, EM CHAPA DE AÇO, PARA ATÉ 70 DISJUNTORES, COM BARRAMENTO, PADRÃO DIN, EXCLUSIVE DISJUNTORES</t>
  </si>
  <si>
    <t>CPU2695</t>
  </si>
  <si>
    <t>Disjuntor termomagnético tripolar , corrente nominal de 400a - fornecimento e instalação. Af_10/2020</t>
  </si>
  <si>
    <t>101898</t>
  </si>
  <si>
    <t>Caixa enterrada hidráulica retangular em alvenaria com tijolos cerâmicos maciços, dimensões internas: 0,8x0,8x0,6 m para rede de esgoto, incluso tampão de ferro fundido</t>
  </si>
  <si>
    <t>1301005212</t>
  </si>
  <si>
    <t>DEMOLIÇÃO/RETIRADA DE CAIXA D'ÁGUA METÁLICA, TIPO TAÇA, COM H=8,10M, INCLUSIVE MURETA DE ENTORNO EM ALVENARIA - SEM REAPROVEITAMENTO</t>
  </si>
  <si>
    <t>CPU AG.20</t>
  </si>
  <si>
    <t>Joelho 90 graus, pvc, serie normal, esgoto predial, dn 50 mm, junta elástica, fornecido e instalado em ramal de descarga ou ramal de esgoto sanitário. Af_08/2022</t>
  </si>
  <si>
    <t>89731</t>
  </si>
  <si>
    <t>CAIXA DE PASSAGEM ELETRICA 40x40CM COM TAMPAO FERRO FUNDIDO</t>
  </si>
  <si>
    <t>CPU3177</t>
  </si>
  <si>
    <t>Montagem de armadura transversal de estacas de seção circular, diâmetro = 5,0 mm. Af_09/2021_ps</t>
  </si>
  <si>
    <t>95583</t>
  </si>
  <si>
    <t>Mola hidraulica de piso para porta de vidro temperado. Af_01/2021</t>
  </si>
  <si>
    <t>102188</t>
  </si>
  <si>
    <t>cj</t>
  </si>
  <si>
    <t>LEITOS - PORCA E ARRUELA 3/8""</t>
  </si>
  <si>
    <t>CPU2604</t>
  </si>
  <si>
    <t>Tomada média de embutir (2 módulos), 2p+t 20 a, sem suporte e sem placa - fornecimento e instalação. Af_03/2023</t>
  </si>
  <si>
    <t>92003</t>
  </si>
  <si>
    <t>PARAFUSO LENTILHA 42x13mm COM PORCA E ARRUELA</t>
  </si>
  <si>
    <t>CPU2606</t>
  </si>
  <si>
    <t>EXECUCAO DE GUARITA EM CANTEIRO DE OBRAS, EM CHAPA DE MADEIRA COMPENSADA, NAO INCLUSO MOBILIARIO E EQUIPAMENTOS</t>
  </si>
  <si>
    <t>CPU.PL 001</t>
  </si>
  <si>
    <t>Curva 90 graus, pvc, soldável, dn 25mm, instalado em prumada de água - fornecimento e instalação. Af_06/2022</t>
  </si>
  <si>
    <t>89489</t>
  </si>
  <si>
    <t>Telhamento com telha trapezoidal em aço zincado, sem pintura, mod. RT 100/952, espessura de 0,65 mm e largura útil de 952 mm, incluso fixadores e içamento</t>
  </si>
  <si>
    <t>1001000131</t>
  </si>
  <si>
    <t>ATUADOR DE DAMPER ON/OFF E FLOATING DE 5NM BELIMO</t>
  </si>
  <si>
    <t>CPU3373</t>
  </si>
  <si>
    <t>Curva curta 90 graus, pvc, serie normal, esgoto predial, dn 40 mm, junta soldável, fornecido e instalado em ramal de descarga ou ramal de esgoto sanitário. Af_08/2022</t>
  </si>
  <si>
    <t>89728</t>
  </si>
  <si>
    <t>Mini captor para spda - fornecimento e instalação. Af_08/2023</t>
  </si>
  <si>
    <t>104746</t>
  </si>
  <si>
    <t>Chapisco para paredes externas e internas com argamassa de cimento e areia no traço 1:3</t>
  </si>
  <si>
    <t>1501000100</t>
  </si>
  <si>
    <t>CURVA DE 45º DE PVC RIGIDO, VINILFORT, COM 1 PONTA E 1 BOLSA, INCLUSIVE FORNECIMENTO DO MATERIAL PARA JUNTA (ANEL DE BORRACHA E LUBRIFICANTE) DIAMETRO DE 200MM. FORNECIMENTO E ASSENTAMENTO.</t>
  </si>
  <si>
    <t>CPU2841</t>
  </si>
  <si>
    <t>TOMADA PARA TV, TIPO PINO JACK, COM PLACA</t>
  </si>
  <si>
    <t>CPU2672</t>
  </si>
  <si>
    <t>DISPOSITIVO DR TETRAPOLAR 100 A, TIPO AC, 30MA</t>
  </si>
  <si>
    <t>CPU2622</t>
  </si>
  <si>
    <t>Acionador manual tipo quebra vidro, com martelo e botoeira, para alarme endereçavel, da Ilumac ou similar</t>
  </si>
  <si>
    <t>1401000245</t>
  </si>
  <si>
    <t>QUADRO DISTRIB. ENERGIA, EMBUTIDO OU SEMI EMBUTIDO, CAPAC. P/ 54 DISJ. DIN, C/BARRAM TRIF. 100A BARRA. NEUTRO E TERRA, FAB. EM CHAPA DE AÇO 12 USG COM PORTA, ESPELHO, TRINCO COM FECHAD CH YALE</t>
  </si>
  <si>
    <t>CPU3111</t>
  </si>
  <si>
    <t>Caixa enterrada hidráulica retangular em alvenaria com tijolos cerâmicos maciços, dimensões internas: 0,6x0,6x0,6 m para rede de drenagem. Af_12/2020</t>
  </si>
  <si>
    <t>99253</t>
  </si>
  <si>
    <t>Caixa sifonada, pvc, dn 100 x 100 x 50 mm, junta elástica, fornecida e instalada em ramal de descarga ou em ramal de esgoto sanitário. Af_08/2022</t>
  </si>
  <si>
    <t>89707</t>
  </si>
  <si>
    <t>Cabo de cobre flexível isolado, 4 mm², anti-chama 450/750 v, para circuitos terminais - fornecimento e instalação. Af_03/2023</t>
  </si>
  <si>
    <t>91928</t>
  </si>
  <si>
    <t>Válvula de esfera bruta, bronze, roscável, 1/2" - fornecimento e instalação. Af_08/2021</t>
  </si>
  <si>
    <t>95248</t>
  </si>
  <si>
    <t>COLARINHO PARA DUTO FLEXIVEL COM REGISTO 5"" (125MM)</t>
  </si>
  <si>
    <t>CPU2978</t>
  </si>
  <si>
    <t>DAMPER COM ATUADOR ELETRICO NMB24-3 BELIMO</t>
  </si>
  <si>
    <t>CPU3363</t>
  </si>
  <si>
    <t>PORTA COMPLETA MADEIRA 2 FL.1,50x2,10m COM VISOR/VIDRO</t>
  </si>
  <si>
    <t>CPU2523</t>
  </si>
  <si>
    <t>Luminária arandela tipo tartaruga, de sobrepor, com 1 lâmpada led de 6 w, sem reator - fornecimento e instalação. Af_09/2024</t>
  </si>
  <si>
    <t>97607</t>
  </si>
  <si>
    <t>Escavação manual para viga baldrame ou sapata corrida (incluindo escavação para colocação de fôrmas). Af_01/2024</t>
  </si>
  <si>
    <t>96527</t>
  </si>
  <si>
    <t>Laje pré-fabricada treliçada beta 13 forro/piso, capa=5cm em concreto usinado bombeado fck=25,0 mpa, controle A, cons=0,065m³/m², preenchimento EPS/Cerâmica, intereixo 42cm, sobrecarga=200kg/m², vãos até 4,60m, (exclusive escoramento e ferragens)</t>
  </si>
  <si>
    <t>0601004024</t>
  </si>
  <si>
    <t>Caixa enterrada hidráulica retangular em alvenaria com tijolos cerâmicos maciços, dimensões internas: 0,6x0,6x0,6 m para rede de esgoto, incluso tampão de ferro fundido</t>
  </si>
  <si>
    <t>1301005206</t>
  </si>
  <si>
    <t>Interruptor simples (1 módulo), 10a/250v, incluindo suporte e placa - fornecimento e instalação. Af_03/2023</t>
  </si>
  <si>
    <t>91953</t>
  </si>
  <si>
    <t>Janela veneziana para ventilação natural de (1,00 x 0,50)m, inclusive fundo anticorrosivo 2 demãos - anexo A-024 (Esq.)</t>
  </si>
  <si>
    <t>1201008304</t>
  </si>
  <si>
    <t>Montagem e desmontagem de fôrma de pilares retangulares e estruturas similares, pé-direito simples, em chapa de madeira compensada plastificada, 10 utilizações. Af_09/2020</t>
  </si>
  <si>
    <t>92431</t>
  </si>
  <si>
    <t>Aplicação e lixamento de massa acrílica em paredes em duas demãos</t>
  </si>
  <si>
    <t>1901003033</t>
  </si>
  <si>
    <t>Fornecimento e instalação de placa de obra com chapa galvanizada e estrutura de madeira. Af_03/2022_ps</t>
  </si>
  <si>
    <t>103689</t>
  </si>
  <si>
    <t>LETRA CAIXA ALTA EM ACM H=50CM A H=60CM (POLICLINICA / SUS / LOGO SUS)- FORNECIMENTO E INSTALAÇÃO</t>
  </si>
  <si>
    <t>CPU.PL 023</t>
  </si>
  <si>
    <t>Tubo, pvc, soldável, de 75mm, instalado em reservação predial de água - fornecimento e instalação. Af_04/2024</t>
  </si>
  <si>
    <t>94653</t>
  </si>
  <si>
    <t>CAIXA DE PASSAGEM DE ACO C/ TAMPA APARAFUSADA 302X302X120</t>
  </si>
  <si>
    <t>CPU2611</t>
  </si>
  <si>
    <t>Tomada média de embutir (1 módulo), 2p+t 20 a, sem suporte e sem placa - fornecimento e instalação. Af_03/2023</t>
  </si>
  <si>
    <t>91995</t>
  </si>
  <si>
    <t>DEMOLIÇÃO DE CERCAS E MOURÕES DE CONCRETO, INCLUSIVE MURETA DE ALVENARIA, SEM REAPROVEITAMENTO</t>
  </si>
  <si>
    <t>CPU AG.18</t>
  </si>
  <si>
    <t>MUFLA TERMINAL PRIMARIA UNIPOLAR USO INTERNO PARA CABO 35/120MM2, ISOLACAO 15/25KV EM EPR - BORRACHA DE SILICONE - FORNECIMENTO E INSTALACAO.</t>
  </si>
  <si>
    <t>CPU AG.03</t>
  </si>
  <si>
    <t>Sinalização visual vertical de vagas Cadeirantes/Idoso/Gestante com placa em aço inox 180 com tamanho de (50x70)cm com adesivo refletivo e simbolo, poste de aço galvanizado com 3m altura e 2" diâmetro ambos da Anlik ou similar</t>
  </si>
  <si>
    <t>2401002065</t>
  </si>
  <si>
    <t>Escoramento de formas de laje em madeira nao aparelhadas, pé direito simples, incluso travamento, 4 utilizações</t>
  </si>
  <si>
    <t>0601004200</t>
  </si>
  <si>
    <t>Acoplamento rígido em aço, conexão ranhurada, dn 65 (2 1/2"), instalado em prumadas - fornecimento e instalação. Af_10/2020</t>
  </si>
  <si>
    <t>97431</t>
  </si>
  <si>
    <t>TUBO PVC RÍGIDO, TIPO COLETOR ESGOTO, JUNTA ELÁSTICA, DN= 300 MM, INCLUSIVE CONEXÕES</t>
  </si>
  <si>
    <t>CPU2839</t>
  </si>
  <si>
    <t>Rampa de acessibilidade em concreto moldado in loco, em calçada nova com largura maior ou igual à 3,00 m, fck 25mpa, com piso podotátil. Af_03/2024</t>
  </si>
  <si>
    <t>105002</t>
  </si>
  <si>
    <t>VALVULA ESFERA ROSCA BRONZE 1""</t>
  </si>
  <si>
    <t>CPU3377</t>
  </si>
  <si>
    <t>Kit de porta de madeira para pintura, semi-oca (leve ou média), padrão médio, 90x210cm, espessura de 3,5cm, itens inclusos: dobradiças, montagem e instalação do batente, sem fechadura - fornecimento e instalação. Af_12/2019</t>
  </si>
  <si>
    <t>90850</t>
  </si>
  <si>
    <t>DISPOSITIVO DE PROTEÇÃO CONTRA SURTO, 1 POLO, SUPORTABILIDADE &amp;LT;= 4 KV, UN ATÉ 240V/415V, IIMP = 60 KA, CURVA DE ENSAIO 10/350µS - CLASSE 1</t>
  </si>
  <si>
    <t>CPU2619</t>
  </si>
  <si>
    <t>ELETROCALHA PERFURADA TIPO ""U"" 200X100 CHAPA 24 SEM TAMPA</t>
  </si>
  <si>
    <t>CPU3338</t>
  </si>
  <si>
    <t xml:space="preserve">Eletroduto em aço galvanizado pré-zincado, semi-pesado, diâmetro 4", parede de 3,75 mm - fornecimento e instalação
</t>
  </si>
  <si>
    <t>1201004053</t>
  </si>
  <si>
    <t>TUBO DE PVC RÍGIDO BRANCO, PONTAS LISAS, SOLDÁVEL, LINHA ESGOTO SÉRIE NORMAL, DN= 40 MM, INCLUSIVE CONEXÕES</t>
  </si>
  <si>
    <t>CPU2579</t>
  </si>
  <si>
    <t>Disjuntor termomagnético tripolar , corrente nominal de 600a - fornecimento e instalação. Af_10/2020</t>
  </si>
  <si>
    <t>101899</t>
  </si>
  <si>
    <t>CENTRAL MANIFOLD PARA CILINDROS 4 X 4 PARA OXIGÊNIO, AR COMPRIMIDO E ÓXIDO NITROSO COM SERPENTINA E SEM VÁLVULA DE ALTA PRESSÃO</t>
  </si>
  <si>
    <t>CPU3387</t>
  </si>
  <si>
    <t>REBAIXO DE MEIO-FIO (RAMPA) EM CONCRETO, MOLDADA IN LOCO, INCLUSIVE REFORÇO COM TELA DE ACO SOLDADA NERVURADA Q-196</t>
  </si>
  <si>
    <t>CPU AG.12</t>
  </si>
  <si>
    <t>Cuba de embutir retangular de aço inoxidável, 46 x 30 x 12 cm - fornecimento e instalação. Af_01/2020</t>
  </si>
  <si>
    <t>86900</t>
  </si>
  <si>
    <t>CUBA DE EMBUTIR RETANGULAR DE AÇO INOXIDÁVEL, 60 X 50 X 30 CM - FORNECIMENTO E INSTALAÇÃO.</t>
  </si>
  <si>
    <t>CPU3310</t>
  </si>
  <si>
    <t>Impermeabilização com revestimento semi-flexível viaplus 1000, Viapol ou similar, consumo de 2kg/m2</t>
  </si>
  <si>
    <t>0701000109</t>
  </si>
  <si>
    <t>Tarjeta tipo livre/ocupado para porta de banheiro. Af_12/2019</t>
  </si>
  <si>
    <t>100705</t>
  </si>
  <si>
    <t>Tubo, pvc, soldável, de 60mm, instalado em prumada de água - fornecimento e instalação. Af_06/2022</t>
  </si>
  <si>
    <t>89450</t>
  </si>
  <si>
    <t>TUBO DE PVC RÍGIDO SOLDÁVEL MARROM, DN= 75 MM, (2 1/2´), INCLUSIVE CONEXÕES</t>
  </si>
  <si>
    <t>CPU2587</t>
  </si>
  <si>
    <t>Eletroduto rígido roscável, pvc, dn 50 mm (1 1/2"), para rede enterrada de distribuição de energia elétrica - fornecimento e instalação. Af_12/2021</t>
  </si>
  <si>
    <t>93008</t>
  </si>
  <si>
    <t>Luminária de led para iluminação pública, de 51 w até 67 w - fornecimento e instalação. Af_02/2025_ps</t>
  </si>
  <si>
    <t>101655</t>
  </si>
  <si>
    <t>Cotovelo em cobre, dn 15 mm, 90 graus, sem anel de solda, instalado em ramal e sub-ramal de gás medicinal - fornecimento e instalação. Af_04/2022</t>
  </si>
  <si>
    <t>103838</t>
  </si>
  <si>
    <t>Tubo, pvc, soldável, de 32mm, instalado em ramal ou sub-ramal de água - fornecimento e instalação. Af_06/2022</t>
  </si>
  <si>
    <t>89357</t>
  </si>
  <si>
    <t>Montagem de armadura de estacas, diâmetro = 10,0 mm. Af_09/2021_ps</t>
  </si>
  <si>
    <t>95577</t>
  </si>
  <si>
    <t>PLAFON PLAFON 25W LED SOBREPOR BRANCO NEUTRO</t>
  </si>
  <si>
    <t>CPU3355</t>
  </si>
  <si>
    <t>EXAUSTOR CENTRÍFUGO COM VAZÃO DE 450M³/H E P.E. DE 25MMCA, MONTADO EM BASE ÚNICA COM MOTOR ELÉTRICO TRIFÁSICO DE NO MÁXIMO 0,2 KW E 04 PÓLOS, COXINS DE BORRACHA, PROTETOR DE EIXOS E CORREIAS, TELA DE DESCARGA, LIGAÇÕES COM FLANGE, IDENTIFICAÇÃO EM PLACA DE ALUMINIO. - FORNECIMENTO E INSTALAÇÃO</t>
  </si>
  <si>
    <t>CPU2166</t>
  </si>
  <si>
    <t>EXAUSTOR CENTRÍFUGO COM VAZÃO DE 450M³/H E P.E. DE 40MMCA, MONTADO EM BASE ÚNICA COM MOTOR ELÉTRICO TRIFÁSICO DE NO MÁXIMO 0,2 KW E 04 PÓLOS, COXINS DE BORRACHA, PROTETOR DE EIXOS E CORREIAS, TELA DE DESCARGA, LIGAÇÕES COM FLANGE, IDENTIFICAÇÃO EM PLACA DE ALUMINIO. - FORNECIMENTO E INSTALAÇÃO</t>
  </si>
  <si>
    <t>CPU2165</t>
  </si>
  <si>
    <t>EXAUSTOR CENTRÍFUGO COM VAZÃO DE 300M³/H E P.E. DE 35MMCA, MONTADO EM BASE ÚNICA COM MOTOR ELÉTRICO TRIFÁSICO DE NO MÁXIMO 0,15 KW E 04 PÓLOS, COXINS DE BORRACHA, PROTETOR DE EIXOS E CORREIAS, TELA DE DESCARGA, LIGAÇÕES COM FLANGE, IDENTIFICAÇÃO EM PLACA DE ALUMINIO. - FORNECIMENTO E INSTALAÇÃO</t>
  </si>
  <si>
    <t>CPU2164</t>
  </si>
  <si>
    <t>FORNECIMENTO E INSTALAÇÃO DE TUBO DE BORRACHA ELASTOMÉRICA ARMAFLEX M-42 Ø 1 1/4</t>
  </si>
  <si>
    <t>CPU3369</t>
  </si>
  <si>
    <t>TUBO DE PVC RÍGIDO PXB COM VIROLA E ANEL DE BORRACHA, LINHA ESGOTO SÉRIE REFORÇADA ´R´. DN= 150 MM, INCLUSIVE CONEXÕES</t>
  </si>
  <si>
    <t>CPU2575</t>
  </si>
  <si>
    <t>LAJE PRÉ-FABRICADA TRELIÇADA UNIDIRECIONAL BETA 12 (8+4) FORRO/PISO, PREENCHIMENTO EPS, SOBRECARGA DE ATÉ 200KG, INTEREIXO DE 40CM, EXCLUSIVE ESCORAMENTO, FERRAGENS E CAPA DE CONCRETO</t>
  </si>
  <si>
    <t>CPU.PL 003</t>
  </si>
  <si>
    <t>EXAUSTOR CENTRÍFUGO COM VAZÃO DE 500M³/H E P.E. DE 55MMCA, MONTADO EM BASE ÚNICA COM MOTOR ELÉTRICO TRIFÁSICO DE NO MÁXIMO 0,25 KW E 04 PÓLOS, COXINS DE BORRACHA, PROTETOR DE EIXOS E CORREIAS, TELA DE DESCARGA, LIGAÇÕES COM FLANGE, IDENTIFICAÇÃO EM PLACA DE ALUMINIO. - FORNECIMENTO E INSTALAÇÃO</t>
  </si>
  <si>
    <t>CPU2167</t>
  </si>
  <si>
    <t>EXAUSTOR CENTRÍFUGO COM VAZÃO DE 650M³/H E P.E. DE 45MMCA, MONTADO EM BASE ÚNICA COM MOTOR ELÉTRICO TRIFÁSICO DE NO MÁXIMO 0,25 KW E 04 PÓLOS, COXINS DE BORRACHA, PROTETOR DE EIXOS E CORREIAS, TELA DE DESCARGA, LIGAÇÕES COM FLANGE, IDENTIFICAÇÃO EM PLACA DE ALUMINIO. - FORNECIMENTO E INSTALAÇÃO</t>
  </si>
  <si>
    <t>CPU2168</t>
  </si>
  <si>
    <t>PRESSURIZADOR MAX PRESS 20E</t>
  </si>
  <si>
    <t>CPU2906</t>
  </si>
  <si>
    <t>Ducha higiênica com registro e gatilho, ref. 00455706, linha Pertutti da Docol ou similar</t>
  </si>
  <si>
    <t>1301003520</t>
  </si>
  <si>
    <t>Porta de correr de alumínio, com duas folhas para vidro, incluso vidro liso incolor, fechadura e puxador, sem alizar. Af_12/2019</t>
  </si>
  <si>
    <t>100702</t>
  </si>
  <si>
    <t>Telhamento com telha de aço/alumínio e = 0,5 mm, com até 2 águas, incluso içamento. Af_07/2019</t>
  </si>
  <si>
    <t>94213</t>
  </si>
  <si>
    <t>TUBO DE PVC RÍGIDO PXB COM VIROLA E ANEL DE BORRACHA, LINHA ESGOTO SÉRIE REFORÇADA ´R´, DN= 75 MM, INCLUSIVE CONEXÕES</t>
  </si>
  <si>
    <t>CPU2577</t>
  </si>
  <si>
    <t>EXAUSTOR CENTRÍFUGO COM VAZÃO DE 900M³/H E P.E. DE 45MMCA, MONTADO EM BASE ÚNICA COM MOTOR ELÉTRICO TRIFÁSICO DE NO MÁXIMO 0,35 KW E 04 PÓLOS, COXINS DE BORRACHA, PROTETOR DE EIXOS E CORREIAS, TELA DE DESCARGA, LIGAÇÕES COM FLANGE, IDENTIFICAÇÃO EM PLACA DE ALUMINIO. - FORNECIMENTO E INSTALAÇÃO</t>
  </si>
  <si>
    <t>CPU2169</t>
  </si>
  <si>
    <t>EMENDA PARA ELETROCALHA TIPO U 100X100</t>
  </si>
  <si>
    <t>CPU2630</t>
  </si>
  <si>
    <t>QFAC II - QUADRO / PAINEL EM CHAPA DE AÇO COM PINTURA ELETROSTÁTICA A PÓ POLIESTER NA COR BEGE, GRAU DE PROTEÇÃO IP 54, COM BARRAMENTO, SEM DISJUNTORES - 1000X800X220MM</t>
  </si>
  <si>
    <t>CPU3349</t>
  </si>
  <si>
    <t>Cumeeira para telha galvalume ondulada espessura 0,43 mm</t>
  </si>
  <si>
    <t>1001000136</t>
  </si>
  <si>
    <t>PORTA COMPLETA, BLINDOR/CHUMBO (1,20X2,10)m (S/ACESSÓRIOS)</t>
  </si>
  <si>
    <t>CPU3301</t>
  </si>
  <si>
    <t>Pintura látex acrílica premium, aplicação manual em paredes, duas demãos. Af_04/2023</t>
  </si>
  <si>
    <t>88489</t>
  </si>
  <si>
    <t>CONDICIONADOR DE AR DE EXPANSÃO INDIRETA DO TIPO FANCOLETE HIDRÔNICO, MODELO BUILT-IN (DUTADO). CAPACIDADE MÍNIMA DE 9.000 BTU/H, VAZÃO DE ÁGUA GELADA DE 0,14 L/MIN, CONEXÃO 3/4", COM CONTROLE REMOTO. TENSÃO ELÉTRICA CONFORME LOCAL. - FORNECIMENTO E INSTALAÇÃO</t>
  </si>
  <si>
    <t>CPU2152</t>
  </si>
  <si>
    <t>Alvenaria de elevação com tijolo cerâmico furado (11,50x19x19)cm, 1/2 vez (espessura de 11,50cm), assentada com argamassa mista de cimento, cal hidratada e areia sem peneirar, no traço 1:2:8</t>
  </si>
  <si>
    <t>0801000106</t>
  </si>
  <si>
    <t>LAMPADA BULBO LED A125 120W 6500K 48LHP85FK000 ELGIN</t>
  </si>
  <si>
    <t>CPU3357</t>
  </si>
  <si>
    <t>PLACA (ESPELHO) 1 POSTO HORIZONTAL 4x2 PIAL PLUS</t>
  </si>
  <si>
    <t>CPU2614</t>
  </si>
  <si>
    <t>ESCADA MARINHEIRO PERFIL 1.1/2"" DE ACO COM GUARDA CORPO</t>
  </si>
  <si>
    <t>CPU3180</t>
  </si>
  <si>
    <t>CHUMBADOR CB 3/8""x2.1/2""+ PARAFUSO</t>
  </si>
  <si>
    <t>CPU2605</t>
  </si>
  <si>
    <t>CAIXA DE VENTILAÇÃO COM VAZÃO DE 650M³/H E P.E. DE 40MMCA, COM FILTRO G4 ACOPLADO, MOTOR ELÉTRICO TRIFÁSICO DE NO MÁXIMO 1,0KW E 04 PÓLOS, TELA DE ASPIRAÇÃO, FLANGES PARA MONTAGEM DOS DUTOS. - FORNECIMENTO E INSTALAÇÃO</t>
  </si>
  <si>
    <t>CPU2177</t>
  </si>
  <si>
    <t>CAIXA DE VENTILAÇÃO COM VAZÃO DE 500M³/H E P.E. DE 30MMCA, COM FILTRO G4 ACOPLADO, MOTOR ELÉTRICO TRIFÁSICO DE NO MÁXIMO 0,5KW E 04 PÓLOS, TELA DE ASPIRAÇÃO, FLANGES PARA MONTAGEM DOS DUTOS. - FORNECIMENTO E INSTALAÇÃO</t>
  </si>
  <si>
    <t>CPU2176</t>
  </si>
  <si>
    <t>CAIXA DE VENTILAÇÃO COM VAZÃO DE 300M³/H E P.E. DE 30MMCA, COM FILTRO G4 ACOPLADO, MOTOR ELÉTRICO TRIFÁSICO DE NO MÁXIMO 0,3KW E 04 PÓLOS, TELA DE ASPIRAÇÃO, FLANGES PARA MONTAGEM DOS DUTOS. - FORNECIMENTO E INSTALAÇÃO</t>
  </si>
  <si>
    <t>CPU2175</t>
  </si>
  <si>
    <t>EXAUSTOR CENTRÍFUGO COM VAZÃO DE 1.200M³/H E P.E. DE 60MMCA, MONTADO EM BASE ÚNICA COM MOTOR ELÉTRICO TRIFÁSICO DE NO MÁXIMO 0,75 KW E 04 PÓLOS, COXINS DE BORRACHA, PROTETOR DE EIXOS E CORREIAS, TELA DE DESCARGA, LIGAÇÕES COM FLANGE, IDENTIFICAÇÃO EM PLACA DE ALUMINIO. - FORNECIMENTO E INSTALAÇÃO</t>
  </si>
  <si>
    <t>CPU2170</t>
  </si>
  <si>
    <t>Fabricação, montagem e desmontagem de fôrma para viga baldrame, em madeira serrada, e=25 mm, 4 utilizações. Af_01/2024</t>
  </si>
  <si>
    <t>96536</t>
  </si>
  <si>
    <t>DAMPER LAMINAS OPOSTAS P/ REGULAGEM DE VAZAO 350X250mm</t>
  </si>
  <si>
    <t>CPU3362</t>
  </si>
  <si>
    <t>CAIXA DE VENTILAÇÃO COM VAZÃO DE 2.200M³/H E P.E. DE 45MMCA, COM FILTRO G4 ACOPLADO, MOTOR ELÉTRICO TRIFÁSICO DE NO MÁXIMO 2,5KW E 04 PÓLOS, TELA DE ASPIRAÇÃO, FLANGES PARA MONTAGEM DOS DUTOS. - FORNECIMENTO E INSTALAÇÃO</t>
  </si>
  <si>
    <t>CPU2180</t>
  </si>
  <si>
    <t>CAIXA DE VENTILAÇÃO COM VAZÃO DE 1.500M³/H E P.E. DE 50MMCA, COM FILTRO G4 ACOPLADO, MOTOR ELÉTRICO TRIFÁSICO DE NO MÁXIMO 2,5KW E 04 PÓLOS, TELA DE ASPIRAÇÃO, FLANGES PARA MONTAGEM DOS DUTOS. - FORNECIMENTO E INSTALAÇÃO</t>
  </si>
  <si>
    <t>CPU2179</t>
  </si>
  <si>
    <t>CAIXA DE VENTILAÇÃO COM VAZÃO DE 1.100M³/H E P.E. DE 45MMCA, COM FILTRO G4 ACOPLADO, MOTOR ELÉTRICO TRIFÁSICO DE NO MÁXIMO 2,0KW E 04 PÓLOS, TELA DE ASPIRAÇÃO, FLANGES PARA MONTAGEM DOS DUTOS. - FORNECIMENTO E INSTALAÇÃO</t>
  </si>
  <si>
    <t>CPU2178</t>
  </si>
  <si>
    <t>Plantio de palmeira com altura de muda menor ou igual a 2,00 m . Af_07/2024</t>
  </si>
  <si>
    <t>98516</t>
  </si>
  <si>
    <t>FERRAGENS PARA MÓDULO DE JANELA DE ALUMÍNIO MÁXIM AR, INCLUSIVE FECHO E BRAÇO, FORNECIMENTO E INSTALAÇÃO, EXCLUSIVE JANELA</t>
  </si>
  <si>
    <t>CPU2551</t>
  </si>
  <si>
    <t>Emboço ou massa única em argamassa traço 1:2:8, preparo mecânico com betoneira 400 l, aplicada manualmente em panos cegos de fachada (sem presença de vãos), espessura de 25 mm. Af_08/2022</t>
  </si>
  <si>
    <t>87792</t>
  </si>
  <si>
    <t>LAJE PRÉ-FABRICADA TRELIÇADA UNIDIRECIONAL BETA 16 (12+4) FORRO/PISO, PREENCHIMENTO EPS, SOBRECARGA DE ATÉ 350 KGF/M2, INTEREIXO DE 40CM, EXCLUSIVE ESCORAMENTO, FERRAGENS E CAPA DE CONCRETO</t>
  </si>
  <si>
    <t>CPU.PL 004</t>
  </si>
  <si>
    <t>Emboço, em argamassa traço 1:2:8, preparo mecânico, aplicado manualmente em paredes internas de ambientes com área maior que 10m², e = 10mm, com taliscas. Af_03/2024</t>
  </si>
  <si>
    <t>87553</t>
  </si>
  <si>
    <t>LAVATORIO COLETIVO DE ACO INOXIDAVEL COM 1.000MM DE SECAO EM CHAPA 20.304,PARA 2 PONTOS DE AGUA,CRIVO DE SAIDA EM 1.1/4" ,EXCLUSIVE TORNEIRAS.FORNECIMENTO E COLOCACAO</t>
  </si>
  <si>
    <t>CPU3312</t>
  </si>
  <si>
    <t>EXAUSTOR CENTRÍFUGO COM VAZÃO DE 8.400M³/H E P.E. DE 40MMCA, MONTADO EM BASE ÚNICA COM MOTOR ELÉTRICO TRIFÁSICO DE NO MÁXIMO 5,0 KW E 04 PÓLOS, COXINS DE BORRACHA, PROTETOR DE EIXOS E CORREIAS, TELA DE DESCARGA, LIGAÇÕES COM FLANGE, IDENTIFICAÇÃO EM PLACA DE ALUMINIO. - FORNECIMENTO E INSTALAÇÃO</t>
  </si>
  <si>
    <t>CPU2174</t>
  </si>
  <si>
    <t>EXAUSTOR CENTRÍFUGO COM VAZÃO DE 3.250M³/H E P.E. DE 45MMCA, MONTADO EM BASE ÚNICA COM MOTOR ELÉTRICO TRIFÁSICO DE NO MÁXIMO 2,5 KW E 04 PÓLOS, COXINS DE BORRACHA, PROTETOR DE EIXOS E CORREIAS, TELA DE DESCARGA, LIGAÇÕES COM FLANGE, IDENTIFICAÇÃO EM PLACA DE ALUMINIO. - FORNECIMENTO E INSTALAÇÃO</t>
  </si>
  <si>
    <t>CPU2173</t>
  </si>
  <si>
    <t>EXAUSTOR CENTRÍFUGO COM VAZÃO DE 2.950M³/H E P.E. DE 45MMCA, MONTADO EM BASE ÚNICA COM MOTOR ELÉTRICO TRIFÁSICO DE NO MÁXIMO 1,5 KW E 04 PÓLOS, COXINS DE BORRACHA, PROTETOR DE EIXOS E CORREIAS, TELA DE DESCARGA, LIGAÇÕES COM FLANGE, IDENTIFICAÇÃO EM PLACA DE ALUMINIO. - FORNECIMENTO E INSTALAÇÃO</t>
  </si>
  <si>
    <t>CPU2172</t>
  </si>
  <si>
    <t>EXAUSTOR CENTRÍFUGO COM VAZÃO DE 1.600M³/H E P.E. DE 30MMCA, MONTADO EM BASE ÚNICA COM MOTOR ELÉTRICO TRIFÁSICO DE NO MÁXIMO 0,75 KW E 04 PÓLOS, COXINS DE BORRACHA, PROTETOR DE EIXOS E CORREIAS, TELA DE DESCARGA, LIGAÇÕES COM FLANGE, IDENTIFICAÇÃO EM PLACA DE ALUMINIO. - FORNECIMENTO E INSTALAÇÃO</t>
  </si>
  <si>
    <t>CPU2171</t>
  </si>
  <si>
    <t>Tubo de pvc para rede coletora de esgoto de parede maciça, dn 200 mm, junta elástica - fornecimento e assentamento. Af_01/2021</t>
  </si>
  <si>
    <t>90696</t>
  </si>
  <si>
    <t>Escavação manual para bloco de coroamento ou sapata (incluindo escavação para colocação de fôrmas). Af_01/2024</t>
  </si>
  <si>
    <t>96523</t>
  </si>
  <si>
    <t>DISJUNTOR TERMOMAGNÉTICO TRIPOLAR 63 A COM CAIXA MOLDADA 10 KA</t>
  </si>
  <si>
    <t>CPU2869</t>
  </si>
  <si>
    <t>DUTO FLEXIVEL DE ALUMINIO C/ ISOLAM. TERM.LA VIDRO 125MM 5""</t>
  </si>
  <si>
    <t>CPU2698</t>
  </si>
  <si>
    <t>BARRACÃO ABERTO PARA APOIO À PRODUÇÃO (CARPINTARIA, CENTRAL DE ARMAÇÃO, OFICINA, ETC.) C/ TESOURAS, TELHA 4MM, PISO EM CONCRETO DESEMPOLADO</t>
  </si>
  <si>
    <t>CPU2527</t>
  </si>
  <si>
    <t>QFAC - QUADRO / PAINEL EM CHAPA DE AÇO COM PINTURA ELETROSTÁTICA A PÓ POLIESTER NA COR BEGE, GRAU DE PROTEÇÃO IP 54, COM BARRAMENTO, SEM DISJUNTORES - 1500X1000X350MM</t>
  </si>
  <si>
    <t>CPU2884</t>
  </si>
  <si>
    <t>Fabricação, montagem e desmontagem de fôrma para sapata, em madeira serrada, e=25 mm, 4 utilizações. Af_01/2024</t>
  </si>
  <si>
    <t>96535</t>
  </si>
  <si>
    <t>CONDICIONADOR DE AR DE EXPANSÃO INDIRETA DO TIPO FANCOLETE HIDRÔNICO, MODELO BUILT-IN (DUTADO). CAPACIDADE MÍNIMA DE 18.000 BTU/H, VAZÃO DE ÁGUA GELADA DE 0,26 L/MIN, CONEXÃO 3/4", COM CONTROLE REMOTO. TENSÃO ELÉTRICA CONFORME LOCAL. FORNECIMENTO E INSTALAÇÃO.</t>
  </si>
  <si>
    <t>CPU 2228</t>
  </si>
  <si>
    <t>PORTA CORTA FOGO, 2 FOLHAS, EM AÇO GALVANIZADO CLASSE P90 , MEDINDO 1,90X2,10M - FORNECIMENTO E INSTALAÇÃO</t>
  </si>
  <si>
    <t>CPU.PL 025</t>
  </si>
  <si>
    <t>INTERRUPTOR DIFERENCIAL BIPOLAR DR 25A, 30MA 6KA</t>
  </si>
  <si>
    <t>CPU2872</t>
  </si>
  <si>
    <t>Fechadura de embutir com cilindro, externa, completa, acabamento padrão médio, incluso execução de furo - fornecimento e instalação. Af_12/2019</t>
  </si>
  <si>
    <t>90830</t>
  </si>
  <si>
    <t>Tubo de aço galvanizado com costura, classe média, conexão rosqueada, dn 32 (1 1/4"), instalado em rede de alimentação para sprinkler - fornecimento e instalação. Af_10/2020</t>
  </si>
  <si>
    <t>92652</t>
  </si>
  <si>
    <t>Quadro de distribuição de energia em chapa de aço galvanizado, de embutir, com barramento trifásico, para 40 disjuntores din 100a - fornecimento e instalação. Af_10/2020</t>
  </si>
  <si>
    <t>101881</t>
  </si>
  <si>
    <t>RESERVATÓRIO EM POLIETILENO DE ALTA DENSIDADE (CISTERNA) COM ANTIOXIDANTE E PROTEÇÃO CONTRA RAIOS ULTRAVIOLETA (UV) - CAPACIDADE DE 5.000 LITROS</t>
  </si>
  <si>
    <t>CPU2570</t>
  </si>
  <si>
    <t>Cabo de cobre flexível isolado, 70 mm², anti-chama 0,6/1,0 kv, para rede enterrada de distribuição de energia elétrica - fornecimento e instalação. Af_12/2021</t>
  </si>
  <si>
    <t>92990</t>
  </si>
  <si>
    <t>RETIRADA DE PALMEIRA DE FORMA CUIDADOSA E TRANSPLANTE EM NOVO LOCAL</t>
  </si>
  <si>
    <t>CPU AG.22</t>
  </si>
  <si>
    <t>RALO SECO PVC QUADRADO 15x15 COM GRELHA</t>
  </si>
  <si>
    <t>CPU2105</t>
  </si>
  <si>
    <t>Fabricação, montagem e desmontagem de fôrma para viga baldrame, em madeira serrada, e=25 mm, 2 utilizações. Af_01/2024</t>
  </si>
  <si>
    <t>96533</t>
  </si>
  <si>
    <t>Extintor de incêndio portátil com carga de pqs de 8 kg, classe bc - fornecimento e instalação. Af_10/2020_pe</t>
  </si>
  <si>
    <t>101910</t>
  </si>
  <si>
    <t>Tanque de 10.000 litros em polietileno azul da Fortlev ou similar - fornecimento e instalação</t>
  </si>
  <si>
    <t>1301001176</t>
  </si>
  <si>
    <t>Mobilização e Desmobilização de container</t>
  </si>
  <si>
    <t>0101001196</t>
  </si>
  <si>
    <t>Armação de laje de estrutura convencional de concreto armado utilizando aço ca-50 de 16,0 mm - montagem. Af_06/2022</t>
  </si>
  <si>
    <t>92773</t>
  </si>
  <si>
    <t>ELETROCALHA PERFURADA TIPO ""U"" 300X100 CHAPA 24 SEM TAMPA</t>
  </si>
  <si>
    <t>CPU3339</t>
  </si>
  <si>
    <t>CAIXA DE COLETORA DE TALVEGUE - CCT 02 (PADRÃO DNIT)</t>
  </si>
  <si>
    <t>CPU2590</t>
  </si>
  <si>
    <t>SIFAO TIPO TROMBETA DE LATAO 1/2""</t>
  </si>
  <si>
    <t>CPU2831</t>
  </si>
  <si>
    <t>Dispositivo DPS classe II, 1 polo, tensão máxima de 175 v, corrente máxima de *20* ka (tipo AC)</t>
  </si>
  <si>
    <t>1201005132</t>
  </si>
  <si>
    <t>Luminaria de embutir com placas de LED SMD e Driver multitensão integrados, IP20, 36w, 3740 lumens, aletas e refletores em aluminio alto brilho, corpo em chapa de aço pintada eletrostaticamente na cor branca, ref. EAA05, Lumicenter ou similar - fornecimento e instalação</t>
  </si>
  <si>
    <t>1201001118</t>
  </si>
  <si>
    <t>Piso podotátil de alerta ou direcional, de concreto, assentado sobre argamassa. Af_03/2024</t>
  </si>
  <si>
    <t>104658</t>
  </si>
  <si>
    <t>Tanque de louça branca com coluna, 30l ou equivalente, incluso sifão flexível em PVC, válvula metálica e torneira de metal cromado padrão médio - fornecimento e instalação. Af_01/2020</t>
  </si>
  <si>
    <t>86919</t>
  </si>
  <si>
    <t>TAMPA DE ENCAIXE PARA ELETROCALHA, GALVANIZADA A FOGO, L= 300 MM</t>
  </si>
  <si>
    <t>CPU3273</t>
  </si>
  <si>
    <t>Montagem e desmontagem de fôrma de viga, escoramento com garfo de madeira, pé-direito simples, em chapa de madeira plastificada, 10 utilizações. Af_09/2020</t>
  </si>
  <si>
    <t>92467</t>
  </si>
  <si>
    <t>Curva longa, 45 graus, pvc ocre, junta elástica, dn 100 mm, para coletor predial de esgoto. Af_06/2022</t>
  </si>
  <si>
    <t>104063</t>
  </si>
  <si>
    <t>Contrapiso com argamassa autonivelante, aplicado sobre laje, aderido, espessura 3cm. Af_07/2021</t>
  </si>
  <si>
    <t>88477</t>
  </si>
  <si>
    <t>LAVATÓRIO DE CANTO REF. L101 DECA OU EQUIVALENTE, INCLUSIVE VÁLVULA, SIFÃO E ENGATES CROMADOS, EXCLUSIVE TORNEIRA</t>
  </si>
  <si>
    <t>CPU2557</t>
  </si>
  <si>
    <t>Revestimento de parede em Porcelanato Acetinado, placas de (60 x 60)cm, tipo A, linha Cemento Grigio, borda retificada da Biancogres ou similar, empregando argamassa colante em pó, Quartzolit ou similar, inclusive rejunte</t>
  </si>
  <si>
    <t>1501000111</t>
  </si>
  <si>
    <t>Tubo de aço galvanizado com costura, classe média, conexão rosqueada, dn 65 (2 1/2"), instalado em rede de alimentação para sprinkler - fornecimento e instalação. Af_10/2020</t>
  </si>
  <si>
    <t>92655</t>
  </si>
  <si>
    <t>Disjuntor bipolar tipo din, corrente nominal de 20a - fornecimento e instalação. Af_10/2020</t>
  </si>
  <si>
    <t>93662</t>
  </si>
  <si>
    <t>Quadro de medição geral de energia com 16 medidores - fornecimento e instalação. Af_10/2020</t>
  </si>
  <si>
    <t>97361</t>
  </si>
  <si>
    <t>SOQUETE OU BOCAL DE PORCELANA E27 DE TEMPO, REF.MT-2233, MARCA DECORLUX OU SIMILAR</t>
  </si>
  <si>
    <t>CPU2635</t>
  </si>
  <si>
    <t>CONDICIONADOR DE AR DE EXPANSÃO INDIRETA DO TIPO FANCOLETE HIDRÔNICO, MODELO HI-WALL. CAPACIDADE MÍNIMA DE 15.000 BTU/H, VAZÃO DE ÁGUA GELADA DE 0,21 L/MIN, CONEXÃO 3/4", COM CONTROLE REMOTO. TENSÃO ELÉTRICA CONFORME LOCAL. - FORNECIMENTO E INSTALAÇÃO</t>
  </si>
  <si>
    <t>CPU2159</t>
  </si>
  <si>
    <t>Armação de sapata isolada, viga baldrame e sapata corrida utilizando aço ca-50 de 6,3 mm - montagem. Af_01/2024</t>
  </si>
  <si>
    <t>104917</t>
  </si>
  <si>
    <t>PISTOLA DE ÁGUA OU AR, COM JOGO DE BICO EM AÇO E INOX PARA DIFERENTES INSTRUMENTOS MÉDICOS, COM MANGUEIRA EM ESPIRAL FLEXÍVEL E ENGATE RÁPIDO, ADAPTADORES PARA REDE DE ÁGUA OU AR E MANGUEIRA - FORNECIMENTO E INSTALAÇÃO</t>
  </si>
  <si>
    <t>CPU2181</t>
  </si>
  <si>
    <t>Caixa octogonal 3" x 3", pvc, instalada em laje - fornecimento e instalação. Af_03/2023</t>
  </si>
  <si>
    <t>91937</t>
  </si>
  <si>
    <t>Caixilho fixo de alumínio para vidro (vidro incluso), batente/ requadro de 4 a 14 cm, sem guarnição/ alizar, fixação com parafusos, vedação com silicone, exclusive contramarco - fornecimento e instalação. Af_11/2024</t>
  </si>
  <si>
    <t>100674</t>
  </si>
  <si>
    <t>Massa única, em argamassa traço 1:2:8, preparo mecânico, aplicada manualmente em paredes internas de ambientes com área entre 5m² e 10m², e = 17,5mm, com taliscas. Af_03/2024</t>
  </si>
  <si>
    <t>87529</t>
  </si>
  <si>
    <t>Carga manual de entulho em caçamba</t>
  </si>
  <si>
    <t>0201002160</t>
  </si>
  <si>
    <t>CONJUNTO MOTOR-BOMBA (CENTRÍFUGA) 7,5 CV, MULTIESTÁGIO, HMAN= 30 A 80 MCA, Q= 21,6 A 12,0 M³/H</t>
  </si>
  <si>
    <t>CPU3277</t>
  </si>
  <si>
    <t>VERGALHAO ACO GALV C/OM ROSCA TOTAL PARA PERFILADO 1/4"</t>
  </si>
  <si>
    <t>CPU2608</t>
  </si>
  <si>
    <t>VALVULA ESFERA BORBOLETA BRONZE 3/4""</t>
  </si>
  <si>
    <t>CPU3378</t>
  </si>
  <si>
    <t>TERMOMETRO CAPELA RETO 0 A 50 GRAUS HASTE 50MM</t>
  </si>
  <si>
    <t>CPU3379</t>
  </si>
  <si>
    <t>Tomada média de embutir (2 módulos), 2p+t 10 a, sem suporte e sem placa - fornecimento e instalação. Af_03/2023</t>
  </si>
  <si>
    <t>92002</t>
  </si>
  <si>
    <t>Caixa para boca de lobo combinada com grelha retangular, em alvenaria com blocos de concreto, dimensões internas: 1,3x1x1,2 m. Af_12/2020</t>
  </si>
  <si>
    <t>97961</t>
  </si>
  <si>
    <t>Registro de gaveta bruto, latão, roscável, 3/4", com acabamento e canopla cromados - fornecimento e instalação. Af_08/2021</t>
  </si>
  <si>
    <t>89987</t>
  </si>
  <si>
    <t>FORNECIMENTO E INSTALAÇÃO DE TUBO DE BORRACHA ELASTOMÉRICA ARMAFLEX M-48 Ø 1 1/2</t>
  </si>
  <si>
    <t>CPU3368</t>
  </si>
  <si>
    <t>Tomada média de embutir (1 módulo), 2p+t 10 a, sem suporte e sem placa - fornecimento e instalação. Af_03/2023</t>
  </si>
  <si>
    <t>91994</t>
  </si>
  <si>
    <t>PORTA DE CORRER , EM MADEIRA PARA PINTURA, SEMI-OCA, PADRAO MEDIO, 1,20X210CM, ESPESSURA DE 3,5CM, INCLUSO FERRAGENS, FECHADURA E PUXADOR - FORNECIMENTO E INSTALAÇÃO</t>
  </si>
  <si>
    <t>CPU.PL 017</t>
  </si>
  <si>
    <t>LAJE PRE-FABRICADA PROTENDIDA BETA 14 (8CM DE TRILHO + 6CM DE CAPEAMENTO), CONCRETO USINADO BOMBEADO FCK=25,0MPA, CONS=0,0651M3/M2, EPS/CERAMICA H8-40, INTEREIXO 40CM, SOBREC.=340KG/M2, VAOS ATE 4,60M, VIGUETAS 5 FIOS DE ACO (EXCL. ESC. E FERRAGENS)</t>
  </si>
  <si>
    <t>CPU AG.15</t>
  </si>
  <si>
    <t>Tubo de aço galvanizado com costura, classe média, conexão rosqueada, dn 25 (1"), instalado em rede de alimentação para sprinkler - fornecimento e instalação. Af_10/2020</t>
  </si>
  <si>
    <t>97535</t>
  </si>
  <si>
    <t>Estrutura de madeira para cobertura com telhas onduladas de fibrocimento, alumínio ou plásticas, no(s) vão(s):- até 10,00 m</t>
  </si>
  <si>
    <t>0901000105</t>
  </si>
  <si>
    <t>Cabo de cobre flexível isolado, 185 mm², anti-chama 0,6/1,0 kv, para rede enterrada de distribuição de energia elétrica - fornecimento e instalação. Af_12/2021</t>
  </si>
  <si>
    <t>92998</t>
  </si>
  <si>
    <t>TUBO PVC RÍGIDO, TIPO COLETOR ESGOTO, JUNTA ELÁSTICA, DN= 250 MM, INCLUSIVE CONEXÕES</t>
  </si>
  <si>
    <t>CPU3324</t>
  </si>
  <si>
    <t>Tomada de rede rj45 - fornecimento e instalação. Af_11/2019</t>
  </si>
  <si>
    <t>98307</t>
  </si>
  <si>
    <t>Armação de bloco, sapata isolada, viga baldrame e sapata corrida utilizando aço ca-50 de 16 mm - montagem. Af_01/2024</t>
  </si>
  <si>
    <t>104921</t>
  </si>
  <si>
    <t>VALVULA ESFERA ROSCA BRONZE 2""</t>
  </si>
  <si>
    <t>CPU3376</t>
  </si>
  <si>
    <t>SUPORTE VERTICAL 150 X 150 MM PARA FIXAÇÃO DE ELETROCALHA METÁLICA (REF.: MOPA OU SIMILAR)</t>
  </si>
  <si>
    <t>CPU2627</t>
  </si>
  <si>
    <t>Caixa enterrada elétrica retangular, em alvenaria com tijolos cerâmicos maciços, fundo com brita, dimensões internas: 0,8x0,8x0,6 m. Af_12/2020</t>
  </si>
  <si>
    <t>97889</t>
  </si>
  <si>
    <t>Contraverga moldada in loco com utilização de blocos canaleta, espessura de *20* cm. Af_03/2024</t>
  </si>
  <si>
    <t>93199</t>
  </si>
  <si>
    <t>Demolição de lajes, em concreto armado, de forma mecanizada com martelete, sem reaproveitamento. Af_09/2023</t>
  </si>
  <si>
    <t>97629</t>
  </si>
  <si>
    <t>TUBO DE PVC RÍGIDO PXB COM VIROLA E ANEL DE BORRACHA, LINHA ESGOTO SÉRIE REFORÇADA ´R´, DN= 50 MM, INCLUSIVE CONEXÕES</t>
  </si>
  <si>
    <t>CPU2576</t>
  </si>
  <si>
    <t>Plantio de grama esmeralda ou são carlos ou curitibana, em placas. Af_07/2024</t>
  </si>
  <si>
    <t>103946</t>
  </si>
  <si>
    <t>Telhamento com telha ondulada de fibrocimento e = 6 mm, com recobrimento lateral de 1/4 de onda para telhado com inclinação maior que 10°, com até 2 águas, incluso içamento. Af_07/2019</t>
  </si>
  <si>
    <t>94207</t>
  </si>
  <si>
    <t>Alvenaria de vedação de blocos vazados de concreto de 19x19x39 cm (espessura 19 cm) e argamassa de assentamento com preparo em betoneira. Af_12/2021</t>
  </si>
  <si>
    <t>103320</t>
  </si>
  <si>
    <t>PAREDE COM PLACAS DE GESSO ACARTONADO ST/ST (DRYWALL) COM REFORÇO METÁLICO PARA USO INTERNO, COM DUAS FACES DUPLAS E ESTRUTURA METÁLICA COM GUIAS SIMPLES, COM VÃOS.</t>
  </si>
  <si>
    <t>CPU 1943</t>
  </si>
  <si>
    <t>TORNEIRA CLÍNICA COM VOLANTE TIPO ALAVANCA</t>
  </si>
  <si>
    <t>CPU2560</t>
  </si>
  <si>
    <t>CURVA PVC PARA REDE COLETOR ESGOTO, EB-644, 45 GR, 200 MM, COM JUNTA ELASTICA.</t>
  </si>
  <si>
    <t>CPU2092</t>
  </si>
  <si>
    <t>Abrigo para hidrante, 90x60x17cm, com registro globo angular 45 graus 2 1/2", adaptador storz 2 1/2", mangueira de incêndio 20m, redução 2 1/2" x 1 1/2" e esguicho em latão 1 1/2" - fornecimento e instalação. Af_10/2020</t>
  </si>
  <si>
    <t>96765</t>
  </si>
  <si>
    <t>Limpeza final da obra</t>
  </si>
  <si>
    <t>2201000010</t>
  </si>
  <si>
    <t>CONJUNTO MOTO-BOMBA CENTRIFUGA, TRIFÁSICA, MOTOR 3 CV, SCHNEIDER MOD.BC-21R OU SIMILAR</t>
  </si>
  <si>
    <t>CPU3317</t>
  </si>
  <si>
    <t>CONJUNTO MOTOR-BOMBA (CENTRÍFUGA) 3 CV, MULTIESTÁGIO, HMAN= 30 A 45 MCA, Q= 12,4 A 8,4 M³/H</t>
  </si>
  <si>
    <t>CPU3315</t>
  </si>
  <si>
    <t>VÁLVULA MOTORIZADA ESFERA, COM DUAS VIAS ATUADOR FLOATING, DIÂMETRO 3/4´ A 1 1/2´</t>
  </si>
  <si>
    <t>CPU2826</t>
  </si>
  <si>
    <t>PORTA COMPLETA MADEIRA 2 FL.1,60x2,10m COM VISOR/VIDRO</t>
  </si>
  <si>
    <t>CPU2197</t>
  </si>
  <si>
    <t>Eletroduto rígido roscável, pvc, dn 40 mm (1 1/4"), para circuitos terminais, instalado em forro - fornecimento e instalação. Af_03/2023</t>
  </si>
  <si>
    <t>91865</t>
  </si>
  <si>
    <t>PODA EM ALTURA, RECORTE DE ÁRVORE, CORTE RASO E REMOÇÃO DE RAÍZES REMANESCENTES DE TRONCO DE ÁRVORE COM ALTURA ACIMA DE 20,0M E DIÂMETRO DE ATÉ 1,50M</t>
  </si>
  <si>
    <t>CPU AG.21</t>
  </si>
  <si>
    <t>Cabo de cobre flexível isolado, 35 mm², anti-chama 0,6/1,0 kv, para rede enterrada de distribuição de energia elétrica - fornecimento e instalação. Af_12/2021</t>
  </si>
  <si>
    <t>92986</t>
  </si>
  <si>
    <t>Fornecimento e instalação de Portão de abrir  em grade revestida em pvc, malha 5x20cm - fio 4,30mm, para acesso de veículos/pedestres da Morlan ou similar</t>
  </si>
  <si>
    <t>2001004054</t>
  </si>
  <si>
    <t>Alizar de 5x1,5cm para porta fixado com pregos, padrão médio - fornecimento e instalação. Af_12/2019</t>
  </si>
  <si>
    <t>100659</t>
  </si>
  <si>
    <t>VISOR PLUMBÍFERO COM MOLDURA, ESP=60MM (NACIONAL)</t>
  </si>
  <si>
    <t>CPU3302</t>
  </si>
  <si>
    <t>Barra de apoio reta, em aço inox polido, comprimento 70 cm, fixada na parede - fornecimento e instalação. Af_01/2020</t>
  </si>
  <si>
    <t>100867</t>
  </si>
  <si>
    <t>Montagem e desmontagem de fôrma para escadas, com 1 lance e laje plana, em madeira serrada, 2 utilizações. Af_11/2020</t>
  </si>
  <si>
    <t>102040</t>
  </si>
  <si>
    <t xml:space="preserve">Cabo de cobre unipolar 35 mm², blindado, isolação 1220 KV EPR, cobertura em pvc - fornecimento e instalação
</t>
  </si>
  <si>
    <t>1201003072</t>
  </si>
  <si>
    <t>GUARDA-CORPO EM TUBO DE AÇO INOX Ø=1 1/2", DUPLO, COM MONTANTES E FECHAMENTO EM TUBO INOX Ø=1 1/2", H=96CM, C/ACABAMENTO POLIDO, P/FIXAÇÃO EM PISO</t>
  </si>
  <si>
    <t>CPU3096</t>
  </si>
  <si>
    <t>Cabo de cobre flexível isolado, 10 mm², anti-chama 0,6/1,0 kv, para circuitos terminais - fornecimento e instalação. Af_03/2023</t>
  </si>
  <si>
    <t>91933</t>
  </si>
  <si>
    <t>Fundo selador acrílico, aplicação manual em teto, uma demão. Af_04/2023</t>
  </si>
  <si>
    <t>88484</t>
  </si>
  <si>
    <t>PORTA COMPLETA, BLINDOR/CHUMBO (0,80X2,10)m (S/ACESSÓRIOS)</t>
  </si>
  <si>
    <t>CPU3300</t>
  </si>
  <si>
    <t>Tubo, pvc, soldável, de 50mm, instalado em ramal de distribuição de água - fornecimento e instalação. Af_06/2022</t>
  </si>
  <si>
    <t>103979</t>
  </si>
  <si>
    <t>Manômetro 0 a 200 psi (0 a 14 kgf/cm2), d = 50mm - fornecimento e instalação. Af_10/2020</t>
  </si>
  <si>
    <t>101917</t>
  </si>
  <si>
    <t>PORTA CAMARAO 4 FOLHAS ARTICULADA FRISADA C/ FERRAGENS</t>
  </si>
  <si>
    <t>CPU2012</t>
  </si>
  <si>
    <t>Pintura tinta de acabamento (pigmentada) esmalte sintético acetinado em madeira, 2 demãos. Af_01/2021</t>
  </si>
  <si>
    <t>102219</t>
  </si>
  <si>
    <t>Caixa enterrada hidráulica retangular em alvenaria com tijolos cerâmicos maciços, dimensões internas: 0,8x0,8x0,6 m para rede de esgoto. Af_12/2020</t>
  </si>
  <si>
    <t>97903</t>
  </si>
  <si>
    <t>Fabricação de fôrma para lajes, em madeira serrada, e=25 mm. Af_09/2020</t>
  </si>
  <si>
    <t>92271</t>
  </si>
  <si>
    <t>Armação de laje de estrutura convencional de concreto armado utilizando aço ca-50 de 6,3 mm - montagem. Af_06/2022</t>
  </si>
  <si>
    <t>92769</t>
  </si>
  <si>
    <t>Fixação (encunhamento) de alvenaria de vedação com argamassa aplicada com bisnaga. Af_03/2024</t>
  </si>
  <si>
    <t>93200</t>
  </si>
  <si>
    <t>TUBO DE PVC RÍGIDO SOLDÁVEL MARROM, DN= 40 MM, (1 1/4´), INCLUSIVE CONEXÕES</t>
  </si>
  <si>
    <t>CPU2578</t>
  </si>
  <si>
    <t>Reaterro manual de valas, com compactador de solos de percussão. Af_08/2023</t>
  </si>
  <si>
    <t>93382</t>
  </si>
  <si>
    <t>Bombeamento, adensamento e acabamento de concreto</t>
  </si>
  <si>
    <t>0601003200</t>
  </si>
  <si>
    <t>Concreto usinado convencional, controle tipo A, consistência normal para vibração, brita 1, fck=30,0 MPa (sem lançamento e adensamento)</t>
  </si>
  <si>
    <t>0601003058</t>
  </si>
  <si>
    <t>CONJUNTO MOTO-BOMBA SUBMERSÍVEL, SCHNEIDER, MOD. BCS-205, 2CV, TRIFÁSICA, (OUSIMILAR)</t>
  </si>
  <si>
    <t>CPU3316</t>
  </si>
  <si>
    <t>Alvenaria de vedação de blocos  vazados de concreto aparente de 9x19x39 cm (espessura 9 cm) e argamassa de assentamento com preparo em betoneira. Af_12/2021</t>
  </si>
  <si>
    <t>103336</t>
  </si>
  <si>
    <t>Tubo de aço galvanizado com costura, classe média, conexão rosqueada, dn 40 (1 1/2"), instalado em rede de alimentação para sprinkler - fornecimento e instalação. Af_10/2020</t>
  </si>
  <si>
    <t>92653</t>
  </si>
  <si>
    <t>Parede com sistema em chapas de gesso para drywall, uso interno, com uma face simples e outra face dupla e estrutura metálica com guias simples para paredes com área líquida maior ou igual a 6 m2, com vãos. Af_07/2023_ps</t>
  </si>
  <si>
    <t>96363</t>
  </si>
  <si>
    <t>TUBO DE PVC RÍGIDO, PONTAS LISAS, SOLDÁVEL, LINHA ESGOTO SÉRIE REFORÇADA ´R´, DN= 40 MM, INCLUSIVE CONEXÕES</t>
  </si>
  <si>
    <t>CPU2586</t>
  </si>
  <si>
    <t>Armação de laje de estrutura convencional de concreto armado utilizando aço ca-50 de 12,5 mm - montagem. Af_06/2022</t>
  </si>
  <si>
    <t>92772</t>
  </si>
  <si>
    <t>Eletroduto flexível corrugado reforçado, pvc, dn 32 mm (1"), para circuitos terminais, instalado em forro - fornecimento e instalação. Af_03/2023</t>
  </si>
  <si>
    <t>91837</t>
  </si>
  <si>
    <t>PORTA DE ABRIR EM VIDRO TEMPERADO, 2 FOLHAS DE 2,20X2,10 M, ESPESSURA DE 10MM, INCLUSO ACESSÓRIOS E PUXADOR</t>
  </si>
  <si>
    <t>CPU.PL 028</t>
  </si>
  <si>
    <t>Cabo de cobre flexível isolado, 16 mm², anti-chama 0,6/1,0 kv, para circuitos terminais - fornecimento e instalação. Af_03/2023</t>
  </si>
  <si>
    <t>91935</t>
  </si>
  <si>
    <t>Armação de pilar ou viga de estrutura convencional de concreto armado utilizando aço ca-50 de 8,0 mm - montagem. Af_06/2022</t>
  </si>
  <si>
    <t>92761</t>
  </si>
  <si>
    <t>BOTOEIRA ANTI PANICO ALARME WC AUDIVISUAL PNE/PCD NBR9050</t>
  </si>
  <si>
    <t>CPU3313</t>
  </si>
  <si>
    <t>FORNECIMENTO E INSTALAÇÃO DE TUBO DE BORRACHA ELASTOMÉRICA ARMAFLEX M-35 Ø 1</t>
  </si>
  <si>
    <t>CPU3370</t>
  </si>
  <si>
    <t>CONDICIONADOR DE AR DE EXPANSÃO INDIRETA DO TIPO FANCOLETE HIDRÔNICO, MODELO PISO-TETO. CAPACIDADE MÍNIMA DE 18.000 BTU/H, VAZÃO DE ÁGUA GELADA DE 0,21 L/MIN, CONEXÃO 3/4", COM CONTROLE REMOTO. TENSÃO ELÉTRICA CONFORME LOCAL. FORNECIMENTO E INSTALAÇÃO.</t>
  </si>
  <si>
    <t>CPU 2234</t>
  </si>
  <si>
    <t>Cabo de cobre flexível isolado, 25 mm², anti-chama 0,6/1,0 kv, para rede enterrada de distribuição de energia elétrica - fornecimento e instalação. Af_12/2021</t>
  </si>
  <si>
    <t>92984</t>
  </si>
  <si>
    <t>Impermeabilização de superfície com emulsão asfáltica, 2 demãos. Af_09/2023</t>
  </si>
  <si>
    <t>98557</t>
  </si>
  <si>
    <t>CONDICIONADOR DE AR DE EXPANSÃO INDIRETA DO TIPO FANCOLETE HIDRÔNICO, MODELO PISO-TETO. CAPACIDADE MÍNIMA DE 30.000 BTU/H, VAZÃO DE ÁGUA GELADA DE 0,42 L/MIN, CONEXÃO 3/4", COM CONTROLE REMOTO. TENSÃO ELÉTRICA CONFORME LOCAL. FORNECIMENTO E INSTALAÇÃO.</t>
  </si>
  <si>
    <t>CPU 2236</t>
  </si>
  <si>
    <t>Verga moldada in loco com utilização de blocos canaleta, espessura de *20* cm. Af_03/2024</t>
  </si>
  <si>
    <t>93191</t>
  </si>
  <si>
    <t>Abrigo para hidrante, 75x45x17cm, com registro globo angular 45 graus 2 1/2", adaptador storz 2 1/2", mangueira de incêndio 15m 2 1/2" e esguicho em latão 2 1/2" - fornecimento e instalação. Af_10/2020</t>
  </si>
  <si>
    <t>101912</t>
  </si>
  <si>
    <t>PORTA COMPLETA MADEIRA 2 FL.2,00x2,10m COM VISOR/VIDRO</t>
  </si>
  <si>
    <t>CPU2199</t>
  </si>
  <si>
    <t>LAVATÓRIO LOUÇA BRANCA SUSPENSO, 29,5 X 39CM OU EQUIVALENTE, PADRÃO POPULAR, INCLUSO SIFÃO FLEXÍVEL EM PVC, VÁLVULA E ENGATE FLEXÍVEL 30CM EM PLÁSTICO - FORNECIMENTO E INSTALAÇÃO. AF_01/2020</t>
  </si>
  <si>
    <t>CPU2095</t>
  </si>
  <si>
    <t>TANQUE DE EXPURGO ACO INOXIDAVEL-TAMPA LAT. 500x500mm</t>
  </si>
  <si>
    <t>CPU3311</t>
  </si>
  <si>
    <t>Caixa retangular 4" x 2" média (1,30 m do piso), pvc, instalada em parede - fornecimento e instalação. Af_03/2023</t>
  </si>
  <si>
    <t>91940</t>
  </si>
  <si>
    <t>CONTROLE TECNOLÓGICO DE CONCRETO EM OBRA, INCLUINDO MOLDAGEM E RUPTURA DE CORPOS DE PROVA</t>
  </si>
  <si>
    <t>CPU_009</t>
  </si>
  <si>
    <t>CABO DE COBRE NU MEIO DURO 7 FIOS 50MM2</t>
  </si>
  <si>
    <t>CPU2651</t>
  </si>
  <si>
    <t>CONDICIONADOR DE AR DE EXPANSÃO INDIRETA DO TIPO FANCOLETE HIDRÔNICO, MODELO BUILT-IN (DUTADO). CAPACIDADE MÍNIMA DE 47.800 BTU/H, VAZÃO DE ÁGUA GELADA DE 0,71 L/MIN, CONEXÃO 3/4", COM CONTROLE REMOTO. TENSÃO ELÉTRICA CONFORME LOCAL. - FORNECIMENTO E INSTALAÇÃO</t>
  </si>
  <si>
    <t>CPU2155</t>
  </si>
  <si>
    <t>Barra de apoio reta, em aço inox polido, comprimento 80 cm, fixada na parede - fornecimento e instalação. Af_01/2020</t>
  </si>
  <si>
    <t>100868</t>
  </si>
  <si>
    <t>Tubo de aço galvanizado com costura, classe média, conexão rosqueada, dn 50 (2"), instalado em rede de alimentação para sprinkler - fornecimento e instalação. Af_10/2020</t>
  </si>
  <si>
    <t>92654</t>
  </si>
  <si>
    <t>Rufo em chapa de aço galvanizado número 24, corte de 25 cm, incluso transporte vertical. Af_07/2019</t>
  </si>
  <si>
    <t>94231</t>
  </si>
  <si>
    <t>Cabo de cobre flexível isolado, 50 mm², anti-chama 0,6/1,0 kv, para rede enterrada de distribuição de energia elétrica - fornecimento e instalação. Af_12/2021</t>
  </si>
  <si>
    <t>92988</t>
  </si>
  <si>
    <t>Tubo em cobre rígido, dn 22 mm, classe a, sem isolamento, instalado em ramal e sub-ramal de gás medicinal - fornecimento e instalação. Af_04/2022</t>
  </si>
  <si>
    <t>103836</t>
  </si>
  <si>
    <t>TUBO DE AÇO CARBONO SEM COSTURA 4", E= *6,02 MM, SCHEDULE 40, *16,06 KG/M - FORNECIMENTO E INSTALAÇÃO</t>
  </si>
  <si>
    <t>CPU.PL 021</t>
  </si>
  <si>
    <t>Caixa com grelha retangular de ferro fundido, em alvenaria com blocos de concreto, dimensões internas: 0,30 x 1,00 x 1,00. Af_12/2020</t>
  </si>
  <si>
    <t>101801</t>
  </si>
  <si>
    <t>Eletroduto flexível corrugado, pead, dn 100 (4"), para rede enterrada de distribuição de energia elétrica - fornecimento e instalação. Af_12/2021</t>
  </si>
  <si>
    <t>97670</t>
  </si>
  <si>
    <t>Armação de pilar ou viga de estrutura convencional de concreto armado utilizando aço ca-50 de 6,3 mm - montagem. Af_06/2022</t>
  </si>
  <si>
    <t>92760</t>
  </si>
  <si>
    <t>Armação de pilar ou viga de estrutura convencional de concreto armado utilizando aço ca-50 de 20,0 mm - montagem. Af_06/2022</t>
  </si>
  <si>
    <t>92765</t>
  </si>
  <si>
    <t>FORNECIMENTO E INSTALAÇÃO DE TUBO DE BORRACHA ELASTOMÉRICA ARMAFLEX M-60 Ø 2</t>
  </si>
  <si>
    <t>CPU3367</t>
  </si>
  <si>
    <t>Corte e preparo em cabeça de estaca</t>
  </si>
  <si>
    <t>0301000116</t>
  </si>
  <si>
    <t>Locação convencional de obra, utilizando gabarito de tábuas corridas pontaletadas a cada 2,00m -  2 utilizações. Af_03/2024</t>
  </si>
  <si>
    <t>99059</t>
  </si>
  <si>
    <t>RÉGUA P/GÁS MEDICINAL,EM ALUMÍNIO,DIMENSÕES: 850X220X70MM,COM: 01 PONTO P/ OXIGÊNIO, 01 PONTO P/ AR COMPRIMIDO, 01 PONTO P/ VÁCUO, 01 PONTO P/ ÓXIDO NITROSO, 08 TOMADAS ELÉTRICAS</t>
  </si>
  <si>
    <t>CPU3187</t>
  </si>
  <si>
    <t>Divisoria sanitária, tipo cabine, em painel de granilite, esp = 3cm, assentado com argamassa colante ac iii-e, exclusive ferragens. Af_01/2021</t>
  </si>
  <si>
    <t>102257</t>
  </si>
  <si>
    <t>Pintura fundo nivelador alquídico branco em madeira. Af_01/2021</t>
  </si>
  <si>
    <t>102197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</si>
  <si>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</si>
  <si>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94569</t>
  </si>
  <si>
    <t>Suporte para 2 tubos horizontais, espaçado a cada 56 cm, em perfilado com comprimento de 25 cm fixado em laje, por metro de tubulação fixada. Af_09/2023</t>
  </si>
  <si>
    <t>90460</t>
  </si>
  <si>
    <t>Tubo de aço galvanizado com costura, classe média, conexão ranhurada, dn 65 (2 1/2"), instalado em prumadas - fornecimento e instalação. Af_10/2020</t>
  </si>
  <si>
    <t>92336</t>
  </si>
  <si>
    <t>QD - QUADRO / PAINEL EM CHAPA GALVANIZADA E PINTURA ELETROSTÁTICA NA COR BEGE,SEM DISJUNTORES,COM ( BARRAMENTOS, ISOLADOR, PAFUSOS, CONECTOR, ESPELHO E MONTAGEM) -1400X800X300MM</t>
  </si>
  <si>
    <t>CPU3350</t>
  </si>
  <si>
    <t>Porta de alumínio de abrir com lambri, com guarnição, fixação com parafusos - fornecimento e instalação. Af_12/2019</t>
  </si>
  <si>
    <t>91338</t>
  </si>
  <si>
    <t>Vaso sanitário sifonado com caixa acoplada louça branca - padrão médio, incluso engate flexível em metal cromado, 1/2  x 40cm - fornecimento e instalação. Af_01/2020</t>
  </si>
  <si>
    <t>86932</t>
  </si>
  <si>
    <t>Eletroduto rígido roscável, pvc, dn 110 mm (4"), para rede enterrada de distribuição de energia elétrica - fornecimento e instalação. Af_12/2021</t>
  </si>
  <si>
    <t>93012</t>
  </si>
  <si>
    <t>Fornecimento e instalação de Portão de correr em grade revestida em pvc, malha 5x20cm - fio 4,30mm, para acesso de veículos da Morlan ou similar - fornecimento e instalação</t>
  </si>
  <si>
    <t>2001004052</t>
  </si>
  <si>
    <t>GUIA (MEIO-FIO) E SARJETA CONJUGADOS DE CONCRETO, MOLDADA IN LOCO COM EXTRUSORA, 45 CM BASE (15 CM BASE DA GUIA + 30 CM BASE DA SARJETA) X 22 CM ALTURA</t>
  </si>
  <si>
    <t>CPU AG.11</t>
  </si>
  <si>
    <t>Poste de aço cônico contínuo reto, engastamento simples com 1 m de solo, h=7m - fornecimento e instalação. Af_04/2025</t>
  </si>
  <si>
    <t>105953</t>
  </si>
  <si>
    <t>TRATAMENTO DE AR (FAN-COIL) TIPO AIR HANDLING UNIT DE CONCEPÇÃO MODULAR, CAPACIDADE DE 10 TR</t>
  </si>
  <si>
    <t>CPU3383</t>
  </si>
  <si>
    <t>Barra de apoio reta, em aço inox polido, comprimento de 40cm, diâmetro mínimo de 3cm</t>
  </si>
  <si>
    <t>2401002010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</si>
  <si>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</si>
  <si>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90843</t>
  </si>
  <si>
    <t>Torneira para lavatório de acionamento hidromecânico, fechamento automático, acabamento L.C., pressmatic mesa compact, ref.17160606, 1/2" da Docol ou similar</t>
  </si>
  <si>
    <t>1301003066</t>
  </si>
  <si>
    <t>TUBO PVC RÍGIDO, TIPO COLETOR ESGOTO, JUNTA ELÁSTICA, DN= 200 MM, INCLUSIVE CONEXÕES</t>
  </si>
  <si>
    <t>CPU3323</t>
  </si>
  <si>
    <t>CPU3299</t>
  </si>
  <si>
    <t>Pintura látex acrílica econômica, aplicação manual em teto, duas demãos. Af_04/2023</t>
  </si>
  <si>
    <t>104639</t>
  </si>
  <si>
    <t>Bloco autônomo de iluminação de emergência com inscrição de saída ou balizamento, sistema não permanente, lâmpada LED 500 lumens 5000K e bateria de 6V-4AH, REF. BLOKITO BLK 500 da Aureon ou similar</t>
  </si>
  <si>
    <t>1401000160</t>
  </si>
  <si>
    <t>TUBO DE AÇO CARBONO SEM COSTURA 3", E= *5,49 MM, SCHEDULE 40, *11,28* KG/M - FORNECIMENTO E INSTALAÇÃO</t>
  </si>
  <si>
    <t>CPU.PL 020</t>
  </si>
  <si>
    <t>mês</t>
  </si>
  <si>
    <t xml:space="preserve">Locação de container 2,30 x 6,00 m, alt. 2,50 m, com 1 sanitário, para escritório, completo, sem divisórias internas, exclusive transporte/carga/descarga </t>
  </si>
  <si>
    <t>0101001186</t>
  </si>
  <si>
    <t>TELA DE PROTEÇÃO TIPO MOSQUITEIRA EM FIBRA DE VIDRO, INCLUSO REQUADRO EM PERFIL DE ALUMINIO ANODIZADO</t>
  </si>
  <si>
    <t>CPU 016</t>
  </si>
  <si>
    <t>CONJUNTO MOTOR-BOMBA (CENTRÍFUGA) 15 CV, MONOESTÁGIO, HMAN= 30 A 60 MCA, Q= 82 A 20 M³/H - FORNECIMENTO E INSTALAÇÃO</t>
  </si>
  <si>
    <t>CPU.PL 012</t>
  </si>
  <si>
    <t>CONDICIONADOR DE AR DE EXPANSÃO INDIRETA DO TIPO FAN COIL, COM MÓDULO DE VENTILAÇÃO, MÓDULO SERPENTIA E MÓDULO CAIXA DE MISTURA COM FILTROS. CAPACIDADE NOMINAL DE 3,0 TR. SERPENTINA COM 06 FILAS. FILTRAGEM G4. VENTILADOR TIPO LIMIT LOAD COM VAZÃO DE AR DE 2.400 M³/H A 60HZ. PRESSÃO ESTÁTICA DE 70MMCA. TENSÃO ELÉTRICA CONFORME LOCAL. FORNECIMENTO E INSTALAÇÃO.</t>
  </si>
  <si>
    <t>CPU 2214</t>
  </si>
  <si>
    <t>REVESTIMENTO PARA PAREDE COM BARITA, E= 2CM</t>
  </si>
  <si>
    <t>CPU3308</t>
  </si>
  <si>
    <t>Lastro com material granular (pedra britada n.1 e pedra britada n.2), aplicado em pisos ou lajes sobre solo, espessura de *10 cm*. Af_01/2024</t>
  </si>
  <si>
    <t>100324</t>
  </si>
  <si>
    <t>Piso vinílico semi-flexível em placas, padrão liso, espessura 3,2 mm, fixado com cola. Af_09/2020</t>
  </si>
  <si>
    <t>101727</t>
  </si>
  <si>
    <t>Estaca hélice contínua, diâmetro de 30 cm, incluso concreto fck=30mpa e armadura mínima (exclusive bombeamento, mobilização e desmobilização). Af_12/2019</t>
  </si>
  <si>
    <t>100651</t>
  </si>
  <si>
    <t>PISO VINILICO CONDUTIVO EM MANTA, FORTEMENTE PRENSADO ESP=2MM, COM RESISTÊNCIA ELÉTRICA E UMIDADE, COLADO COM ADESIVO DE ALTA RESISTENCIA TRAFFIX, LINHA IQ TORO DA TARKETT OU SIMILAR, INCLUSO ITENS NECESSÁRIOS PARA INSTALAÇÃO - FORNECIMENTO E INSTALAÇÃO</t>
  </si>
  <si>
    <t>CPU_041</t>
  </si>
  <si>
    <t>Carga, manobra e descarga de entulho em caminhão basculante 6 m³ - carga com escavadeira hidráulica  (caçamba de 0,80 m³ / 111 hp) e descarga livre (unidade: m3). Af_07/2020</t>
  </si>
  <si>
    <t>100981</t>
  </si>
  <si>
    <t>ALIZAR ALUMINIO PINTURA ELETROSTATICA BRANCA</t>
  </si>
  <si>
    <t>CPU2547</t>
  </si>
  <si>
    <t>Armação de laje de estrutura convencional de concreto armado utilizando aço ca-50 de 10,0 mm - montagem. Af_06/2022</t>
  </si>
  <si>
    <t>92771</t>
  </si>
  <si>
    <t>Armação de sapata isolada, viga baldrame e sapata corrida utilizando aço ca-50 de 8 mm - montagem. Af_01/2024</t>
  </si>
  <si>
    <t>104918</t>
  </si>
  <si>
    <t>Armação de pilar ou viga de estrutura convencional de concreto armado utilizando aço ca-50 de 12,5 mm - montagem. Af_06/2022</t>
  </si>
  <si>
    <t>92763</t>
  </si>
  <si>
    <t>FILTRO ´Y´ CORPO EM BRONZE, PRESSÃO DE SERVIÇO ATÉ 20,7 BAR (PN 20), DN= 1 1/2´</t>
  </si>
  <si>
    <t>CPU2568</t>
  </si>
  <si>
    <t>CONDICIONADOR DE AR DE EXPANSÃO INDIRETA DO TIPO FANCOLETE HIDRÔNICO, MODELO HI-WALL. CAPACIDADE MÍNIMA DE 13.000 BTU/H, VAZÃO DE ÁGUA GELADA DE 0,19 L/MIN, CONEXÃO 3/4", COM CONTROLE REMOTO. TENSÃO ELÉTRICA CONFORME LOCAL. FORNECIMENTO E INSTALAÇÃO.</t>
  </si>
  <si>
    <t>CPU 2232</t>
  </si>
  <si>
    <t>FORNECIMENTO E INSTALAÇÃO DE PISO FULGET (GRANITO LAVADO), MOLDADO IN LOCO</t>
  </si>
  <si>
    <t>CPU.PL 009</t>
  </si>
  <si>
    <t>Porta em alumínio de abrir tipo veneziana com guarnição, fixação com parafusos - fornecimento e instalação. Af_12/2019</t>
  </si>
  <si>
    <t>91341</t>
  </si>
  <si>
    <t>Disjuntor, a vácuo 630A, mod. MAF-15-630, capacidade 350MVA, com proteção de curto, sobrecarga e falta de fase, proteção secundaria da Beghin ou similar</t>
  </si>
  <si>
    <t>1201008183</t>
  </si>
  <si>
    <t>Proteção mecânica de superficie horizontal com argamassa de cimento e areia, traço 1:3, e=3cm. Af_09/2023</t>
  </si>
  <si>
    <t>98565</t>
  </si>
  <si>
    <t>Textura acrílica, aplicação manual em parede, uma demão. Af_04/2023</t>
  </si>
  <si>
    <t>95305</t>
  </si>
  <si>
    <t>Armação de laje de estrutura convencional de concreto armado utilizando aço ca-60 de 5,0 mm - montagem. Af_06/2022</t>
  </si>
  <si>
    <t>92768</t>
  </si>
  <si>
    <t>Tubo em cobre rígido, dn 15 mm, classe a, sem isolamento, instalado em ramal e sub-ramal de gás medicinal - fornecimento e instalação. Af_04/2022</t>
  </si>
  <si>
    <t>103835</t>
  </si>
  <si>
    <t>Tubo, pvc, soldável, de 25mm, instalado em ramal ou sub-ramal de água - fornecimento e instalação. Af_06/2022</t>
  </si>
  <si>
    <t>89356</t>
  </si>
  <si>
    <t>Armação de bloco, sapata isolada, viga baldrame e sapata corrida utilizando aço ca-50 de 12,5 mm - montagem. Af_01/2024</t>
  </si>
  <si>
    <t>104920</t>
  </si>
  <si>
    <t>Tubo de aço galvanizado com costura, classe média, conexão rosqueada, dn 20 (3/4"), instalado em ramais e sub-ramais de gás - fornecimento e instalação. Af_10/2020</t>
  </si>
  <si>
    <t>92688</t>
  </si>
  <si>
    <t>Armação de pilar ou viga de estrutura convencional de concreto armado utilizando aço ca-50 de 16,0 mm - montagem. Af_06/2022</t>
  </si>
  <si>
    <t>92764</t>
  </si>
  <si>
    <t>CONDICIONADOR DE AR DE EXPANSÃO INDIRETA DO TIPO FANCOLETE HIDRÔNICO, MODELO PISO-TETO. CAPACIDADE MÍNIMA DE 24.000 BTU/H, VAZÃO DE ÁGUA GELADA DE 0,34 L/MIN, CONEXÃO 3/4", COM CONTROLE REMOTO. TENSÃO ELÉTRICA CONFORME LOCAL. FORNECIMENTO E INSTALAÇÃO.</t>
  </si>
  <si>
    <t>CPU 2235</t>
  </si>
  <si>
    <t>Escavação manual de vala. Af_09/2024</t>
  </si>
  <si>
    <t>93358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</si>
  <si>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</si>
  <si>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90844</t>
  </si>
  <si>
    <t>Locação de container para depósito de (2,30 x 6,00)m, alt. 2,50m, sem divisórias internas e sem sanitário, exc. transp/carga/descarga</t>
  </si>
  <si>
    <t>0101001181</t>
  </si>
  <si>
    <t>Tapume com telha metálica. Af_03/2024</t>
  </si>
  <si>
    <t>98459</t>
  </si>
  <si>
    <t>CONDICIONADOR DE AR DE EXPANSÃO INDIRETA DO TIPO FAN COIL, COM MÓDULO DE VENTILAÇÃO, MÓDULO SERPENTIA ACOPLADO E MÓDULO CAIXA DE MISTURA COM FILTROS. CAPACIDADE NOMINAL DE 4,0 TR. SERPENTINA COM 06 FILAS. FILTRAGEM G0. VENTILADOR TIPO SIROCO COM VAZÃO DE AR DE 1.800 M³/H A 60HZ. PRESSÃO ESTÁTICA DE 10MMCA. TENSÃO ELÉTRICA CONFORME LOCAL. - FORNECIMENTO E INSTALAÇÃO</t>
  </si>
  <si>
    <t>CPU2139</t>
  </si>
  <si>
    <t>CONDICIONADOR DE AR DE EXPANSÃO INDIRETA DO TIPO FAN COIL, COM MÓDULO DE VENTILAÇÃO, MÓDULO SERPENTIA COM AQUEC. ACOPLADO E MÓDULO CAIXA DE MISTURA COM FILTROS. CAPACIDADE NOMINAL DE 4,0 TR. SERPENTINA COM 06 FILAS. AQUEC. DE 6,0KW EM 02 ESTÁGIOS. FILTRAGEM G4+F8. VENTILADOR TIPO LIMIT LOAD COM VAZÃO DE AR DE 2.800 M³/H A 60HZ. PRESSÃO ESTÁTICA DE 50MMCA TENSÃO ELÉTRICA CONFORME LOCAL. FORN E INST</t>
  </si>
  <si>
    <t>CPU 2218</t>
  </si>
  <si>
    <t>Fundo selador acrílico, aplicação manual em parede, uma demão. Af_04/2023</t>
  </si>
  <si>
    <t>88485</t>
  </si>
  <si>
    <t>CONDICIONADOR DE AR DE EXPANSÃO INDIRETA DO TIPO FAN COIL, COM MÓDULO DE VENTILAÇÃO, MÓDULO SERPENTIA COM AQUEC. ACOPLADO E MÓDULO CAIXA DE MISTURA COM FILTROS CAPACIDADE NOMINAL DE 4,0 TR. SERPENTINA COM 06 FILAS AQUEC. DE 6,0KW EM 02 ESTÁGIOS. FILTRAGEM G4+F8. VENTILADOR TIPO LIMIT LOAD COM VAZÃO DE AR DE 3.000 M³/H A 60HZ. PRESSÃO ESTÁTICA DE 70MMCA TENSÃO ELÉTRICA CONFORME LOCAL - FORN E INST</t>
  </si>
  <si>
    <t>CPU2146</t>
  </si>
  <si>
    <t>CONDICIONADOR DE AR DE EXPANSÃO INDIRETA DO TIPO FAN COIL, COM MÓDULO DE VENTILAÇÃO, MÓDULO SERPENTIA COM AQUEC. ACOPLADO E MÓDULO CAIXA DE MISTURA COM FILTROS. CAPACIDADE NOMINAL DE 4,0 TR. SERPENTINA COM 06 FILAS. AQUEC. DE 6,0KW EM 02 ESTÁGIOS. FILTRAGEM G4+F8. VENTILADOR TIPO LIMIT LOAD COM VAZÃO DE AR DE 2.800 M³/H A 60HZ. PRESSÃO ESTÁTICA DE 60MMCA TENSÃO ELÉTRICA CONFORME LOCAL. FORN E INST</t>
  </si>
  <si>
    <t>CPU 2219</t>
  </si>
  <si>
    <t>LUMINÁRIA LED RETANGULAR DE SOBREPOR COM DIFUSOR TRANSLÚCIDO, 4000 K, FLUXO LUMINOSO DE 3690 A 4800 LM, POTÊNCIA DE 35 W A 41 W</t>
  </si>
  <si>
    <t>CPU3155</t>
  </si>
  <si>
    <t xml:space="preserve">Locação de caçamba (4m³) (7 dias)
</t>
  </si>
  <si>
    <t>0201002161</t>
  </si>
  <si>
    <t>FORNECIMENTO E INSTALAÇÃO DE TELA AÇO SOLDADA NERVURADA CA-60, MALHA 20X20CM,FERRO 3.4MM, PAINEL 2X3M, (0,72KG/M²), MALHA POP LEVE GERDAU OU SIMILAR</t>
  </si>
  <si>
    <t>CPU.PL 027</t>
  </si>
  <si>
    <t>Chapisco aplicado em alvenaria (com presença de vãos) e estruturas de concreto de fachada, com colher de pedreiro.  Argamassa traço 1:3 com preparo em betoneira 400l. Af_10/2022</t>
  </si>
  <si>
    <t>87905</t>
  </si>
  <si>
    <t>Trama de madeira composta por terças para telhados de até 2 águas para telha ondulada de fibrocimento, metálica, plástica ou termoacústica, incluso transporte vertical. Af_07/2019</t>
  </si>
  <si>
    <t>92543</t>
  </si>
  <si>
    <t>Montagem e desmontagem de fôrma de laje maciça, pé-direito duplo, em chapa de madeira compensada resinada, 4 utilizações. Af_09/2020</t>
  </si>
  <si>
    <t>92512</t>
  </si>
  <si>
    <t>Armação de laje de estrutura convencional de concreto armado utilizando aço ca-50 de 8,0 mm - montagem. Af_06/2022</t>
  </si>
  <si>
    <t>92770</t>
  </si>
  <si>
    <t>Execução de refeitorio em canteiro de obras, fora da projeção da laje, em chapa de madeira compensada, não incluso mobiliario e equipamentos</t>
  </si>
  <si>
    <t>0101001151</t>
  </si>
  <si>
    <t>CONDICIONADOR DE AR DE EXPANSÃO INDIRETA DO TIPO FAN COIL, COM MÓDULO DE VENTILAÇÃO, MÓDULO SERPENTIA COM AQUEC. ACOPLADO E MÓDULO CAIXA DE MISTURA COM FILTROS. CAPACIDADE NOMINAL DE 8,0 TR. SERPENTINA COM 06 FILAS AQUEC. DE 9,0KW EM 02 ESTÁGIOS. FILTRAGEM G4+F8. VENTILADOR TIPO LIMIT LOAD COM VAZÃO DE AR DE 6.000 M³/H A 60HZ. PRESSÃO ESTÁTICA DE 80MMCA TENSÃO ELÉTRICA CONFORME LOCAL - FORN E INST</t>
  </si>
  <si>
    <t>CPU2150</t>
  </si>
  <si>
    <t>LUMINARIA FLAT STH7940/40 LED 36W 4000K BIVOLT 120CM STELLA</t>
  </si>
  <si>
    <t>CPU3354</t>
  </si>
  <si>
    <t>Eletrocalha perfurada 100x100mm, em chapa de aço galvanizada ch. 24, sem tampa, inclusive conexões</t>
  </si>
  <si>
    <t>1201004100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</si>
  <si>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</si>
  <si>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>100383</t>
  </si>
  <si>
    <t>Detector de fumaça endereçável, modelo DFE 520, da Intelbras ou similar - fornecimento e instalação</t>
  </si>
  <si>
    <t>1401000213</t>
  </si>
  <si>
    <t>Cordoalha de cobre nu 35 mm², não enterrada, com isolador - fornecimento e instalação. Af_08/2023</t>
  </si>
  <si>
    <t>96973</t>
  </si>
  <si>
    <t>Armação de pilar ou viga de estrutura convencional de concreto armado utilizando aço ca-60 de 5,0 mm - montagem. Af_06/2022</t>
  </si>
  <si>
    <t>92759</t>
  </si>
  <si>
    <t>CONCRETAGEM DE PILARES, FCK = 35 MPA, COM USO DE BOMBA - LANÇAMENTO, ADENSAMENTO E ACABAMENTO. AF_02/2022_PS</t>
  </si>
  <si>
    <t>CPU2097</t>
  </si>
  <si>
    <t>Impermeabilização de superfície com manta asfáltica, uma camada, inclusive aplicação de primer asfáltico, e=4mm. Af_09/2023</t>
  </si>
  <si>
    <t>98546</t>
  </si>
  <si>
    <t>Armação de sapata isolada, viga baldrame e sapata corrida utilizando aço ca-60 de 5 mm - montagem. Af_01/2024</t>
  </si>
  <si>
    <t>104916</t>
  </si>
  <si>
    <t>CENTRAL DE VACUO MEDICINAL,ISENTO DE OLEO,SISTEMA DUPLEX,C/R ESERVATORIO HORIZONTAL,VAZAO APROX.26M3/H,02 (DUAS) MOTO-BOM BAS DE VACUO POTENCIA MEDIA APROX.3HP,CAPAC.RESERVATORIO APR OX.400 LITROS,INCL.FILTROS,SECADORES,PAINEL ELETRICO,CONFORM E RDC-50 ANVISA/MINISTERIO DA SAUDE E ABNT NBR 12188.FORNECI MENTO E ASSENTAMENTO.</t>
  </si>
  <si>
    <t>CPU3389</t>
  </si>
  <si>
    <t>REGULARIZAÇÃO SARRAFEADA PARA PISO, COM ARGAMASSA DE CIMENTO E AREIA NO TRACO 1:5, NA ESPESSURA DE 2,5 CM</t>
  </si>
  <si>
    <t>CPU_002</t>
  </si>
  <si>
    <t>BANCADA DE GRANITO BRANCO SIENNA OU EQUIVALENTE, FRONTÃO E SAIA COM 10CM, INCLUSO MAO FRANCESA, CONFORME DETALHAMENTOS EM PROJETO</t>
  </si>
  <si>
    <t>CPU_039</t>
  </si>
  <si>
    <t>CONDICIONADOR DE AR DE EXPANSÃO INDIRETA DO TIPO FANCOLETE HIDRÔNICO, MODELO HI-WALL. CAPACIDADE MÍNIMA DE 11.500 BTU/H, VAZÃO DE ÁGUA GELADA DE 0,14 L/MIN, CONEXÃO 3/4", COM CONTROLE REMOTO. TENSÃO ELÉTRICA CONFORME LOCAL. FORNECIMENTO E INSTALAÇÃO.</t>
  </si>
  <si>
    <t>CPU 2231</t>
  </si>
  <si>
    <t>FORNECIMENTO E INSTALACAO DE GRADIL EM TELA REVESTIDA EM PVC DE ALTA RESISTENCIA, # 5 X 20CM, FIO 4,30MM, AZUL, PAINEL 2,50M, FIXADO EM POSTES METALICOS 60X40X1,50MM, MORLAN OU SIMILAR, INCL.FIXADORES E BLOCO EM CONCRETO FCK=25MPA DE 40X40X40CM</t>
  </si>
  <si>
    <t>CPU AG.14</t>
  </si>
  <si>
    <t>CONCRETAGEM DE BLOCOS DE COROAMENTO E VIGAS BALDRAMES, FCK 35 MPA, COM USO DE BOMBA ¿ LANÇAMENTO, ADENSAMENTO E ACABAMENTO</t>
  </si>
  <si>
    <t>CPU2096</t>
  </si>
  <si>
    <t>Cabo de cobre flexível isolado, 150 mm², anti-chama 0,6/1,0 kv, para rede enterrada de distribuição de energia elétrica - fornecimento e instalação. Af_12/2021</t>
  </si>
  <si>
    <t>92996</t>
  </si>
  <si>
    <t>DISJUNTOR EM CAIXA MOLDADA, TÉRMICO E MAGNÉTICO AJUSTÁVEIS, TRIPOLAR 1250/690 V, FAIXA DE AJUSTE DE 800 ATÉ 1250 A</t>
  </si>
  <si>
    <t>CPU3333</t>
  </si>
  <si>
    <t>CONDICIONADOR DE AR DE EXPANSÃO INDIRETA DO TIPO FAN COIL, COM MÓDULO DE VENTILAÇÃO, MÓDULO SERPENTIA COM AQUEC. ACOPLADO E MÓDULO CAIXA DE MISTURA COM FILTROS CAPACIDADE NOMINAL DE 14,0 TR. SERPENTINA COM 06 FILAS AQUEC. DE 12,0KW EM 02 ESTÁGIOS. FILTRAGEM G4+F8. VENTILADOR TIPO LIMIT LOAD COM VAZÃO DE AR DE 8.400 M³/H A 60HZ PRESSÃO ESTÁTICA DE 70MMCA TENSÃO ELÉTRICA CONFORME LOCAL - FORN E INST</t>
  </si>
  <si>
    <t>CPU2151</t>
  </si>
  <si>
    <t>m³.km</t>
  </si>
  <si>
    <t>Transporte com caminhão basculante de 6 m³, em via urbana pavimentada, dmt até 30 km (unidade: m3xkm). Af_07/2020</t>
  </si>
  <si>
    <t>97914</t>
  </si>
  <si>
    <t>Concreto usinado convencional, controle tipo A, consistência normal para vibração, brita 1, fck=25,0 MPa (sem lançamento e adensamento)</t>
  </si>
  <si>
    <t>0601003054</t>
  </si>
  <si>
    <t>CONDICIONADOR DE AR DE EXPANSÃO INDIRETA DO TIPO FANCOLETE HIDRÔNICO, MODELO HI-WALL. CAPACIDADE MÍNIMA DE 16.500 BTU/H, VAZÃO DE ÁGUA GELADA DE 0,24 L/MIN, CONEXÃO 3/4", COM CONTROLE REMOTO. TENSÃO ELÉTRICA CONFORME LOCAL. - FORNECIMENTO E INSTALAÇÃO</t>
  </si>
  <si>
    <t>CPU2160</t>
  </si>
  <si>
    <t>Armação de pilar ou viga de estrutura convencional de concreto armado utilizando aço ca-50 de 10,0 mm - montagem. Af_06/2022</t>
  </si>
  <si>
    <t>92762</t>
  </si>
  <si>
    <t>Emassamento com massa látex, aplicação em teto, duas demãos, lixamento manual. Af_04/2023</t>
  </si>
  <si>
    <t>88496</t>
  </si>
  <si>
    <t>Pintura látex acrílica econômica, aplicação manual em paredes, duas demãos. Af_04/2023</t>
  </si>
  <si>
    <t>104641</t>
  </si>
  <si>
    <t>Impermeabilização de superfície com argamassa polimérica / membrana acrílica, 4 demãos, reforçada com véu de poliéster (mav). Af_09/2023</t>
  </si>
  <si>
    <t>98556</t>
  </si>
  <si>
    <t>DEMOLICAO MECANIZADA DE EDIFICAÇÃO COMPLETA, INCLUSIVE COBERTURA EM TELHAS CERÂMICAS, PAREDES, PISO E FUNDAÇÃO RASA</t>
  </si>
  <si>
    <t>CPU AG.17</t>
  </si>
  <si>
    <t>TUBO DE PVC RÍGIDO PXB COM VIROLA E ANEL DE BORRACHA, LINHA ESGOTO SÉRIE REFORÇADA ´R´, DN= 100 MM, INCLUSIVE CONEXÕES</t>
  </si>
  <si>
    <t>CPU2574</t>
  </si>
  <si>
    <t>FORNECIMENTO E INSTALAÇÃO DE PLATAFORMA ELEVATÓRIA CABINADA PARA ATENDER ATÉ 3 PASSAGEIROS (325KG), 2 PARADAS E ATÉ 4M DE DESNIVEL</t>
  </si>
  <si>
    <t>CPU.PL 013</t>
  </si>
  <si>
    <t>CONDICIONADOR DE AR DE EXPANSÃO INDIRETA DO TIPO FAN COIL, COM MÓDULO DE VENTILAÇÃO, MÓDULO SERPENTIA COM AQUEC. ACOPLADO E MÓDULO CAIXA DE MISTURA COM FILTROS. CAPACIDADE NOMINAL DE 2,0 TR. SERPENTINA COM 06 FILAS. AQUEC. DE 3,0KW EM 02 ESTÁGIOS. FILTRAGEM G4+F8. VENTILADOR TIPO LIMIT LOAD COM VAZÃO DE AR DE 1.500 M³/H A 60HZ. PRESSÃO ESTÁTICA DE 60MMCA TENSÃO ELÉTRICA CONFORME LOCAL. FORN E INST</t>
  </si>
  <si>
    <t>CPU 2212</t>
  </si>
  <si>
    <t>Calha em chapa de aço galvanizado número 24, desenvolvimento de 100 cm, incluso transporte vertical. Af_07/2019</t>
  </si>
  <si>
    <t>94229</t>
  </si>
  <si>
    <t>Eletroduto flexível corrugado reforçado, pvc, dn 25 mm (3/4"), para circuitos terminais, instalado em forro - fornecimento e instalação. Af_03/2023</t>
  </si>
  <si>
    <t>91835</t>
  </si>
  <si>
    <t>VALVULA DE CONTROLE TP.CARTUCHO 2 VIAS 1""+ATUADOR HONEYWELL</t>
  </si>
  <si>
    <t>CPU3375</t>
  </si>
  <si>
    <t>COBERTURA EM CHAPA DE POLICARBONATO ALVEOLAR,NA COR CRISTAL, COM 10MM DE ESPESSURA,INCL.MADEIRAMENTO EM PECAS DE MADEIRA E PILARES EM TUBO DE ACO GALVANIZADO.MEDIDO PELA AREA REAL D E COBERTURA.FORNECIMENTO E COLOCACAO</t>
  </si>
  <si>
    <t>CPU3306</t>
  </si>
  <si>
    <t>FORNECIMENTO E INSTALAÇÃO DE TUBO DE BORRACHA ELASTOMÉRICA ARMAFLEX M-28 Ø3/4</t>
  </si>
  <si>
    <t>CPU3371</t>
  </si>
  <si>
    <t>Montagem e desmontagem de fôrma de pilares retangulares e estruturas similares, pé-direito simples, em chapa de madeira compensada resinada, 6 utilizações. Af_09/2020</t>
  </si>
  <si>
    <t>92423</t>
  </si>
  <si>
    <t>Encarregado geral de obras com encargos complementares</t>
  </si>
  <si>
    <t>93572</t>
  </si>
  <si>
    <t>CENTRAL DE AR COMPRIMIDO MEDICINAL,ISENTO DE OLEO,SISTEMA DU PLEX,COM RESERVATORIO HORIZONTAL OU VERTICAL,VAZAO APROX.20M 3/H,02 (DOIS) COMPRESSORES COM POTENCIA MEDIA DE APROX.5HP,C APACIDADE DO RESERVATORIO DE APROX.500 LITROS,INCLUSIVE FILT ROS,SECADORES,PAINEL ELETRICO,CONFORME RDC-50 ANVISA/MINISTE RIO DA SAUDE E ABNT NBR 12188.FORNEC.E ASSENT.</t>
  </si>
  <si>
    <t>CPU3388</t>
  </si>
  <si>
    <t>PAINEL DE SOBREPOR QPG-1, COM BARRAMENTO TRIFASICO PARA 3000A, MEDINDO 800 X 800 X 2000MM EM ESTRUTURA TIPO ARMÁRIO, COM 1 PORTA INCLUSIVE DISJUNTORES EM CAIXA MOLDADA: 1 DISJ. 2000A (GERAL), CONFORME PROJETO - FORNECIMENTO E INSTALAÇÃO</t>
  </si>
  <si>
    <t>CPU AG.09</t>
  </si>
  <si>
    <t>RESERVATÓRIO METÁLICO ELEVADO TIPO TAÇA 40M3 COM COLUNA SECA DE 15M E ALTURA TOTAL DE 21,20M, COM ESCADA TIPO MARINHEIRO INTERNA E EXTERNA , INCLUSO ACESSÓRIOS DE FIXAÇÃO E IÇAMENTO</t>
  </si>
  <si>
    <t>CPU.PL 029</t>
  </si>
  <si>
    <t>TRANSFORMADOR PAD MOUNTED (DE PEDESTAL), CLASSE 15KV, POTÊNCIA 600kVA, 13.8kV/0.22-0.127Kv, 60hz</t>
  </si>
  <si>
    <t>CPU AG.06</t>
  </si>
  <si>
    <t>TRATAMENTO DE AR (FAN-COIL) TIPO AIR HANDLING UNIT DE CONCEPÇÃO MODULAR, CAPACIDADE DE 6 TR</t>
  </si>
  <si>
    <t>CPU3384</t>
  </si>
  <si>
    <t>Escoramento de fôrmas de laje em madeira não aparelhada, pé-direito simples, incluso travamento, 4 utilizações. Af_09/2020</t>
  </si>
  <si>
    <t>101792</t>
  </si>
  <si>
    <t>PORTA DE CORRER , EM MADEIRA PARA PINTURA, SEMI-OCA, PADRAO MEDIO, 90X210CM, ESPESSURA DE 3,5CM, INCLUSO FERRAGENS, FECHADURA E PUXADOR - FORNECIMENTO E INSTALAÇÃO</t>
  </si>
  <si>
    <t>CPU.PL 016</t>
  </si>
  <si>
    <t xml:space="preserve">Locação de container 2,30 X 4,30 m, alt. 2,50 m, para sanitário, com 3 bacias, 4 chuveiros, 1 lavatório e 1 mictório, exclusive transporte/carga/descarga </t>
  </si>
  <si>
    <t>0101001191</t>
  </si>
  <si>
    <t>TELHAMENTO COM TELHA DE AÇO/ALUMÍNIO ONDULADA E = 0,5 MM, COM ATÉ 2 ÁGUAS, INCLUSO IÇAMENTO.</t>
  </si>
  <si>
    <t>CPU.PL 011</t>
  </si>
  <si>
    <t>Execução de passeio (calçada) ou piso de concreto com concreto moldado in loco, feito em obra, acabamento convencional, não armado. Af_08/2022</t>
  </si>
  <si>
    <t>94990</t>
  </si>
  <si>
    <t xml:space="preserve">Rodapé pré-moldado de granilite, marmorite ou granitina l=10 cm, assentada com argamassa de cimento e areia traço 1:4 - fornecimento e instalação
</t>
  </si>
  <si>
    <t>1701000124</t>
  </si>
  <si>
    <t>Cabo de cobre flexível isolado, 120 mm², anti-chama 0,6/1,0 kv, para rede enterrada de distribuição de energia elétrica - fornecimento e instalação. Af_12/2021</t>
  </si>
  <si>
    <t>92994</t>
  </si>
  <si>
    <t>Vigia diurno com encargos complementares</t>
  </si>
  <si>
    <t>101460</t>
  </si>
  <si>
    <t>PAREDE COM SISTEMA EM CHAPAS DE GESSO RU PARA DRYWALL, USO INTERNO, COM DUAS FACES SIMPLES E ESTRUTURA METÁLICA COM GUIAS SIMPLES PARA PAREDES COM ÁREA LÍQUIDA MAIOR OU IGUAL A 6 M2, COM VÃOS. AF_07/2023_PS</t>
  </si>
  <si>
    <t>CPU1942</t>
  </si>
  <si>
    <t>Armação de sapata isolada, viga baldrame e sapata corrida utilizando aço ca-50 de 10 mm - montagem. Af_01/2024</t>
  </si>
  <si>
    <t>104919</t>
  </si>
  <si>
    <t>Cabo de cobre flexível isolado, 2,5 mm², anti-chama 450/750 v, para circuitos terminais - fornecimento e instalação. Af_03/2023</t>
  </si>
  <si>
    <t>91926</t>
  </si>
  <si>
    <t>CABINE MODULAR BLINDADA DE AT PARA ENTRADA, MEDIÇÃO, PROTEÇÃO E SECCIONAMENTO PARA SUBESTAÇÃO BLINDADA 15KV COM DISJUNTOR DE MÉDIA TENSÃO Á VÁCUO, RELÉ PEXTRON 7104, PADRÃO ENERGISA</t>
  </si>
  <si>
    <t>CPU AG.07</t>
  </si>
  <si>
    <t>m².mês</t>
  </si>
  <si>
    <t>LOCACAO DE ANDAIME METALICO Fonte FACHADEIRO, PECAS COM APROXIMADAMENTE 1,20 M DE LARGURA E 2,0 M DE ALTURA, INCLUINDO DIAGONAIS EM X, BARRAS DE LIGACAO, SAPATAS E DEMAIS ITENS NECESSARIOS A MONTAGEM, INCLUSIVE MONTAGEM E DESMONTAGEM</t>
  </si>
  <si>
    <t>CPU1926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</si>
  <si>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</si>
  <si>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>CPU2656</t>
  </si>
  <si>
    <t>Emassamento com massa látex, aplicação em parede, duas demãos, lixamento manual. Af_04/2023</t>
  </si>
  <si>
    <t>88497</t>
  </si>
  <si>
    <t>Fabricação, montagem e desmontagem de fôrma para bloco de coroamento, em chapa de madeira compensada resinada, e=17 mm, 4 utilizações. Af_01/2024</t>
  </si>
  <si>
    <t>96540</t>
  </si>
  <si>
    <t>Revestimento cerâmico para paredes internas com placas tipo esmaltada de dimensões 60x60 cm aplicadas na altura inteira das paredes. Af_02/2023_pe</t>
  </si>
  <si>
    <t>104611</t>
  </si>
  <si>
    <t>CONDICIONADOR DE AR DE EXPANSÃO INDIRETA DO TIPO FANCOLETE HIDRÔNICO, MODELO HI-WALL. CAPACIDADE MÍNIMA DE 10.000 BTU/H, VAZÃO DE ÁGUA GELADA DE 0,13 L/MIN, CONEXÃO 3/4", COM CONTROLE REMOTO. TENSÃO ELÉTRICA CONFORME LOCAL FORNECIMENTO E INSTALAÇÃO.</t>
  </si>
  <si>
    <t>CPU 2230</t>
  </si>
  <si>
    <t>PAINEL DE SOBREPOR QP-1, COM BARRAMENTO TRIFASICO PARA 3000A, MEDINDO 1600 X 800 X 2000MM COM 2 PORTAS, EM ESTRUTURA TIPO ARMÁRIO, INCLUSIVE DISJUNTORES EM CAIXA MOLDADA: 1 DISJ. 2000A (GERAL), 2 DISJ TRIPOLAR 50A, 4 TRIP. 200A, 2 TRIP. 40A, 2 TRIP. 630A E 4 DPS 175V, CONFORME DIAGRAMA DE PROJETO - FORNECIMENTO E INSTALAÇÃO</t>
  </si>
  <si>
    <t>CPU AG.08</t>
  </si>
  <si>
    <t>ESTACA HÉLICE CONTÍNUA, DIÂMETRO DE 40 CM, INCLUSO CONCRETO FCK=25MPA LANÇADO POR CAMINHAO BETONEIRA (EXCLUSIVE FERRAGENS, MOBILIZACAO E DESMOBILIZACAO)</t>
  </si>
  <si>
    <t>CPU.PL 015</t>
  </si>
  <si>
    <t>Forro em drywall, para ambientes comerciais, inclusive estrutura birecional de fixação. Af_08/2023_ps</t>
  </si>
  <si>
    <t>96114</t>
  </si>
  <si>
    <t>Execução de pavimento em piso intertravado, com bloco retangular cor natural de 20 x 10 cm, espessura 6 cm. Af_10/2022</t>
  </si>
  <si>
    <t>92397</t>
  </si>
  <si>
    <t>JANELA DE CORRER EM ALUMINIO, LINHA SUPREMA, ACABAMENTO ANODIZADO FOSCO NA COR PRETA/BRANCA, COM CONTRAMARCO, COM VIDRO TEMPERADO 6MM - FORNECIMENTO E INSTALAÇÃO</t>
  </si>
  <si>
    <t>CPU.PL 010</t>
  </si>
  <si>
    <t>Parede com sistema em chapas de gesso para drywall, uso interno, com duas faces simples e estrutura metálica com guias simples para paredes com área líquida maior ou igual a 6 m2, com vãos. Af_07/2023_ps</t>
  </si>
  <si>
    <t>96359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</si>
  <si>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</si>
  <si>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104162</t>
  </si>
  <si>
    <t>BRISE METELÁLICO EM CHAPAS PERFURADAS, PINTURA NAS CORES CINZA CLARO E AZUL TURQUEZA, INCLUSO ESTRUTURA METÁLICA PARA FIXAÇÃO, AESSÓRIOS E CHUMBADORES. REF: MINIWAVE HUNTER DOUGLAS OU SIMILAR - FORNECIMENTO E INSTALAÇÃO</t>
  </si>
  <si>
    <t>CPU 018</t>
  </si>
  <si>
    <t>Massa única, em argamassa traço 1:2:8, preparo manual, aplicada manualmente em paredes internas de ambientes com área entre 5m² e 10m², e = 17,5mm, com taliscas. Af_03/2024</t>
  </si>
  <si>
    <t>87530</t>
  </si>
  <si>
    <t>gb</t>
  </si>
  <si>
    <t>Administração Local</t>
  </si>
  <si>
    <t>23E0410048</t>
  </si>
  <si>
    <t>LAJE PRÉ-FABRICADA TRELIÇADA UNIDIRECIONAL BETA 20 (16+4) FORRO/PISO, PREENCHIMENTO EPS, SOBRECARGA DE ATÉ 200 KGF/M2, INTEREIXO DE 40CM, EXCLUSIVE ESCORAMENTO, FERRAGENS E CAPA DE CONCRETO</t>
  </si>
  <si>
    <t>CPU.PL 005</t>
  </si>
  <si>
    <t>CONDICIONADOR DE AR DE EXPANSÃO INDIRETA DO TIPO FAN COIL, COM MÓDULO DE VENTILAÇÃO, MÓDULO SERPENTIA COM AQUEC. ACOPLADO E MÓDULO CAIXA DE MISTURA COM FILTROS. CAPACIDADE NOMINAL DE 2,0 TR. SERPENTINA COM 06 FILAS. AQUEC. DE 3,0KW EM 02 ESTÁGIOS. FILTRAGEM G4+F8. VENTILADOR TIPO LIMIT LOAD COM VAZÃO DE AR DE 1.250 M³/H A 60HZ. PRESSÃO ESTÁTICA DE 60MMCA TENSÃO ELÉTRICA CONFORME LOCAL. FORN E INST</t>
  </si>
  <si>
    <t>CPU 2213</t>
  </si>
  <si>
    <t>RESFRIADORA DE LÍQUIDOS (CHILLER), COM COMPRESSOR E CONDENSAÇÃO À AR, CAPACIDADE DE 80 TR</t>
  </si>
  <si>
    <t>CPU3381</t>
  </si>
  <si>
    <t>Execução de passeio (calçada) ou piso de concreto com concreto moldado in loco, usinado, acabamento convencional, espessura 8 cm, armado. Af_08/2022</t>
  </si>
  <si>
    <t>94995</t>
  </si>
  <si>
    <t>Montagem e desmontagem de fôrma de viga, escoramento com garfo de madeira, pé-direito duplo, em chapa de madeira resinada, 8 utilizações. Af_09/2020</t>
  </si>
  <si>
    <t>92461</t>
  </si>
  <si>
    <t>DUTO PARA CONDICIONAMENTO DE AR,CHAVETADO EM CHAPA DE ACO GA LVANIZADO,NAS DIVERSAS BITOLAS,CONFORME ABNT NBR 16401,ISOLA DO COM MANTA DE LA DE VIDRO,REVESTIDA COM FOLHA DE ALUMINIO, INCLUINDO CINTAS,FITAS,SUPORTES PINTADOS,DIFUSORES E GRELHAS EM ALUMINIO EXTRUDADO E DEMAIS ITENS NECESSARIOS.FORNECIMEN TO E COLOCACAO</t>
  </si>
  <si>
    <t>CPU3365</t>
  </si>
  <si>
    <t>Alvenaria de vedação de blocos vazados de concreto de 14x19x39 cm (espessura 14 cm)  e argamassa de assentamento com preparo em betoneira. Af_12/2021</t>
  </si>
  <si>
    <t>103318</t>
  </si>
  <si>
    <t>Engenheiro Civil de obra júnior com encargos complementares</t>
  </si>
  <si>
    <t>93565</t>
  </si>
  <si>
    <t xml:space="preserve">Muro (h=2,00m) revestido e pintado - anexo A-118 (S.C.) - planilha padrão 000566
</t>
  </si>
  <si>
    <t>2001003012</t>
  </si>
  <si>
    <t>CONCRETAGEM DE LAJES EM EDIFICAÇÕES MULTIFAMILIARES FEITAS COM SISTEMA DE FÔRMAS MANUSEÁVEIS, COM CONCRETO USINADO BOMBEÁVEL FCK 35 MPA - LANÇAMENTO, ADENSAMENTO E ACABAMENTO. AF_10/2021</t>
  </si>
  <si>
    <t>CPU2098.</t>
  </si>
  <si>
    <t>RESFRIADORA DE LÍQUIDOS (CHILLER), COM COMPRESSOR E CONDENSAÇÃO À AR, CAPACIDADE DE 120 TR</t>
  </si>
  <si>
    <t>CPU3380</t>
  </si>
  <si>
    <t>GRUPO GERADOR CARENADO, A DIESEL, MOTOR MWM, GERADOR WEG, PROVIDO DE PAINEL DE TRANSFERÊNCIA AUTOMÁTICA. CAPACIDADE 650KVA STAND-BY E OPERAÇÃO PRIME 594KVA - FORNECIMENTO E INSTALAÇÃO</t>
  </si>
  <si>
    <t>CPU AG.05</t>
  </si>
  <si>
    <t>Cabo de cobre flexível isolado, 240 mm², anti-chama 0,6/1,0 kv, para rede enterrada de distribuição de energia elétrica - fornecimento e instalação. Af_12/2021</t>
  </si>
  <si>
    <t>93000</t>
  </si>
  <si>
    <t>ESTACA HÉLICE CONTÍNUA, DIÂMETRO DE 30 CM, INCLUSO CONCRETO FCK=25MPA LANÇADO POR CAMINHAO BETONEIRA (EXCLUSIVE FERRAGENS, MOBILIZACAO E DESMOBILIZACAO)</t>
  </si>
  <si>
    <t>CPU.PL 014</t>
  </si>
  <si>
    <t>Aterro mecanizado de solo, com aquisição de terra, incluso espalhamento e compactação com Rolo Compactador Pé de Carneiro e de Pneus estático</t>
  </si>
  <si>
    <t>0401002000</t>
  </si>
  <si>
    <t>Porcentagem Acumulada</t>
  </si>
  <si>
    <t>Porcentagem</t>
  </si>
  <si>
    <t>Total Preço Unitário</t>
  </si>
  <si>
    <t>Total Custo Unitário</t>
  </si>
  <si>
    <t>Preço Unitário</t>
  </si>
  <si>
    <t>Custo Unitário</t>
  </si>
  <si>
    <t>Quantidade</t>
  </si>
  <si>
    <t>Unidade Medida</t>
  </si>
  <si>
    <t>Descrição</t>
  </si>
  <si>
    <t>Código</t>
  </si>
  <si>
    <t>Serviços ligados diretamente ao orçamento</t>
  </si>
  <si>
    <t>AGESUL CIVIL PRÓPRIA sem Desoneração (jun/2025), SINAPI sem Desoneração (jun/2025), Boletim AGESUL Civil sem Desoneração (jun/2025), AGESUL CIVIL sem Desoneração (jun/2025)</t>
  </si>
  <si>
    <t>Sist./Ref.:</t>
  </si>
  <si>
    <t>1080 dias</t>
  </si>
  <si>
    <t>Prazo exec.:</t>
  </si>
  <si>
    <t>SEM DESON. (23,53%)</t>
  </si>
  <si>
    <t>BDI:</t>
  </si>
  <si>
    <t/>
  </si>
  <si>
    <t>Local:</t>
  </si>
  <si>
    <t>Campo Grande/MS</t>
  </si>
  <si>
    <t>Município:</t>
  </si>
  <si>
    <t>CONSTRUÇÃO DO PAC POLICLINICA REGIONAL CAMPO GRANDE/MS</t>
  </si>
  <si>
    <t>Objeto:</t>
  </si>
  <si>
    <t>Curva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</si>
</sst>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##,##0.00"/>
    <numFmt numFmtId="165" formatCode="0.0000%"/>
  </numFmts>
  <fonts count="8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Heveltica"/>
    </font>
    <font>
      <sz val="10"/>
      <name val="Arial"/>
      <family val="2"/>
    </font>
    <font>
      <b/>
      <sz val="8"/>
      <name val="Heveltica"/>
    </font>
    <font>
      <b/>
      <sz val="12"/>
      <name val="Arial"/>
      <family val="2"/>
    </font>
    <font>
      <b/>
      <sz val="2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0" fillId="0" borderId="1" xfId="0" applyBorder="1" applyAlignment="1" applyProtection="1">
      <alignment vertical="center"/>
    </xf>
    <xf numFmtId="164" fontId="2" fillId="0" borderId="1" xfId="0" applyNumberFormat="1" applyFont="1" applyBorder="1" applyAlignment="1" applyProtection="1">
      <alignment vertical="center"/>
    </xf>
    <xf numFmtId="0" fontId="0" fillId="0" borderId="1" xfId="0" applyBorder="1" applyAlignment="1" applyProtection="1">
      <alignment vertical="center" wrapText="1"/>
    </xf>
    <xf numFmtId="165" fontId="3" fillId="0" borderId="1" xfId="2" applyNumberFormat="1" applyFont="1" applyBorder="1" applyAlignment="1" applyProtection="1">
      <alignment horizontal="right" vertical="center"/>
    </xf>
    <xf numFmtId="164" fontId="3" fillId="0" borderId="1" xfId="0" applyNumberFormat="1" applyFont="1" applyBorder="1" applyAlignment="1" applyProtection="1">
      <alignment horizontal="right" vertical="center"/>
    </xf>
    <xf numFmtId="4" fontId="3" fillId="0" borderId="1" xfId="0" applyNumberFormat="1" applyFont="1" applyBorder="1" applyAlignment="1" applyProtection="1">
      <alignment horizontal="right" vertical="center" wrapText="1"/>
    </xf>
    <xf numFmtId="3" fontId="3" fillId="0" borderId="1" xfId="0" applyNumberFormat="1" applyFont="1" applyBorder="1" applyAlignment="1" applyProtection="1">
      <alignment horizontal="left" vertical="center" wrapText="1"/>
    </xf>
    <xf numFmtId="0" fontId="4" fillId="0" borderId="1" xfId="3" applyBorder="1" applyAlignment="1" applyProtection="1">
      <alignment vertical="center" wrapText="1"/>
    </xf>
    <xf numFmtId="0" fontId="4" fillId="0" borderId="1" xfId="3" applyBorder="1" applyAlignment="1" applyProtection="1">
      <alignment vertical="center"/>
    </xf>
    <xf numFmtId="0" fontId="4" fillId="0" borderId="0" xfId="3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43" fontId="2" fillId="0" borderId="1" xfId="1" applyFont="1" applyBorder="1" applyAlignment="1" applyProtection="1">
      <alignment horizontal="right" vertical="center" wrapText="1"/>
    </xf>
    <xf numFmtId="4" fontId="2" fillId="0" borderId="1" xfId="0" applyNumberFormat="1" applyFont="1" applyBorder="1" applyAlignment="1" applyProtection="1">
      <alignment horizontal="right" vertical="center" wrapText="1"/>
    </xf>
    <xf numFmtId="4" fontId="5" fillId="0" borderId="1" xfId="0" applyNumberFormat="1" applyFont="1" applyBorder="1" applyAlignment="1" applyProtection="1">
      <alignment horizontal="right" vertical="center" wrapText="1"/>
    </xf>
    <xf numFmtId="4" fontId="2" fillId="0" borderId="1" xfId="0" applyNumberFormat="1" applyFont="1" applyBorder="1" applyAlignment="1" applyProtection="1">
      <alignment horizontal="right"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43" fontId="0" fillId="0" borderId="0" xfId="1" applyFont="1" applyAlignment="1" applyProtection="1">
      <alignment vertical="center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vertical="top"/>
    </xf>
    <xf numFmtId="0" fontId="7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</cellXfs>
  <cellStyles count="4">
    <cellStyle name="Normal" xfId="0" builtinId="0"/>
    <cellStyle name="Normal 3" xfId="3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68"/>
  <sheetViews>
    <sheetView tabSelected="1" zoomScaleNormal="100" workbookViewId="0">
      <selection activeCell="G5" sqref="G5"/>
    </sheetView>
  </sheetViews>
  <sheetFormatPr defaultRowHeight="12.75"/>
  <cols>
    <col min="1" max="1" width="11.28515625" style="1" bestFit="1" customWidth="1"/>
    <col min="2" max="2" width="15" style="1" customWidth="1"/>
    <col min="3" max="3" width="65" style="2" customWidth="1"/>
    <col min="4" max="4" width="10" style="1" customWidth="1"/>
    <col min="5" max="11" width="13" style="1" customWidth="1"/>
    <col min="12" max="16384" width="9.140625" style="1"/>
  </cols>
  <sheetData>
    <row r="2" spans="1:11" ht="26.25">
      <c r="B2" s="25" t="s">
        <v>1542</v>
      </c>
      <c r="C2" s="25"/>
      <c r="D2" s="25"/>
      <c r="E2" s="25"/>
      <c r="F2" s="25"/>
      <c r="G2" s="25"/>
      <c r="H2" s="25"/>
      <c r="I2" s="25"/>
      <c r="J2" s="25"/>
      <c r="K2" s="25"/>
    </row>
    <row r="3" spans="1:11">
      <c r="B3" s="22" t="s">
        <v>1541</v>
      </c>
      <c r="C3" s="24" t="s">
        <v>1540</v>
      </c>
      <c r="D3" s="19"/>
      <c r="I3" s="20"/>
    </row>
    <row r="4" spans="1:11">
      <c r="B4" s="22" t="s">
        <v>1539</v>
      </c>
      <c r="C4" s="23" t="s">
        <v>1538</v>
      </c>
      <c r="D4" s="19"/>
      <c r="I4" s="20"/>
    </row>
    <row r="5" spans="1:11">
      <c r="B5" s="22" t="s">
        <v>1537</v>
      </c>
      <c r="C5" s="23" t="s">
        <v>1536</v>
      </c>
      <c r="D5" s="19"/>
      <c r="I5" s="20"/>
    </row>
    <row r="6" spans="1:11">
      <c r="B6" s="22" t="s">
        <v>1535</v>
      </c>
      <c r="C6" s="23" t="s">
        <v>1534</v>
      </c>
      <c r="D6" s="19"/>
      <c r="I6" s="20"/>
    </row>
    <row r="7" spans="1:11">
      <c r="B7" s="22" t="s">
        <v>1533</v>
      </c>
      <c r="C7" s="23" t="s">
        <v>1532</v>
      </c>
      <c r="D7" s="19"/>
      <c r="I7" s="20"/>
    </row>
    <row r="8" spans="1:11">
      <c r="B8" s="22" t="s">
        <v>1531</v>
      </c>
      <c r="C8" s="21" t="s">
        <v>1530</v>
      </c>
      <c r="D8" s="19"/>
      <c r="I8" s="20"/>
    </row>
    <row r="9" spans="1:11">
      <c r="D9" s="19"/>
      <c r="I9" s="20"/>
    </row>
    <row r="10" spans="1:11" ht="15.75">
      <c r="B10" s="26" t="s">
        <v>1529</v>
      </c>
      <c r="C10" s="26"/>
      <c r="D10" s="26"/>
      <c r="E10" s="26"/>
      <c r="F10" s="26"/>
      <c r="G10" s="26"/>
      <c r="H10" s="26"/>
      <c r="I10" s="26"/>
      <c r="J10" s="26"/>
      <c r="K10" s="26"/>
    </row>
    <row r="11" spans="1:11">
      <c r="D11" s="19"/>
    </row>
    <row r="12" spans="1:11" ht="38.25">
      <c r="B12" s="18" t="s">
        <v>1528</v>
      </c>
      <c r="C12" s="18" t="s">
        <v>1527</v>
      </c>
      <c r="D12" s="18" t="s">
        <v>1526</v>
      </c>
      <c r="E12" s="17" t="s">
        <v>1525</v>
      </c>
      <c r="F12" s="16" t="s">
        <v>1524</v>
      </c>
      <c r="G12" s="16" t="s">
        <v>1523</v>
      </c>
      <c r="H12" s="15" t="s">
        <v>1522</v>
      </c>
      <c r="I12" s="14" t="s">
        <v>1521</v>
      </c>
      <c r="J12" s="13" t="s">
        <v>1520</v>
      </c>
      <c r="K12" s="13" t="s">
        <v>1519</v>
      </c>
    </row>
    <row r="13" spans="1:11" ht="38.25">
      <c r="A13" s="12"/>
      <c r="B13" s="11" t="s">
        <v>1518</v>
      </c>
      <c r="C13" s="10" t="s">
        <v>1517</v>
      </c>
      <c r="D13" s="9" t="s">
        <v>108</v>
      </c>
      <c r="E13" s="7">
        <v>9221.91</v>
      </c>
      <c r="F13" s="7">
        <v>93.3</v>
      </c>
      <c r="G13" s="8">
        <v>115.25</v>
      </c>
      <c r="H13" s="7">
        <f t="shared" ref="H13:H76" si="0">ROUND(F13*E13,2)</f>
        <v>860404.2</v>
      </c>
      <c r="I13" s="7">
        <v>1062825.1299999999</v>
      </c>
      <c r="J13" s="6">
        <f t="shared" ref="J13:J76" si="1">I13/$I$768</f>
        <v>4.0606362490909736E-2</v>
      </c>
      <c r="K13" s="6">
        <f>J13</f>
        <v>4.0606362490909736E-2</v>
      </c>
    </row>
    <row r="14" spans="1:11" ht="38.25">
      <c r="A14" s="12"/>
      <c r="B14" s="11" t="s">
        <v>1516</v>
      </c>
      <c r="C14" s="10" t="s">
        <v>1515</v>
      </c>
      <c r="D14" s="9" t="s">
        <v>7</v>
      </c>
      <c r="E14" s="7">
        <v>5118</v>
      </c>
      <c r="F14" s="7">
        <v>122.02</v>
      </c>
      <c r="G14" s="8">
        <v>150.72999999999999</v>
      </c>
      <c r="H14" s="7">
        <f t="shared" si="0"/>
        <v>624498.36</v>
      </c>
      <c r="I14" s="7">
        <v>771436.14</v>
      </c>
      <c r="J14" s="6">
        <f t="shared" si="1"/>
        <v>2.9473536760866951E-2</v>
      </c>
      <c r="K14" s="6">
        <f t="shared" ref="K14:K77" si="2">J14+K13</f>
        <v>7.0079899251776684E-2</v>
      </c>
    </row>
    <row r="15" spans="1:11" ht="38.25">
      <c r="A15" s="12"/>
      <c r="B15" s="11" t="s">
        <v>1514</v>
      </c>
      <c r="C15" s="10" t="s">
        <v>1513</v>
      </c>
      <c r="D15" s="9" t="s">
        <v>7</v>
      </c>
      <c r="E15" s="7">
        <v>2234</v>
      </c>
      <c r="F15" s="7">
        <v>265.35000000000002</v>
      </c>
      <c r="G15" s="8">
        <v>327.79</v>
      </c>
      <c r="H15" s="7">
        <f t="shared" si="0"/>
        <v>592791.9</v>
      </c>
      <c r="I15" s="7">
        <v>732282.86</v>
      </c>
      <c r="J15" s="6">
        <f t="shared" si="1"/>
        <v>2.7977644129509913E-2</v>
      </c>
      <c r="K15" s="6">
        <f t="shared" si="2"/>
        <v>9.8057543381286597E-2</v>
      </c>
    </row>
    <row r="16" spans="1:11" ht="51">
      <c r="A16" s="12"/>
      <c r="B16" s="11" t="s">
        <v>1512</v>
      </c>
      <c r="C16" s="10" t="s">
        <v>1511</v>
      </c>
      <c r="D16" s="9" t="s">
        <v>0</v>
      </c>
      <c r="E16" s="7">
        <v>1</v>
      </c>
      <c r="F16" s="7">
        <v>518272.43</v>
      </c>
      <c r="G16" s="8">
        <v>640221.93000000005</v>
      </c>
      <c r="H16" s="7">
        <f t="shared" si="0"/>
        <v>518272.43</v>
      </c>
      <c r="I16" s="7">
        <v>640221.93000000005</v>
      </c>
      <c r="J16" s="6">
        <f t="shared" si="1"/>
        <v>2.446035855795943E-2</v>
      </c>
      <c r="K16" s="6">
        <f t="shared" si="2"/>
        <v>0.12251790193924603</v>
      </c>
    </row>
    <row r="17" spans="1:11" ht="25.5">
      <c r="A17" s="12"/>
      <c r="B17" s="11" t="s">
        <v>1510</v>
      </c>
      <c r="C17" s="10" t="s">
        <v>1509</v>
      </c>
      <c r="D17" s="9" t="s">
        <v>0</v>
      </c>
      <c r="E17" s="7">
        <v>1</v>
      </c>
      <c r="F17" s="7">
        <v>485196.99</v>
      </c>
      <c r="G17" s="8">
        <v>599363.83999999997</v>
      </c>
      <c r="H17" s="7">
        <f t="shared" si="0"/>
        <v>485196.99</v>
      </c>
      <c r="I17" s="7">
        <v>599363.83999999997</v>
      </c>
      <c r="J17" s="6">
        <f t="shared" si="1"/>
        <v>2.2899331850559111E-2</v>
      </c>
      <c r="K17" s="6">
        <f t="shared" si="2"/>
        <v>0.14541723378980514</v>
      </c>
    </row>
    <row r="18" spans="1:11" ht="51">
      <c r="A18" s="12"/>
      <c r="B18" s="11" t="s">
        <v>1508</v>
      </c>
      <c r="C18" s="10" t="s">
        <v>1507</v>
      </c>
      <c r="D18" s="9" t="s">
        <v>108</v>
      </c>
      <c r="E18" s="7">
        <v>564.6</v>
      </c>
      <c r="F18" s="7">
        <v>739.66</v>
      </c>
      <c r="G18" s="8">
        <v>913.7</v>
      </c>
      <c r="H18" s="7">
        <f t="shared" si="0"/>
        <v>417612.04</v>
      </c>
      <c r="I18" s="7">
        <v>515875.02</v>
      </c>
      <c r="J18" s="6">
        <f t="shared" si="1"/>
        <v>1.9709552842550226E-2</v>
      </c>
      <c r="K18" s="6">
        <f t="shared" si="2"/>
        <v>0.16512678663235536</v>
      </c>
    </row>
    <row r="19" spans="1:11" ht="38.25">
      <c r="A19" s="12"/>
      <c r="B19" s="11" t="s">
        <v>1506</v>
      </c>
      <c r="C19" s="10" t="s">
        <v>1505</v>
      </c>
      <c r="D19" s="9" t="s">
        <v>7</v>
      </c>
      <c r="E19" s="7">
        <v>497.18</v>
      </c>
      <c r="F19" s="7">
        <v>818.44</v>
      </c>
      <c r="G19" s="8">
        <v>1011.02</v>
      </c>
      <c r="H19" s="7">
        <f t="shared" si="0"/>
        <v>406912</v>
      </c>
      <c r="I19" s="7">
        <v>502658.92</v>
      </c>
      <c r="J19" s="6">
        <f t="shared" si="1"/>
        <v>1.9204617710543975E-2</v>
      </c>
      <c r="K19" s="6">
        <f t="shared" si="2"/>
        <v>0.18433140434289932</v>
      </c>
    </row>
    <row r="20" spans="1:11">
      <c r="A20" s="12"/>
      <c r="B20" s="11" t="s">
        <v>1504</v>
      </c>
      <c r="C20" s="10" t="s">
        <v>1503</v>
      </c>
      <c r="D20" s="9" t="s">
        <v>1255</v>
      </c>
      <c r="E20" s="7">
        <v>18</v>
      </c>
      <c r="F20" s="7">
        <v>21934.91</v>
      </c>
      <c r="G20" s="8">
        <v>27096.19</v>
      </c>
      <c r="H20" s="7">
        <f t="shared" si="0"/>
        <v>394828.38</v>
      </c>
      <c r="I20" s="7">
        <v>487731.42</v>
      </c>
      <c r="J20" s="6">
        <f t="shared" si="1"/>
        <v>1.8634296724547854E-2</v>
      </c>
      <c r="K20" s="6">
        <f t="shared" si="2"/>
        <v>0.20296570106744719</v>
      </c>
    </row>
    <row r="21" spans="1:11" ht="38.25">
      <c r="A21" s="12"/>
      <c r="B21" s="11" t="s">
        <v>1502</v>
      </c>
      <c r="C21" s="10" t="s">
        <v>1501</v>
      </c>
      <c r="D21" s="9" t="s">
        <v>216</v>
      </c>
      <c r="E21" s="7">
        <v>3719.17</v>
      </c>
      <c r="F21" s="7">
        <v>104.99</v>
      </c>
      <c r="G21" s="8">
        <v>129.69</v>
      </c>
      <c r="H21" s="7">
        <f t="shared" si="0"/>
        <v>390475.66</v>
      </c>
      <c r="I21" s="7">
        <v>482339.16</v>
      </c>
      <c r="J21" s="6">
        <f t="shared" si="1"/>
        <v>1.8428279706296475E-2</v>
      </c>
      <c r="K21" s="6">
        <f t="shared" si="2"/>
        <v>0.22139398077374367</v>
      </c>
    </row>
    <row r="22" spans="1:11" ht="76.5">
      <c r="A22" s="12"/>
      <c r="B22" s="11" t="s">
        <v>1500</v>
      </c>
      <c r="C22" s="10" t="s">
        <v>1499</v>
      </c>
      <c r="D22" s="9" t="s">
        <v>185</v>
      </c>
      <c r="E22" s="7">
        <v>5564</v>
      </c>
      <c r="F22" s="7">
        <v>69.099999999999994</v>
      </c>
      <c r="G22" s="8">
        <v>85.36</v>
      </c>
      <c r="H22" s="7">
        <f t="shared" si="0"/>
        <v>384472.4</v>
      </c>
      <c r="I22" s="7">
        <v>474943.04</v>
      </c>
      <c r="J22" s="6">
        <f t="shared" si="1"/>
        <v>1.8145703089251047E-2</v>
      </c>
      <c r="K22" s="6">
        <f t="shared" si="2"/>
        <v>0.23953968386299471</v>
      </c>
    </row>
    <row r="23" spans="1:11" ht="38.25">
      <c r="A23" s="12"/>
      <c r="B23" s="11" t="s">
        <v>1498</v>
      </c>
      <c r="C23" s="10" t="s">
        <v>1497</v>
      </c>
      <c r="D23" s="9" t="s">
        <v>216</v>
      </c>
      <c r="E23" s="7">
        <v>1905.2</v>
      </c>
      <c r="F23" s="7">
        <v>185.68</v>
      </c>
      <c r="G23" s="8">
        <v>229.37</v>
      </c>
      <c r="H23" s="7">
        <f t="shared" si="0"/>
        <v>353757.54</v>
      </c>
      <c r="I23" s="7">
        <v>436995.72</v>
      </c>
      <c r="J23" s="6">
        <f t="shared" si="1"/>
        <v>1.6695885440059264E-2</v>
      </c>
      <c r="K23" s="6">
        <f t="shared" si="2"/>
        <v>0.25623556930305397</v>
      </c>
    </row>
    <row r="24" spans="1:11" ht="38.25">
      <c r="A24" s="12"/>
      <c r="B24" s="11" t="s">
        <v>1496</v>
      </c>
      <c r="C24" s="10" t="s">
        <v>1495</v>
      </c>
      <c r="D24" s="9" t="s">
        <v>216</v>
      </c>
      <c r="E24" s="7">
        <v>3516.1</v>
      </c>
      <c r="F24" s="7">
        <v>93.24</v>
      </c>
      <c r="G24" s="8">
        <v>115.18</v>
      </c>
      <c r="H24" s="7">
        <f t="shared" si="0"/>
        <v>327841.15999999997</v>
      </c>
      <c r="I24" s="7">
        <v>404984.4</v>
      </c>
      <c r="J24" s="6">
        <f t="shared" si="1"/>
        <v>1.5472858973106506E-2</v>
      </c>
      <c r="K24" s="6">
        <f t="shared" si="2"/>
        <v>0.27170842827616049</v>
      </c>
    </row>
    <row r="25" spans="1:11" ht="25.5">
      <c r="A25" s="12"/>
      <c r="B25" s="11" t="s">
        <v>1494</v>
      </c>
      <c r="C25" s="10" t="s">
        <v>1493</v>
      </c>
      <c r="D25" s="9" t="s">
        <v>0</v>
      </c>
      <c r="E25" s="7">
        <v>1</v>
      </c>
      <c r="F25" s="7">
        <v>293867.33</v>
      </c>
      <c r="G25" s="8">
        <v>363014.31</v>
      </c>
      <c r="H25" s="7">
        <f t="shared" si="0"/>
        <v>293867.33</v>
      </c>
      <c r="I25" s="7">
        <v>363014.31</v>
      </c>
      <c r="J25" s="6">
        <f t="shared" si="1"/>
        <v>1.386934712509807E-2</v>
      </c>
      <c r="K25" s="6">
        <f t="shared" si="2"/>
        <v>0.28557777540125856</v>
      </c>
    </row>
    <row r="26" spans="1:11" ht="102">
      <c r="A26" s="12"/>
      <c r="B26" s="11" t="s">
        <v>1492</v>
      </c>
      <c r="C26" s="10" t="s">
        <v>1491</v>
      </c>
      <c r="D26" s="9" t="s">
        <v>0</v>
      </c>
      <c r="E26" s="7">
        <v>6</v>
      </c>
      <c r="F26" s="7">
        <v>47824.35</v>
      </c>
      <c r="G26" s="8">
        <v>59077.42</v>
      </c>
      <c r="H26" s="7">
        <f t="shared" si="0"/>
        <v>286946.09999999998</v>
      </c>
      <c r="I26" s="7">
        <v>354464.52</v>
      </c>
      <c r="J26" s="6">
        <f t="shared" si="1"/>
        <v>1.3542693320853569E-2</v>
      </c>
      <c r="K26" s="6">
        <f t="shared" si="2"/>
        <v>0.29912046872211212</v>
      </c>
    </row>
    <row r="27" spans="1:11" ht="51">
      <c r="A27" s="12"/>
      <c r="B27" s="11" t="s">
        <v>1490</v>
      </c>
      <c r="C27" s="10" t="s">
        <v>1489</v>
      </c>
      <c r="D27" s="9" t="s">
        <v>216</v>
      </c>
      <c r="E27" s="7">
        <v>2219.63</v>
      </c>
      <c r="F27" s="7">
        <v>128.91999999999999</v>
      </c>
      <c r="G27" s="8">
        <v>159.25</v>
      </c>
      <c r="H27" s="7">
        <f t="shared" si="0"/>
        <v>286154.7</v>
      </c>
      <c r="I27" s="7">
        <v>353476.08</v>
      </c>
      <c r="J27" s="6">
        <f t="shared" si="1"/>
        <v>1.350492892122885E-2</v>
      </c>
      <c r="K27" s="6">
        <f t="shared" si="2"/>
        <v>0.31262539764334096</v>
      </c>
    </row>
    <row r="28" spans="1:11">
      <c r="A28" s="12"/>
      <c r="B28" s="11" t="s">
        <v>1488</v>
      </c>
      <c r="C28" s="10" t="s">
        <v>1487</v>
      </c>
      <c r="D28" s="9" t="s">
        <v>1486</v>
      </c>
      <c r="E28" s="7">
        <v>1</v>
      </c>
      <c r="F28" s="7">
        <v>284378.73</v>
      </c>
      <c r="G28" s="8">
        <v>351293.05</v>
      </c>
      <c r="H28" s="7">
        <f t="shared" si="0"/>
        <v>284378.73</v>
      </c>
      <c r="I28" s="7">
        <v>351293.05</v>
      </c>
      <c r="J28" s="6">
        <f t="shared" si="1"/>
        <v>1.3421523942360377E-2</v>
      </c>
      <c r="K28" s="6">
        <f t="shared" si="2"/>
        <v>0.32604692158570137</v>
      </c>
    </row>
    <row r="29" spans="1:11" ht="38.25">
      <c r="A29" s="12"/>
      <c r="B29" s="11" t="s">
        <v>1485</v>
      </c>
      <c r="C29" s="10" t="s">
        <v>1484</v>
      </c>
      <c r="D29" s="9" t="s">
        <v>216</v>
      </c>
      <c r="E29" s="7">
        <v>7415.63</v>
      </c>
      <c r="F29" s="7">
        <v>38.03</v>
      </c>
      <c r="G29" s="8">
        <v>46.98</v>
      </c>
      <c r="H29" s="7">
        <f t="shared" si="0"/>
        <v>282016.40999999997</v>
      </c>
      <c r="I29" s="7">
        <v>348386.3</v>
      </c>
      <c r="J29" s="6">
        <f t="shared" si="1"/>
        <v>1.3310468472519866E-2</v>
      </c>
      <c r="K29" s="6">
        <f t="shared" si="2"/>
        <v>0.33935739005822124</v>
      </c>
    </row>
    <row r="30" spans="1:11" ht="63.75">
      <c r="A30" s="12"/>
      <c r="B30" s="11" t="s">
        <v>1483</v>
      </c>
      <c r="C30" s="10" t="s">
        <v>1482</v>
      </c>
      <c r="D30" s="9" t="s">
        <v>216</v>
      </c>
      <c r="E30" s="7">
        <v>337.55</v>
      </c>
      <c r="F30" s="7">
        <v>834.11</v>
      </c>
      <c r="G30" s="8">
        <v>1030.3800000000001</v>
      </c>
      <c r="H30" s="7">
        <f t="shared" si="0"/>
        <v>281553.83</v>
      </c>
      <c r="I30" s="7">
        <v>347804.77</v>
      </c>
      <c r="J30" s="6">
        <f t="shared" si="1"/>
        <v>1.3288250501460659E-2</v>
      </c>
      <c r="K30" s="6">
        <f t="shared" si="2"/>
        <v>0.35264564055968189</v>
      </c>
    </row>
    <row r="31" spans="1:11" ht="51">
      <c r="A31" s="12"/>
      <c r="B31" s="11" t="s">
        <v>1481</v>
      </c>
      <c r="C31" s="10" t="s">
        <v>1480</v>
      </c>
      <c r="D31" s="9" t="s">
        <v>216</v>
      </c>
      <c r="E31" s="7">
        <v>2725.56</v>
      </c>
      <c r="F31" s="7">
        <v>101.59</v>
      </c>
      <c r="G31" s="8">
        <v>125.49</v>
      </c>
      <c r="H31" s="7">
        <f t="shared" si="0"/>
        <v>276889.64</v>
      </c>
      <c r="I31" s="7">
        <v>342030.52</v>
      </c>
      <c r="J31" s="6">
        <f t="shared" si="1"/>
        <v>1.3067639149701283E-2</v>
      </c>
      <c r="K31" s="6">
        <f t="shared" si="2"/>
        <v>0.36571327970938317</v>
      </c>
    </row>
    <row r="32" spans="1:11" ht="38.25">
      <c r="A32" s="12"/>
      <c r="B32" s="11" t="s">
        <v>1479</v>
      </c>
      <c r="C32" s="10" t="s">
        <v>1478</v>
      </c>
      <c r="D32" s="9" t="s">
        <v>216</v>
      </c>
      <c r="E32" s="7">
        <v>2516.5140000000001</v>
      </c>
      <c r="F32" s="7">
        <v>108.17</v>
      </c>
      <c r="G32" s="8">
        <v>133.62</v>
      </c>
      <c r="H32" s="7">
        <f t="shared" si="0"/>
        <v>272211.32</v>
      </c>
      <c r="I32" s="7">
        <v>336256.6</v>
      </c>
      <c r="J32" s="6">
        <f t="shared" si="1"/>
        <v>1.2847040405942265E-2</v>
      </c>
      <c r="K32" s="6">
        <f t="shared" si="2"/>
        <v>0.37856032011532542</v>
      </c>
    </row>
    <row r="33" spans="1:11" ht="38.25">
      <c r="A33" s="12"/>
      <c r="B33" s="11" t="s">
        <v>1477</v>
      </c>
      <c r="C33" s="10" t="s">
        <v>1476</v>
      </c>
      <c r="D33" s="9" t="s">
        <v>216</v>
      </c>
      <c r="E33" s="7">
        <v>158.04000000000002</v>
      </c>
      <c r="F33" s="7">
        <v>1568.75</v>
      </c>
      <c r="G33" s="8">
        <v>1937.88</v>
      </c>
      <c r="H33" s="7">
        <f t="shared" si="0"/>
        <v>247925.25</v>
      </c>
      <c r="I33" s="7">
        <v>306262.55</v>
      </c>
      <c r="J33" s="6">
        <f t="shared" si="1"/>
        <v>1.1701085881070925E-2</v>
      </c>
      <c r="K33" s="6">
        <f t="shared" si="2"/>
        <v>0.39026140599639636</v>
      </c>
    </row>
    <row r="34" spans="1:11" ht="25.5">
      <c r="A34" s="12"/>
      <c r="B34" s="11" t="s">
        <v>1475</v>
      </c>
      <c r="C34" s="10" t="s">
        <v>1474</v>
      </c>
      <c r="D34" s="9" t="s">
        <v>216</v>
      </c>
      <c r="E34" s="7">
        <v>2982.13</v>
      </c>
      <c r="F34" s="7">
        <v>81.430000000000007</v>
      </c>
      <c r="G34" s="8">
        <v>100.59</v>
      </c>
      <c r="H34" s="7">
        <f t="shared" si="0"/>
        <v>242834.85</v>
      </c>
      <c r="I34" s="7">
        <v>299972.46000000002</v>
      </c>
      <c r="J34" s="6">
        <f t="shared" si="1"/>
        <v>1.1460766314445278E-2</v>
      </c>
      <c r="K34" s="6">
        <f t="shared" si="2"/>
        <v>0.40172217231084162</v>
      </c>
    </row>
    <row r="35" spans="1:11" ht="25.5">
      <c r="A35" s="12"/>
      <c r="B35" s="11" t="s">
        <v>1473</v>
      </c>
      <c r="C35" s="10" t="s">
        <v>1472</v>
      </c>
      <c r="D35" s="9" t="s">
        <v>216</v>
      </c>
      <c r="E35" s="7">
        <v>2914.41</v>
      </c>
      <c r="F35" s="7">
        <v>77.47</v>
      </c>
      <c r="G35" s="8">
        <v>95.7</v>
      </c>
      <c r="H35" s="7">
        <f t="shared" si="0"/>
        <v>225779.34</v>
      </c>
      <c r="I35" s="7">
        <v>278909.03999999998</v>
      </c>
      <c r="J35" s="6">
        <f t="shared" si="1"/>
        <v>1.0656015990355483E-2</v>
      </c>
      <c r="K35" s="6">
        <f t="shared" si="2"/>
        <v>0.4123781883011971</v>
      </c>
    </row>
    <row r="36" spans="1:11" ht="38.25">
      <c r="A36" s="12"/>
      <c r="B36" s="11" t="s">
        <v>1471</v>
      </c>
      <c r="C36" s="10" t="s">
        <v>1470</v>
      </c>
      <c r="D36" s="9" t="s">
        <v>7</v>
      </c>
      <c r="E36" s="7">
        <v>1099</v>
      </c>
      <c r="F36" s="7">
        <v>203.43</v>
      </c>
      <c r="G36" s="8">
        <v>251.3</v>
      </c>
      <c r="H36" s="7">
        <f t="shared" si="0"/>
        <v>223569.57</v>
      </c>
      <c r="I36" s="7">
        <v>276178.7</v>
      </c>
      <c r="J36" s="6">
        <f t="shared" si="1"/>
        <v>1.0551700451859108E-2</v>
      </c>
      <c r="K36" s="6">
        <f t="shared" si="2"/>
        <v>0.4229298887530562</v>
      </c>
    </row>
    <row r="37" spans="1:11" ht="76.5">
      <c r="A37" s="12"/>
      <c r="B37" s="11" t="s">
        <v>1469</v>
      </c>
      <c r="C37" s="10" t="s">
        <v>1468</v>
      </c>
      <c r="D37" s="9" t="s">
        <v>0</v>
      </c>
      <c r="E37" s="7">
        <v>1</v>
      </c>
      <c r="F37" s="7">
        <v>209366.62</v>
      </c>
      <c r="G37" s="8">
        <v>258630.59</v>
      </c>
      <c r="H37" s="7">
        <f t="shared" si="0"/>
        <v>209366.62</v>
      </c>
      <c r="I37" s="7">
        <v>258630.59</v>
      </c>
      <c r="J37" s="6">
        <f t="shared" si="1"/>
        <v>9.8812562785167268E-3</v>
      </c>
      <c r="K37" s="6">
        <f t="shared" si="2"/>
        <v>0.43281114503157292</v>
      </c>
    </row>
    <row r="38" spans="1:11" ht="63.75">
      <c r="A38" s="12"/>
      <c r="B38" s="11" t="s">
        <v>1467</v>
      </c>
      <c r="C38" s="10" t="s">
        <v>1466</v>
      </c>
      <c r="D38" s="9" t="s">
        <v>0</v>
      </c>
      <c r="E38" s="7">
        <v>39</v>
      </c>
      <c r="F38" s="7">
        <v>5306.65</v>
      </c>
      <c r="G38" s="8">
        <v>6555.3</v>
      </c>
      <c r="H38" s="7">
        <f t="shared" si="0"/>
        <v>206959.35</v>
      </c>
      <c r="I38" s="7">
        <v>255656.7</v>
      </c>
      <c r="J38" s="6">
        <f t="shared" si="1"/>
        <v>9.7676356536938163E-3</v>
      </c>
      <c r="K38" s="6">
        <f t="shared" si="2"/>
        <v>0.44257878068526674</v>
      </c>
    </row>
    <row r="39" spans="1:11" ht="38.25">
      <c r="A39" s="12"/>
      <c r="B39" s="11" t="s">
        <v>1465</v>
      </c>
      <c r="C39" s="10" t="s">
        <v>1464</v>
      </c>
      <c r="D39" s="9" t="s">
        <v>216</v>
      </c>
      <c r="E39" s="7">
        <v>2033.68</v>
      </c>
      <c r="F39" s="7">
        <v>96.31</v>
      </c>
      <c r="G39" s="8">
        <v>118.97</v>
      </c>
      <c r="H39" s="7">
        <f t="shared" si="0"/>
        <v>195863.72</v>
      </c>
      <c r="I39" s="7">
        <v>241946.91</v>
      </c>
      <c r="J39" s="6">
        <f t="shared" si="1"/>
        <v>9.2438385710879034E-3</v>
      </c>
      <c r="K39" s="6">
        <f t="shared" si="2"/>
        <v>0.45182261925635464</v>
      </c>
    </row>
    <row r="40" spans="1:11" ht="38.25">
      <c r="A40" s="12"/>
      <c r="B40" s="11" t="s">
        <v>1463</v>
      </c>
      <c r="C40" s="10" t="s">
        <v>1462</v>
      </c>
      <c r="D40" s="9" t="s">
        <v>216</v>
      </c>
      <c r="E40" s="7">
        <v>1581.64</v>
      </c>
      <c r="F40" s="7">
        <v>120.2</v>
      </c>
      <c r="G40" s="8">
        <v>148.47999999999999</v>
      </c>
      <c r="H40" s="7">
        <f t="shared" si="0"/>
        <v>190113.13</v>
      </c>
      <c r="I40" s="7">
        <v>234841.91</v>
      </c>
      <c r="J40" s="6">
        <f t="shared" si="1"/>
        <v>8.9723845027239821E-3</v>
      </c>
      <c r="K40" s="6">
        <f t="shared" si="2"/>
        <v>0.46079500375907861</v>
      </c>
    </row>
    <row r="41" spans="1:11" ht="25.5">
      <c r="A41" s="12"/>
      <c r="B41" s="11" t="s">
        <v>1461</v>
      </c>
      <c r="C41" s="10" t="s">
        <v>1460</v>
      </c>
      <c r="D41" s="9" t="s">
        <v>216</v>
      </c>
      <c r="E41" s="7">
        <v>10699.115</v>
      </c>
      <c r="F41" s="7">
        <v>17.3</v>
      </c>
      <c r="G41" s="8">
        <v>21.37</v>
      </c>
      <c r="H41" s="7">
        <f t="shared" si="0"/>
        <v>185094.69</v>
      </c>
      <c r="I41" s="7">
        <v>228640.1</v>
      </c>
      <c r="J41" s="6">
        <f t="shared" si="1"/>
        <v>8.7354377672250304E-3</v>
      </c>
      <c r="K41" s="6">
        <f t="shared" si="2"/>
        <v>0.46953044152630363</v>
      </c>
    </row>
    <row r="42" spans="1:11" ht="63.75">
      <c r="A42" s="12"/>
      <c r="B42" s="11" t="s">
        <v>1459</v>
      </c>
      <c r="C42" s="10" t="s">
        <v>1458</v>
      </c>
      <c r="D42" s="9" t="s">
        <v>0</v>
      </c>
      <c r="E42" s="7">
        <v>2866</v>
      </c>
      <c r="F42" s="7">
        <v>61.61</v>
      </c>
      <c r="G42" s="8">
        <v>76.11</v>
      </c>
      <c r="H42" s="7">
        <f t="shared" si="0"/>
        <v>176574.26</v>
      </c>
      <c r="I42" s="7">
        <v>218131.26</v>
      </c>
      <c r="J42" s="6">
        <f t="shared" si="1"/>
        <v>8.3339363778111662E-3</v>
      </c>
      <c r="K42" s="6">
        <f t="shared" si="2"/>
        <v>0.47786437790411479</v>
      </c>
    </row>
    <row r="43" spans="1:11" ht="63.75">
      <c r="A43" s="12"/>
      <c r="B43" s="11" t="s">
        <v>1457</v>
      </c>
      <c r="C43" s="10" t="s">
        <v>1456</v>
      </c>
      <c r="D43" s="9" t="s">
        <v>1455</v>
      </c>
      <c r="E43" s="7">
        <v>4898.2</v>
      </c>
      <c r="F43" s="7">
        <v>35.33</v>
      </c>
      <c r="G43" s="8">
        <v>43.64</v>
      </c>
      <c r="H43" s="7">
        <f t="shared" si="0"/>
        <v>173053.41</v>
      </c>
      <c r="I43" s="7">
        <v>213757.45</v>
      </c>
      <c r="J43" s="6">
        <f t="shared" si="1"/>
        <v>8.1668303230960637E-3</v>
      </c>
      <c r="K43" s="6">
        <f t="shared" si="2"/>
        <v>0.48603120822721085</v>
      </c>
    </row>
    <row r="44" spans="1:11" ht="51">
      <c r="A44" s="12"/>
      <c r="B44" s="11" t="s">
        <v>1454</v>
      </c>
      <c r="C44" s="10" t="s">
        <v>1453</v>
      </c>
      <c r="D44" s="9" t="s">
        <v>0</v>
      </c>
      <c r="E44" s="7">
        <v>1</v>
      </c>
      <c r="F44" s="7">
        <v>169780.03</v>
      </c>
      <c r="G44" s="8">
        <v>209729.27</v>
      </c>
      <c r="H44" s="7">
        <f t="shared" si="0"/>
        <v>169780.03</v>
      </c>
      <c r="I44" s="7">
        <v>209729.27</v>
      </c>
      <c r="J44" s="6">
        <f t="shared" si="1"/>
        <v>8.0129294294856209E-3</v>
      </c>
      <c r="K44" s="6">
        <f t="shared" si="2"/>
        <v>0.49404413765669647</v>
      </c>
    </row>
    <row r="45" spans="1:11" ht="25.5">
      <c r="A45" s="12"/>
      <c r="B45" s="11" t="s">
        <v>1452</v>
      </c>
      <c r="C45" s="10" t="s">
        <v>1451</v>
      </c>
      <c r="D45" s="9" t="s">
        <v>7</v>
      </c>
      <c r="E45" s="7">
        <v>38320.699999999997</v>
      </c>
      <c r="F45" s="7">
        <v>4.43</v>
      </c>
      <c r="G45" s="8">
        <v>5.47</v>
      </c>
      <c r="H45" s="7">
        <f t="shared" si="0"/>
        <v>169760.7</v>
      </c>
      <c r="I45" s="7">
        <v>209614.23</v>
      </c>
      <c r="J45" s="6">
        <f t="shared" si="1"/>
        <v>8.0085342041478907E-3</v>
      </c>
      <c r="K45" s="6">
        <f t="shared" si="2"/>
        <v>0.50205267186084435</v>
      </c>
    </row>
    <row r="46" spans="1:11" ht="25.5">
      <c r="A46" s="12"/>
      <c r="B46" s="11" t="s">
        <v>1450</v>
      </c>
      <c r="C46" s="10" t="s">
        <v>1449</v>
      </c>
      <c r="D46" s="9" t="s">
        <v>185</v>
      </c>
      <c r="E46" s="7">
        <v>12923.37</v>
      </c>
      <c r="F46" s="7">
        <v>12.71</v>
      </c>
      <c r="G46" s="8">
        <v>15.7</v>
      </c>
      <c r="H46" s="7">
        <f t="shared" si="0"/>
        <v>164256.03</v>
      </c>
      <c r="I46" s="7">
        <v>202896.91</v>
      </c>
      <c r="J46" s="6">
        <f t="shared" si="1"/>
        <v>7.751891861783029E-3</v>
      </c>
      <c r="K46" s="6">
        <f t="shared" si="2"/>
        <v>0.50980456372262739</v>
      </c>
    </row>
    <row r="47" spans="1:11" ht="51">
      <c r="A47" s="12"/>
      <c r="B47" s="11" t="s">
        <v>1448</v>
      </c>
      <c r="C47" s="10" t="s">
        <v>1447</v>
      </c>
      <c r="D47" s="9" t="s">
        <v>216</v>
      </c>
      <c r="E47" s="7">
        <v>1329.96</v>
      </c>
      <c r="F47" s="7">
        <v>123.08</v>
      </c>
      <c r="G47" s="8">
        <v>152.04</v>
      </c>
      <c r="H47" s="7">
        <f t="shared" si="0"/>
        <v>163691.48000000001</v>
      </c>
      <c r="I47" s="7">
        <v>202207.12000000002</v>
      </c>
      <c r="J47" s="6">
        <f t="shared" si="1"/>
        <v>7.7255377024844024E-3</v>
      </c>
      <c r="K47" s="6">
        <f t="shared" si="2"/>
        <v>0.5175301014251118</v>
      </c>
    </row>
    <row r="48" spans="1:11">
      <c r="A48" s="12"/>
      <c r="B48" s="11" t="s">
        <v>1446</v>
      </c>
      <c r="C48" s="10" t="s">
        <v>1445</v>
      </c>
      <c r="D48" s="9" t="s">
        <v>1255</v>
      </c>
      <c r="E48" s="7">
        <v>44</v>
      </c>
      <c r="F48" s="7">
        <v>3668.48</v>
      </c>
      <c r="G48" s="8">
        <v>4531.67</v>
      </c>
      <c r="H48" s="7">
        <f t="shared" si="0"/>
        <v>161413.12</v>
      </c>
      <c r="I48" s="7">
        <v>199393.48</v>
      </c>
      <c r="J48" s="6">
        <f t="shared" si="1"/>
        <v>7.6180395990485868E-3</v>
      </c>
      <c r="K48" s="6">
        <f t="shared" si="2"/>
        <v>0.52514814102416041</v>
      </c>
    </row>
    <row r="49" spans="1:11" ht="38.25">
      <c r="A49" s="12"/>
      <c r="B49" s="11" t="s">
        <v>1444</v>
      </c>
      <c r="C49" s="10" t="s">
        <v>1443</v>
      </c>
      <c r="D49" s="9" t="s">
        <v>7</v>
      </c>
      <c r="E49" s="7">
        <v>1178.4000000000001</v>
      </c>
      <c r="F49" s="7">
        <v>135.1</v>
      </c>
      <c r="G49" s="8">
        <v>166.89</v>
      </c>
      <c r="H49" s="7">
        <f t="shared" si="0"/>
        <v>159201.84</v>
      </c>
      <c r="I49" s="7">
        <v>196663.18</v>
      </c>
      <c r="J49" s="6">
        <f t="shared" si="1"/>
        <v>7.5137255887946786E-3</v>
      </c>
      <c r="K49" s="6">
        <f t="shared" si="2"/>
        <v>0.53266186661295511</v>
      </c>
    </row>
    <row r="50" spans="1:11" ht="51">
      <c r="A50" s="12"/>
      <c r="B50" s="11" t="s">
        <v>1442</v>
      </c>
      <c r="C50" s="10" t="s">
        <v>1441</v>
      </c>
      <c r="D50" s="9" t="s">
        <v>7</v>
      </c>
      <c r="E50" s="7">
        <v>2035.85</v>
      </c>
      <c r="F50" s="7">
        <v>74.11</v>
      </c>
      <c r="G50" s="8">
        <v>91.55</v>
      </c>
      <c r="H50" s="7">
        <f t="shared" si="0"/>
        <v>150876.84</v>
      </c>
      <c r="I50" s="7">
        <v>186382.07</v>
      </c>
      <c r="J50" s="6">
        <f t="shared" si="1"/>
        <v>7.1209248658112879E-3</v>
      </c>
      <c r="K50" s="6">
        <f t="shared" si="2"/>
        <v>0.5397827914787664</v>
      </c>
    </row>
    <row r="51" spans="1:11" ht="38.25">
      <c r="A51" s="12"/>
      <c r="B51" s="11" t="s">
        <v>1440</v>
      </c>
      <c r="C51" s="10" t="s">
        <v>1439</v>
      </c>
      <c r="D51" s="9" t="s">
        <v>108</v>
      </c>
      <c r="E51" s="7">
        <v>200.89000000000001</v>
      </c>
      <c r="F51" s="7">
        <v>749.85</v>
      </c>
      <c r="G51" s="8">
        <v>926.29</v>
      </c>
      <c r="H51" s="7">
        <f t="shared" si="0"/>
        <v>150637.37</v>
      </c>
      <c r="I51" s="7">
        <v>186082.4</v>
      </c>
      <c r="J51" s="6">
        <f t="shared" si="1"/>
        <v>7.1094756553022626E-3</v>
      </c>
      <c r="K51" s="6">
        <f t="shared" si="2"/>
        <v>0.54689226713406869</v>
      </c>
    </row>
    <row r="52" spans="1:11" ht="25.5">
      <c r="A52" s="12"/>
      <c r="B52" s="11" t="s">
        <v>1438</v>
      </c>
      <c r="C52" s="10" t="s">
        <v>1437</v>
      </c>
      <c r="D52" s="9" t="s">
        <v>216</v>
      </c>
      <c r="E52" s="7">
        <v>2253.46</v>
      </c>
      <c r="F52" s="7">
        <v>66.25</v>
      </c>
      <c r="G52" s="8">
        <v>81.84</v>
      </c>
      <c r="H52" s="7">
        <f t="shared" si="0"/>
        <v>149291.73000000001</v>
      </c>
      <c r="I52" s="7">
        <v>184423.17</v>
      </c>
      <c r="J52" s="6">
        <f t="shared" si="1"/>
        <v>7.0460830115511774E-3</v>
      </c>
      <c r="K52" s="6">
        <f t="shared" si="2"/>
        <v>0.55393835014561987</v>
      </c>
    </row>
    <row r="53" spans="1:11" ht="38.25">
      <c r="A53" s="12"/>
      <c r="B53" s="11" t="s">
        <v>1436</v>
      </c>
      <c r="C53" s="10" t="s">
        <v>1435</v>
      </c>
      <c r="D53" s="9" t="s">
        <v>1255</v>
      </c>
      <c r="E53" s="7">
        <v>144</v>
      </c>
      <c r="F53" s="7">
        <v>1025.8399999999999</v>
      </c>
      <c r="G53" s="8">
        <v>1267.22</v>
      </c>
      <c r="H53" s="7">
        <f t="shared" si="0"/>
        <v>147720.95999999999</v>
      </c>
      <c r="I53" s="7">
        <v>182479.68</v>
      </c>
      <c r="J53" s="6">
        <f t="shared" si="1"/>
        <v>6.9718299127018313E-3</v>
      </c>
      <c r="K53" s="6">
        <f t="shared" si="2"/>
        <v>0.56091018005832172</v>
      </c>
    </row>
    <row r="54" spans="1:11" ht="51">
      <c r="A54" s="12"/>
      <c r="B54" s="11" t="s">
        <v>1434</v>
      </c>
      <c r="C54" s="10" t="s">
        <v>1433</v>
      </c>
      <c r="D54" s="9" t="s">
        <v>0</v>
      </c>
      <c r="E54" s="7">
        <v>98</v>
      </c>
      <c r="F54" s="7">
        <v>1410.03</v>
      </c>
      <c r="G54" s="8">
        <v>1741.81</v>
      </c>
      <c r="H54" s="7">
        <f t="shared" si="0"/>
        <v>138182.94</v>
      </c>
      <c r="I54" s="7">
        <v>170697.38</v>
      </c>
      <c r="J54" s="6">
        <f t="shared" si="1"/>
        <v>6.5216746319580977E-3</v>
      </c>
      <c r="K54" s="6">
        <f t="shared" si="2"/>
        <v>0.56743185469027979</v>
      </c>
    </row>
    <row r="55" spans="1:11" ht="25.5">
      <c r="A55" s="12"/>
      <c r="B55" s="11" t="s">
        <v>1432</v>
      </c>
      <c r="C55" s="10" t="s">
        <v>1431</v>
      </c>
      <c r="D55" s="9" t="s">
        <v>108</v>
      </c>
      <c r="E55" s="7">
        <v>8783.44</v>
      </c>
      <c r="F55" s="7">
        <v>15.4</v>
      </c>
      <c r="G55" s="8">
        <v>19.02</v>
      </c>
      <c r="H55" s="7">
        <f t="shared" si="0"/>
        <v>135264.98000000001</v>
      </c>
      <c r="I55" s="7">
        <v>167061.03</v>
      </c>
      <c r="J55" s="6">
        <f t="shared" si="1"/>
        <v>6.3827440195027632E-3</v>
      </c>
      <c r="K55" s="6">
        <f t="shared" si="2"/>
        <v>0.57381459870978258</v>
      </c>
    </row>
    <row r="56" spans="1:11" ht="25.5">
      <c r="A56" s="12"/>
      <c r="B56" s="11" t="s">
        <v>1430</v>
      </c>
      <c r="C56" s="10" t="s">
        <v>1429</v>
      </c>
      <c r="D56" s="9" t="s">
        <v>0</v>
      </c>
      <c r="E56" s="7">
        <v>5</v>
      </c>
      <c r="F56" s="7">
        <v>26408.75</v>
      </c>
      <c r="G56" s="8">
        <v>32622.73</v>
      </c>
      <c r="H56" s="7">
        <f t="shared" si="0"/>
        <v>132043.75</v>
      </c>
      <c r="I56" s="7">
        <v>163113.65</v>
      </c>
      <c r="J56" s="6">
        <f t="shared" si="1"/>
        <v>6.2319301756775169E-3</v>
      </c>
      <c r="K56" s="6">
        <f t="shared" si="2"/>
        <v>0.58004652888546004</v>
      </c>
    </row>
    <row r="57" spans="1:11" ht="25.5">
      <c r="A57" s="12"/>
      <c r="B57" s="11" t="s">
        <v>1428</v>
      </c>
      <c r="C57" s="10" t="s">
        <v>1427</v>
      </c>
      <c r="D57" s="9" t="s">
        <v>0</v>
      </c>
      <c r="E57" s="7">
        <v>1</v>
      </c>
      <c r="F57" s="7">
        <v>131911.89000000001</v>
      </c>
      <c r="G57" s="8">
        <v>162950.76</v>
      </c>
      <c r="H57" s="7">
        <f t="shared" si="0"/>
        <v>131911.89000000001</v>
      </c>
      <c r="I57" s="7">
        <v>162950.76</v>
      </c>
      <c r="J57" s="6">
        <f t="shared" si="1"/>
        <v>6.2257067902875387E-3</v>
      </c>
      <c r="K57" s="6">
        <f t="shared" si="2"/>
        <v>0.5862722356757476</v>
      </c>
    </row>
    <row r="58" spans="1:11" ht="51">
      <c r="A58" s="12"/>
      <c r="B58" s="11" t="s">
        <v>1426</v>
      </c>
      <c r="C58" s="10" t="s">
        <v>1425</v>
      </c>
      <c r="D58" s="9" t="s">
        <v>0</v>
      </c>
      <c r="E58" s="7">
        <v>1</v>
      </c>
      <c r="F58" s="7">
        <v>130700</v>
      </c>
      <c r="G58" s="8">
        <v>161453.71</v>
      </c>
      <c r="H58" s="7">
        <f t="shared" si="0"/>
        <v>130700</v>
      </c>
      <c r="I58" s="7">
        <v>161453.71</v>
      </c>
      <c r="J58" s="6">
        <f t="shared" si="1"/>
        <v>6.1685104056226243E-3</v>
      </c>
      <c r="K58" s="6">
        <f t="shared" si="2"/>
        <v>0.59244074608137021</v>
      </c>
    </row>
    <row r="59" spans="1:11" ht="63.75">
      <c r="A59" s="12"/>
      <c r="B59" s="11" t="s">
        <v>1424</v>
      </c>
      <c r="C59" s="10" t="s">
        <v>1423</v>
      </c>
      <c r="D59" s="9" t="s">
        <v>0</v>
      </c>
      <c r="E59" s="7">
        <v>1</v>
      </c>
      <c r="F59" s="7">
        <v>125833.31</v>
      </c>
      <c r="G59" s="8">
        <v>155441.89000000001</v>
      </c>
      <c r="H59" s="7">
        <f t="shared" si="0"/>
        <v>125833.31</v>
      </c>
      <c r="I59" s="7">
        <v>155441.89000000001</v>
      </c>
      <c r="J59" s="6">
        <f t="shared" si="1"/>
        <v>5.9388224397856669E-3</v>
      </c>
      <c r="K59" s="6">
        <f t="shared" si="2"/>
        <v>0.59837956852115592</v>
      </c>
    </row>
    <row r="60" spans="1:11" ht="89.25">
      <c r="A60" s="12"/>
      <c r="B60" s="11" t="s">
        <v>1422</v>
      </c>
      <c r="C60" s="10" t="s">
        <v>1421</v>
      </c>
      <c r="D60" s="9" t="s">
        <v>0</v>
      </c>
      <c r="E60" s="7">
        <v>1</v>
      </c>
      <c r="F60" s="7">
        <v>125193.46</v>
      </c>
      <c r="G60" s="8">
        <v>154651.48000000001</v>
      </c>
      <c r="H60" s="7">
        <f t="shared" si="0"/>
        <v>125193.46</v>
      </c>
      <c r="I60" s="7">
        <v>154651.48000000001</v>
      </c>
      <c r="J60" s="6">
        <f t="shared" si="1"/>
        <v>5.9086239865589916E-3</v>
      </c>
      <c r="K60" s="6">
        <f t="shared" si="2"/>
        <v>0.60428819250771493</v>
      </c>
    </row>
    <row r="61" spans="1:11">
      <c r="A61" s="12"/>
      <c r="B61" s="11" t="s">
        <v>1420</v>
      </c>
      <c r="C61" s="10" t="s">
        <v>1419</v>
      </c>
      <c r="D61" s="9" t="s">
        <v>1255</v>
      </c>
      <c r="E61" s="7">
        <v>22</v>
      </c>
      <c r="F61" s="7">
        <v>5162.5200000000004</v>
      </c>
      <c r="G61" s="8">
        <v>6377.26</v>
      </c>
      <c r="H61" s="7">
        <f t="shared" si="0"/>
        <v>113575.44</v>
      </c>
      <c r="I61" s="7">
        <v>140299.72</v>
      </c>
      <c r="J61" s="6">
        <f t="shared" si="1"/>
        <v>5.3602997585248469E-3</v>
      </c>
      <c r="K61" s="6">
        <f t="shared" si="2"/>
        <v>0.60964849226623974</v>
      </c>
    </row>
    <row r="62" spans="1:11" ht="38.25">
      <c r="A62" s="12"/>
      <c r="B62" s="11" t="s">
        <v>1418</v>
      </c>
      <c r="C62" s="10" t="s">
        <v>1417</v>
      </c>
      <c r="D62" s="9" t="s">
        <v>216</v>
      </c>
      <c r="E62" s="7">
        <v>1428</v>
      </c>
      <c r="F62" s="7">
        <v>78.849999999999994</v>
      </c>
      <c r="G62" s="8">
        <v>97.4</v>
      </c>
      <c r="H62" s="7">
        <f t="shared" si="0"/>
        <v>112597.8</v>
      </c>
      <c r="I62" s="7">
        <v>139087.20000000001</v>
      </c>
      <c r="J62" s="6">
        <f t="shared" si="1"/>
        <v>5.3139741445948517E-3</v>
      </c>
      <c r="K62" s="6">
        <f t="shared" si="2"/>
        <v>0.61496246641083463</v>
      </c>
    </row>
    <row r="63" spans="1:11" ht="25.5">
      <c r="A63" s="12"/>
      <c r="B63" s="11" t="s">
        <v>1416</v>
      </c>
      <c r="C63" s="10" t="s">
        <v>1415</v>
      </c>
      <c r="D63" s="9" t="s">
        <v>7</v>
      </c>
      <c r="E63" s="7">
        <v>1350</v>
      </c>
      <c r="F63" s="7">
        <v>82.28</v>
      </c>
      <c r="G63" s="8">
        <v>101.64</v>
      </c>
      <c r="H63" s="7">
        <f t="shared" si="0"/>
        <v>111078</v>
      </c>
      <c r="I63" s="7">
        <v>137214</v>
      </c>
      <c r="J63" s="6">
        <f t="shared" si="1"/>
        <v>5.2424065498222544E-3</v>
      </c>
      <c r="K63" s="6">
        <f t="shared" si="2"/>
        <v>0.62020487296065685</v>
      </c>
    </row>
    <row r="64" spans="1:11" ht="63.75">
      <c r="A64" s="12"/>
      <c r="B64" s="11" t="s">
        <v>1414</v>
      </c>
      <c r="C64" s="10" t="s">
        <v>1413</v>
      </c>
      <c r="D64" s="9" t="s">
        <v>216</v>
      </c>
      <c r="E64" s="7">
        <v>229.54000000000002</v>
      </c>
      <c r="F64" s="7">
        <v>455.22</v>
      </c>
      <c r="G64" s="8">
        <v>562.33000000000004</v>
      </c>
      <c r="H64" s="7">
        <f t="shared" si="0"/>
        <v>104491.2</v>
      </c>
      <c r="I64" s="7">
        <v>129077.23</v>
      </c>
      <c r="J64" s="6">
        <f t="shared" si="1"/>
        <v>4.9315326131802416E-3</v>
      </c>
      <c r="K64" s="6">
        <f t="shared" si="2"/>
        <v>0.6251364055738371</v>
      </c>
    </row>
    <row r="65" spans="1:11" ht="25.5">
      <c r="A65" s="12"/>
      <c r="B65" s="11" t="s">
        <v>1412</v>
      </c>
      <c r="C65" s="10" t="s">
        <v>1411</v>
      </c>
      <c r="D65" s="9" t="s">
        <v>0</v>
      </c>
      <c r="E65" s="7">
        <v>93</v>
      </c>
      <c r="F65" s="7">
        <v>1092.3</v>
      </c>
      <c r="G65" s="8">
        <v>1349.32</v>
      </c>
      <c r="H65" s="7">
        <f t="shared" si="0"/>
        <v>101583.9</v>
      </c>
      <c r="I65" s="7">
        <v>125486.76</v>
      </c>
      <c r="J65" s="6">
        <f t="shared" si="1"/>
        <v>4.7943548948356091E-3</v>
      </c>
      <c r="K65" s="6">
        <f t="shared" si="2"/>
        <v>0.62993076046867269</v>
      </c>
    </row>
    <row r="66" spans="1:11" ht="25.5">
      <c r="A66" s="12"/>
      <c r="B66" s="11" t="s">
        <v>1410</v>
      </c>
      <c r="C66" s="10" t="s">
        <v>1409</v>
      </c>
      <c r="D66" s="9" t="s">
        <v>7</v>
      </c>
      <c r="E66" s="7">
        <v>4905.8</v>
      </c>
      <c r="F66" s="7">
        <v>20.6</v>
      </c>
      <c r="G66" s="8">
        <v>25.45</v>
      </c>
      <c r="H66" s="7">
        <f t="shared" si="0"/>
        <v>101059.48</v>
      </c>
      <c r="I66" s="7">
        <v>124852.61</v>
      </c>
      <c r="J66" s="6">
        <f t="shared" si="1"/>
        <v>4.7701265208098557E-3</v>
      </c>
      <c r="K66" s="6">
        <f t="shared" si="2"/>
        <v>0.63470088698948257</v>
      </c>
    </row>
    <row r="67" spans="1:11" ht="25.5">
      <c r="A67" s="12"/>
      <c r="B67" s="11" t="s">
        <v>1408</v>
      </c>
      <c r="C67" s="10" t="s">
        <v>1407</v>
      </c>
      <c r="D67" s="9" t="s">
        <v>7</v>
      </c>
      <c r="E67" s="7">
        <v>652.69000000000005</v>
      </c>
      <c r="F67" s="7">
        <v>147.43</v>
      </c>
      <c r="G67" s="8">
        <v>182.12</v>
      </c>
      <c r="H67" s="7">
        <f t="shared" si="0"/>
        <v>96226.09</v>
      </c>
      <c r="I67" s="7">
        <v>118867.9</v>
      </c>
      <c r="J67" s="6">
        <f t="shared" si="1"/>
        <v>4.5414743213055284E-3</v>
      </c>
      <c r="K67" s="6">
        <f t="shared" si="2"/>
        <v>0.63924236131078815</v>
      </c>
    </row>
    <row r="68" spans="1:11" ht="102">
      <c r="A68" s="12"/>
      <c r="B68" s="11" t="s">
        <v>1406</v>
      </c>
      <c r="C68" s="10" t="s">
        <v>1405</v>
      </c>
      <c r="D68" s="9" t="s">
        <v>0</v>
      </c>
      <c r="E68" s="7">
        <v>2</v>
      </c>
      <c r="F68" s="7">
        <v>47824.35</v>
      </c>
      <c r="G68" s="8">
        <v>59077.42</v>
      </c>
      <c r="H68" s="7">
        <f t="shared" si="0"/>
        <v>95648.7</v>
      </c>
      <c r="I68" s="7">
        <v>118154.84</v>
      </c>
      <c r="J68" s="6">
        <f t="shared" si="1"/>
        <v>4.5142311069511897E-3</v>
      </c>
      <c r="K68" s="6">
        <f t="shared" si="2"/>
        <v>0.6437565924177393</v>
      </c>
    </row>
    <row r="69" spans="1:11" ht="38.25">
      <c r="A69" s="12"/>
      <c r="B69" s="11" t="s">
        <v>1404</v>
      </c>
      <c r="C69" s="10" t="s">
        <v>1403</v>
      </c>
      <c r="D69" s="9" t="s">
        <v>0</v>
      </c>
      <c r="E69" s="7">
        <v>1</v>
      </c>
      <c r="F69" s="7">
        <v>95000</v>
      </c>
      <c r="G69" s="8">
        <v>117353.5</v>
      </c>
      <c r="H69" s="7">
        <f t="shared" si="0"/>
        <v>95000</v>
      </c>
      <c r="I69" s="7">
        <v>117353.5</v>
      </c>
      <c r="J69" s="6">
        <f t="shared" si="1"/>
        <v>4.483615061470156E-3</v>
      </c>
      <c r="K69" s="6">
        <f t="shared" si="2"/>
        <v>0.64824020747920941</v>
      </c>
    </row>
    <row r="70" spans="1:11" ht="38.25">
      <c r="A70" s="12"/>
      <c r="B70" s="11" t="s">
        <v>1402</v>
      </c>
      <c r="C70" s="10" t="s">
        <v>1401</v>
      </c>
      <c r="D70" s="9" t="s">
        <v>7</v>
      </c>
      <c r="E70" s="7">
        <v>876</v>
      </c>
      <c r="F70" s="7">
        <v>107.05</v>
      </c>
      <c r="G70" s="8">
        <v>132.24</v>
      </c>
      <c r="H70" s="7">
        <f t="shared" si="0"/>
        <v>93775.8</v>
      </c>
      <c r="I70" s="7">
        <v>115842.24000000001</v>
      </c>
      <c r="J70" s="6">
        <f t="shared" si="1"/>
        <v>4.4258757686685152E-3</v>
      </c>
      <c r="K70" s="6">
        <f t="shared" si="2"/>
        <v>0.65266608324787789</v>
      </c>
    </row>
    <row r="71" spans="1:11" ht="38.25">
      <c r="A71" s="12"/>
      <c r="B71" s="11" t="s">
        <v>1400</v>
      </c>
      <c r="C71" s="10" t="s">
        <v>1399</v>
      </c>
      <c r="D71" s="9" t="s">
        <v>216</v>
      </c>
      <c r="E71" s="7">
        <v>2238.5700000000002</v>
      </c>
      <c r="F71" s="7">
        <v>41.02</v>
      </c>
      <c r="G71" s="8">
        <v>50.67</v>
      </c>
      <c r="H71" s="7">
        <f t="shared" si="0"/>
        <v>91826.14</v>
      </c>
      <c r="I71" s="7">
        <v>113428.34</v>
      </c>
      <c r="J71" s="6">
        <f t="shared" si="1"/>
        <v>4.333650156335838E-3</v>
      </c>
      <c r="K71" s="6">
        <f t="shared" si="2"/>
        <v>0.65699973340421369</v>
      </c>
    </row>
    <row r="72" spans="1:11" ht="25.5">
      <c r="A72" s="12"/>
      <c r="B72" s="11" t="s">
        <v>1398</v>
      </c>
      <c r="C72" s="10" t="s">
        <v>1397</v>
      </c>
      <c r="D72" s="9" t="s">
        <v>216</v>
      </c>
      <c r="E72" s="7">
        <v>1660.76</v>
      </c>
      <c r="F72" s="7">
        <v>54.78</v>
      </c>
      <c r="G72" s="8">
        <v>67.67</v>
      </c>
      <c r="H72" s="7">
        <f t="shared" si="0"/>
        <v>90976.43</v>
      </c>
      <c r="I72" s="7">
        <v>112383.63</v>
      </c>
      <c r="J72" s="6">
        <f t="shared" si="1"/>
        <v>4.2937359016193746E-3</v>
      </c>
      <c r="K72" s="6">
        <f t="shared" si="2"/>
        <v>0.6612934693058331</v>
      </c>
    </row>
    <row r="73" spans="1:11" ht="25.5">
      <c r="A73" s="12"/>
      <c r="B73" s="11" t="s">
        <v>1396</v>
      </c>
      <c r="C73" s="10" t="s">
        <v>1395</v>
      </c>
      <c r="D73" s="9" t="s">
        <v>216</v>
      </c>
      <c r="E73" s="7">
        <v>10386.34</v>
      </c>
      <c r="F73" s="7">
        <v>8.7100000000000009</v>
      </c>
      <c r="G73" s="8">
        <v>10.76</v>
      </c>
      <c r="H73" s="7">
        <f t="shared" si="0"/>
        <v>90465.02</v>
      </c>
      <c r="I73" s="7">
        <v>111757.02</v>
      </c>
      <c r="J73" s="6">
        <f t="shared" si="1"/>
        <v>4.2697956012988231E-3</v>
      </c>
      <c r="K73" s="6">
        <f t="shared" si="2"/>
        <v>0.66556326490713191</v>
      </c>
    </row>
    <row r="74" spans="1:11" ht="25.5">
      <c r="A74" s="12"/>
      <c r="B74" s="11" t="s">
        <v>1394</v>
      </c>
      <c r="C74" s="10" t="s">
        <v>1393</v>
      </c>
      <c r="D74" s="9" t="s">
        <v>216</v>
      </c>
      <c r="E74" s="7">
        <v>2962.3029999999999</v>
      </c>
      <c r="F74" s="7">
        <v>30.38</v>
      </c>
      <c r="G74" s="8">
        <v>37.53</v>
      </c>
      <c r="H74" s="7">
        <f t="shared" si="0"/>
        <v>89994.77</v>
      </c>
      <c r="I74" s="7">
        <v>111175.23</v>
      </c>
      <c r="J74" s="6">
        <f t="shared" si="1"/>
        <v>4.2475676966635739E-3</v>
      </c>
      <c r="K74" s="6">
        <f t="shared" si="2"/>
        <v>0.66981083260379548</v>
      </c>
    </row>
    <row r="75" spans="1:11" ht="25.5">
      <c r="A75" s="12"/>
      <c r="B75" s="11" t="s">
        <v>1392</v>
      </c>
      <c r="C75" s="10" t="s">
        <v>1391</v>
      </c>
      <c r="D75" s="9" t="s">
        <v>185</v>
      </c>
      <c r="E75" s="7">
        <v>7888.4000000000005</v>
      </c>
      <c r="F75" s="7">
        <v>11.15</v>
      </c>
      <c r="G75" s="8">
        <v>13.77</v>
      </c>
      <c r="H75" s="7">
        <f t="shared" si="0"/>
        <v>87955.66</v>
      </c>
      <c r="I75" s="7">
        <v>108623.26999999999</v>
      </c>
      <c r="J75" s="6">
        <f t="shared" si="1"/>
        <v>4.1500673554528775E-3</v>
      </c>
      <c r="K75" s="6">
        <f t="shared" si="2"/>
        <v>0.67396089995924835</v>
      </c>
    </row>
    <row r="76" spans="1:11" ht="63.75">
      <c r="A76" s="12"/>
      <c r="B76" s="11" t="s">
        <v>1390</v>
      </c>
      <c r="C76" s="10" t="s">
        <v>1389</v>
      </c>
      <c r="D76" s="9" t="s">
        <v>0</v>
      </c>
      <c r="E76" s="7">
        <v>10</v>
      </c>
      <c r="F76" s="7">
        <v>8745.8700000000008</v>
      </c>
      <c r="G76" s="8">
        <v>10803.77</v>
      </c>
      <c r="H76" s="7">
        <f t="shared" si="0"/>
        <v>87458.7</v>
      </c>
      <c r="I76" s="7">
        <v>108037.7</v>
      </c>
      <c r="J76" s="6">
        <f t="shared" si="1"/>
        <v>4.1276950319044103E-3</v>
      </c>
      <c r="K76" s="6">
        <f t="shared" si="2"/>
        <v>0.67808859499115282</v>
      </c>
    </row>
    <row r="77" spans="1:11" ht="25.5">
      <c r="A77" s="12"/>
      <c r="B77" s="11" t="s">
        <v>1388</v>
      </c>
      <c r="C77" s="10" t="s">
        <v>1387</v>
      </c>
      <c r="D77" s="9" t="s">
        <v>108</v>
      </c>
      <c r="E77" s="7">
        <v>149.18899999999996</v>
      </c>
      <c r="F77" s="7">
        <v>582.98</v>
      </c>
      <c r="G77" s="8">
        <v>720.16</v>
      </c>
      <c r="H77" s="7">
        <f t="shared" ref="H77:H140" si="3">ROUND(F77*E77,2)</f>
        <v>86974.2</v>
      </c>
      <c r="I77" s="7">
        <v>107439.95000000001</v>
      </c>
      <c r="J77" s="6">
        <f t="shared" ref="J77:J140" si="4">I77/$I$768</f>
        <v>4.1048573585244627E-3</v>
      </c>
      <c r="K77" s="6">
        <f t="shared" si="2"/>
        <v>0.68219345234967732</v>
      </c>
    </row>
    <row r="78" spans="1:11" ht="25.5">
      <c r="A78" s="12"/>
      <c r="B78" s="11" t="s">
        <v>1386</v>
      </c>
      <c r="C78" s="10" t="s">
        <v>1385</v>
      </c>
      <c r="D78" s="9" t="s">
        <v>1384</v>
      </c>
      <c r="E78" s="7">
        <v>29870.758999999998</v>
      </c>
      <c r="F78" s="7">
        <v>2.9</v>
      </c>
      <c r="G78" s="8">
        <v>3.58</v>
      </c>
      <c r="H78" s="7">
        <f t="shared" si="3"/>
        <v>86625.2</v>
      </c>
      <c r="I78" s="7">
        <v>106937.32</v>
      </c>
      <c r="J78" s="6">
        <f t="shared" si="4"/>
        <v>4.0856538457332229E-3</v>
      </c>
      <c r="K78" s="6">
        <f t="shared" ref="K78:K141" si="5">J78+K77</f>
        <v>0.68627910619541055</v>
      </c>
    </row>
    <row r="79" spans="1:11" ht="102">
      <c r="A79" s="12"/>
      <c r="B79" s="11" t="s">
        <v>1383</v>
      </c>
      <c r="C79" s="10" t="s">
        <v>1382</v>
      </c>
      <c r="D79" s="9" t="s">
        <v>0</v>
      </c>
      <c r="E79" s="7">
        <v>1</v>
      </c>
      <c r="F79" s="7">
        <v>83196.399999999994</v>
      </c>
      <c r="G79" s="8">
        <v>102772.51</v>
      </c>
      <c r="H79" s="7">
        <f t="shared" si="3"/>
        <v>83196.399999999994</v>
      </c>
      <c r="I79" s="7">
        <v>102772.51</v>
      </c>
      <c r="J79" s="6">
        <f t="shared" si="4"/>
        <v>3.9265328579129906E-3</v>
      </c>
      <c r="K79" s="6">
        <f t="shared" si="5"/>
        <v>0.69020563905332355</v>
      </c>
    </row>
    <row r="80" spans="1:11" ht="38.25">
      <c r="A80" s="12"/>
      <c r="B80" s="11" t="s">
        <v>1381</v>
      </c>
      <c r="C80" s="10" t="s">
        <v>1380</v>
      </c>
      <c r="D80" s="9" t="s">
        <v>0</v>
      </c>
      <c r="E80" s="7">
        <v>5</v>
      </c>
      <c r="F80" s="7">
        <v>16505.650000000001</v>
      </c>
      <c r="G80" s="8">
        <v>20389.43</v>
      </c>
      <c r="H80" s="7">
        <f t="shared" si="3"/>
        <v>82528.25</v>
      </c>
      <c r="I80" s="7">
        <v>101947.15</v>
      </c>
      <c r="J80" s="6">
        <f t="shared" si="4"/>
        <v>3.8949991028299725E-3</v>
      </c>
      <c r="K80" s="6">
        <f t="shared" si="5"/>
        <v>0.69410063815615353</v>
      </c>
    </row>
    <row r="81" spans="1:11" ht="38.25">
      <c r="A81" s="12"/>
      <c r="B81" s="11" t="s">
        <v>1379</v>
      </c>
      <c r="C81" s="10" t="s">
        <v>1378</v>
      </c>
      <c r="D81" s="9" t="s">
        <v>7</v>
      </c>
      <c r="E81" s="7">
        <v>500</v>
      </c>
      <c r="F81" s="7">
        <v>163.47</v>
      </c>
      <c r="G81" s="8">
        <v>201.93</v>
      </c>
      <c r="H81" s="7">
        <f t="shared" si="3"/>
        <v>81735</v>
      </c>
      <c r="I81" s="7">
        <v>100965</v>
      </c>
      <c r="J81" s="6">
        <f t="shared" si="4"/>
        <v>3.8574750193333331E-3</v>
      </c>
      <c r="K81" s="6">
        <f t="shared" si="5"/>
        <v>0.69795811317548684</v>
      </c>
    </row>
    <row r="82" spans="1:11" ht="38.25">
      <c r="A82" s="12"/>
      <c r="B82" s="11" t="s">
        <v>1377</v>
      </c>
      <c r="C82" s="10" t="s">
        <v>1376</v>
      </c>
      <c r="D82" s="9" t="s">
        <v>108</v>
      </c>
      <c r="E82" s="7">
        <v>105.42</v>
      </c>
      <c r="F82" s="7">
        <v>755.06</v>
      </c>
      <c r="G82" s="8">
        <v>932.73</v>
      </c>
      <c r="H82" s="7">
        <f t="shared" si="3"/>
        <v>79598.429999999993</v>
      </c>
      <c r="I82" s="7">
        <v>98328.39</v>
      </c>
      <c r="J82" s="6">
        <f t="shared" si="4"/>
        <v>3.7567405349999061E-3</v>
      </c>
      <c r="K82" s="6">
        <f t="shared" si="5"/>
        <v>0.7017148537104867</v>
      </c>
    </row>
    <row r="83" spans="1:11" ht="63.75">
      <c r="A83" s="12"/>
      <c r="B83" s="11" t="s">
        <v>1375</v>
      </c>
      <c r="C83" s="10" t="s">
        <v>1374</v>
      </c>
      <c r="D83" s="9" t="s">
        <v>216</v>
      </c>
      <c r="E83" s="7">
        <v>275.77999999999997</v>
      </c>
      <c r="F83" s="7">
        <v>286.2</v>
      </c>
      <c r="G83" s="8">
        <v>353.54</v>
      </c>
      <c r="H83" s="7">
        <f t="shared" si="3"/>
        <v>78928.240000000005</v>
      </c>
      <c r="I83" s="7">
        <v>97499.26</v>
      </c>
      <c r="J83" s="6">
        <f t="shared" si="4"/>
        <v>3.7250627430642862E-3</v>
      </c>
      <c r="K83" s="6">
        <f t="shared" si="5"/>
        <v>0.70543991645355097</v>
      </c>
    </row>
    <row r="84" spans="1:11" ht="63.75">
      <c r="A84" s="12"/>
      <c r="B84" s="11" t="s">
        <v>1373</v>
      </c>
      <c r="C84" s="10" t="s">
        <v>1372</v>
      </c>
      <c r="D84" s="9" t="s">
        <v>0</v>
      </c>
      <c r="E84" s="7">
        <v>11</v>
      </c>
      <c r="F84" s="7">
        <v>6836.47</v>
      </c>
      <c r="G84" s="8">
        <v>8445.09</v>
      </c>
      <c r="H84" s="7">
        <f t="shared" si="3"/>
        <v>75201.17</v>
      </c>
      <c r="I84" s="7">
        <v>92895.99</v>
      </c>
      <c r="J84" s="6">
        <f t="shared" si="4"/>
        <v>3.5491899254319727E-3</v>
      </c>
      <c r="K84" s="6">
        <f t="shared" si="5"/>
        <v>0.70898910637898294</v>
      </c>
    </row>
    <row r="85" spans="1:11" ht="38.25">
      <c r="A85" s="12"/>
      <c r="B85" s="11" t="s">
        <v>1371</v>
      </c>
      <c r="C85" s="10" t="s">
        <v>1370</v>
      </c>
      <c r="D85" s="9" t="s">
        <v>216</v>
      </c>
      <c r="E85" s="7">
        <v>48.09</v>
      </c>
      <c r="F85" s="7">
        <v>1554.15</v>
      </c>
      <c r="G85" s="8">
        <v>1919.84</v>
      </c>
      <c r="H85" s="7">
        <f t="shared" si="3"/>
        <v>74739.070000000007</v>
      </c>
      <c r="I85" s="7">
        <v>92325.099999999991</v>
      </c>
      <c r="J85" s="6">
        <f t="shared" si="4"/>
        <v>3.5273784668692306E-3</v>
      </c>
      <c r="K85" s="6">
        <f t="shared" si="5"/>
        <v>0.71251648484585217</v>
      </c>
    </row>
    <row r="86" spans="1:11" ht="25.5">
      <c r="A86" s="12"/>
      <c r="B86" s="11" t="s">
        <v>1369</v>
      </c>
      <c r="C86" s="10" t="s">
        <v>1368</v>
      </c>
      <c r="D86" s="9" t="s">
        <v>216</v>
      </c>
      <c r="E86" s="7">
        <v>2653.86</v>
      </c>
      <c r="F86" s="7">
        <v>27.94</v>
      </c>
      <c r="G86" s="8">
        <v>34.51</v>
      </c>
      <c r="H86" s="7">
        <f t="shared" si="3"/>
        <v>74148.850000000006</v>
      </c>
      <c r="I86" s="7">
        <v>91584.71</v>
      </c>
      <c r="J86" s="6">
        <f t="shared" si="4"/>
        <v>3.4990910808486873E-3</v>
      </c>
      <c r="K86" s="6">
        <f t="shared" si="5"/>
        <v>0.71601557592670084</v>
      </c>
    </row>
    <row r="87" spans="1:11" ht="89.25">
      <c r="A87" s="12"/>
      <c r="B87" s="11" t="s">
        <v>1367</v>
      </c>
      <c r="C87" s="10" t="s">
        <v>1366</v>
      </c>
      <c r="D87" s="9" t="s">
        <v>0</v>
      </c>
      <c r="E87" s="7">
        <v>1</v>
      </c>
      <c r="F87" s="7">
        <v>71193.460000000006</v>
      </c>
      <c r="G87" s="8">
        <v>87945.279999999999</v>
      </c>
      <c r="H87" s="7">
        <f t="shared" si="3"/>
        <v>71193.460000000006</v>
      </c>
      <c r="I87" s="7">
        <v>87945.279999999999</v>
      </c>
      <c r="J87" s="6">
        <f t="shared" si="4"/>
        <v>3.3600427937233238E-3</v>
      </c>
      <c r="K87" s="6">
        <f t="shared" si="5"/>
        <v>0.71937561872042421</v>
      </c>
    </row>
    <row r="88" spans="1:11" ht="25.5">
      <c r="A88" s="12"/>
      <c r="B88" s="11" t="s">
        <v>1365</v>
      </c>
      <c r="C88" s="10" t="s">
        <v>1364</v>
      </c>
      <c r="D88" s="9" t="s">
        <v>185</v>
      </c>
      <c r="E88" s="7">
        <v>4350.09</v>
      </c>
      <c r="F88" s="7">
        <v>16.3</v>
      </c>
      <c r="G88" s="8">
        <v>20.14</v>
      </c>
      <c r="H88" s="7">
        <f t="shared" si="3"/>
        <v>70906.47</v>
      </c>
      <c r="I88" s="7">
        <v>87610.809999999983</v>
      </c>
      <c r="J88" s="6">
        <f t="shared" si="4"/>
        <v>3.3472640122672102E-3</v>
      </c>
      <c r="K88" s="6">
        <f t="shared" si="5"/>
        <v>0.72272288273269147</v>
      </c>
    </row>
    <row r="89" spans="1:11" ht="25.5">
      <c r="A89" s="12"/>
      <c r="B89" s="11" t="s">
        <v>1363</v>
      </c>
      <c r="C89" s="10" t="s">
        <v>1362</v>
      </c>
      <c r="D89" s="9" t="s">
        <v>216</v>
      </c>
      <c r="E89" s="7">
        <v>610</v>
      </c>
      <c r="F89" s="7">
        <v>114.55</v>
      </c>
      <c r="G89" s="8">
        <v>141.5</v>
      </c>
      <c r="H89" s="7">
        <f t="shared" si="3"/>
        <v>69875.5</v>
      </c>
      <c r="I89" s="7">
        <v>86315</v>
      </c>
      <c r="J89" s="6">
        <f t="shared" si="4"/>
        <v>3.2977562154583931E-3</v>
      </c>
      <c r="K89" s="6">
        <f t="shared" si="5"/>
        <v>0.72602063894814983</v>
      </c>
    </row>
    <row r="90" spans="1:11" ht="25.5">
      <c r="A90" s="12"/>
      <c r="B90" s="11" t="s">
        <v>1361</v>
      </c>
      <c r="C90" s="10" t="s">
        <v>1360</v>
      </c>
      <c r="D90" s="9" t="s">
        <v>108</v>
      </c>
      <c r="E90" s="7">
        <v>92.7</v>
      </c>
      <c r="F90" s="7">
        <v>743.78</v>
      </c>
      <c r="G90" s="8">
        <v>918.79</v>
      </c>
      <c r="H90" s="7">
        <f t="shared" si="3"/>
        <v>68948.41</v>
      </c>
      <c r="I90" s="7">
        <v>85171.83</v>
      </c>
      <c r="J90" s="6">
        <f t="shared" si="4"/>
        <v>3.2540801919071494E-3</v>
      </c>
      <c r="K90" s="6">
        <f t="shared" si="5"/>
        <v>0.72927471914005704</v>
      </c>
    </row>
    <row r="91" spans="1:11" ht="25.5">
      <c r="A91" s="12"/>
      <c r="B91" s="11" t="s">
        <v>1359</v>
      </c>
      <c r="C91" s="10" t="s">
        <v>1358</v>
      </c>
      <c r="D91" s="9" t="s">
        <v>185</v>
      </c>
      <c r="E91" s="7">
        <v>4925.5999999999995</v>
      </c>
      <c r="F91" s="7">
        <v>13.89</v>
      </c>
      <c r="G91" s="8">
        <v>17.16</v>
      </c>
      <c r="H91" s="7">
        <f t="shared" si="3"/>
        <v>68416.58</v>
      </c>
      <c r="I91" s="7">
        <v>84523.300000000017</v>
      </c>
      <c r="J91" s="6">
        <f t="shared" si="4"/>
        <v>3.22930241471418E-3</v>
      </c>
      <c r="K91" s="6">
        <f t="shared" si="5"/>
        <v>0.73250402155477123</v>
      </c>
    </row>
    <row r="92" spans="1:11" ht="25.5">
      <c r="A92" s="12"/>
      <c r="B92" s="11" t="s">
        <v>1357</v>
      </c>
      <c r="C92" s="10" t="s">
        <v>1356</v>
      </c>
      <c r="D92" s="9" t="s">
        <v>7</v>
      </c>
      <c r="E92" s="7">
        <v>959</v>
      </c>
      <c r="F92" s="7">
        <v>71.17</v>
      </c>
      <c r="G92" s="8">
        <v>87.92</v>
      </c>
      <c r="H92" s="7">
        <f t="shared" si="3"/>
        <v>68252.03</v>
      </c>
      <c r="I92" s="7">
        <v>84315.28</v>
      </c>
      <c r="J92" s="6">
        <f t="shared" si="4"/>
        <v>3.221354789759772E-3</v>
      </c>
      <c r="K92" s="6">
        <f t="shared" si="5"/>
        <v>0.73572537634453106</v>
      </c>
    </row>
    <row r="93" spans="1:11" ht="25.5">
      <c r="A93" s="12"/>
      <c r="B93" s="11" t="s">
        <v>1355</v>
      </c>
      <c r="C93" s="10" t="s">
        <v>1354</v>
      </c>
      <c r="D93" s="9" t="s">
        <v>0</v>
      </c>
      <c r="E93" s="7">
        <v>283</v>
      </c>
      <c r="F93" s="7">
        <v>236.82</v>
      </c>
      <c r="G93" s="8">
        <v>292.54000000000002</v>
      </c>
      <c r="H93" s="7">
        <f t="shared" si="3"/>
        <v>67020.06</v>
      </c>
      <c r="I93" s="7">
        <v>82788.820000000007</v>
      </c>
      <c r="J93" s="6">
        <f t="shared" si="4"/>
        <v>3.1630347648203224E-3</v>
      </c>
      <c r="K93" s="6">
        <f t="shared" si="5"/>
        <v>0.73888841110935133</v>
      </c>
    </row>
    <row r="94" spans="1:11" ht="51">
      <c r="A94" s="12"/>
      <c r="B94" s="11" t="s">
        <v>1353</v>
      </c>
      <c r="C94" s="10" t="s">
        <v>1352</v>
      </c>
      <c r="D94" s="9" t="s">
        <v>216</v>
      </c>
      <c r="E94" s="7">
        <v>2502.52</v>
      </c>
      <c r="F94" s="7">
        <v>25.93</v>
      </c>
      <c r="G94" s="8">
        <v>32.03</v>
      </c>
      <c r="H94" s="7">
        <f t="shared" si="3"/>
        <v>64890.34</v>
      </c>
      <c r="I94" s="7">
        <v>80155.72</v>
      </c>
      <c r="J94" s="6">
        <f t="shared" si="4"/>
        <v>3.0624343837634548E-3</v>
      </c>
      <c r="K94" s="6">
        <f t="shared" si="5"/>
        <v>0.74195084549311474</v>
      </c>
    </row>
    <row r="95" spans="1:11" ht="25.5">
      <c r="A95" s="12"/>
      <c r="B95" s="11" t="s">
        <v>1351</v>
      </c>
      <c r="C95" s="10" t="s">
        <v>1350</v>
      </c>
      <c r="D95" s="9" t="s">
        <v>7</v>
      </c>
      <c r="E95" s="7">
        <v>726.40000000000009</v>
      </c>
      <c r="F95" s="7">
        <v>87.38</v>
      </c>
      <c r="G95" s="8">
        <v>107.94</v>
      </c>
      <c r="H95" s="7">
        <f t="shared" si="3"/>
        <v>63472.83</v>
      </c>
      <c r="I95" s="7">
        <v>78407.61</v>
      </c>
      <c r="J95" s="6">
        <f t="shared" si="4"/>
        <v>2.9956459852486547E-3</v>
      </c>
      <c r="K95" s="6">
        <f t="shared" si="5"/>
        <v>0.74494649147836345</v>
      </c>
    </row>
    <row r="96" spans="1:11">
      <c r="A96" s="12"/>
      <c r="B96" s="11" t="s">
        <v>1349</v>
      </c>
      <c r="C96" s="10" t="s">
        <v>1348</v>
      </c>
      <c r="D96" s="9" t="s">
        <v>0</v>
      </c>
      <c r="E96" s="7">
        <v>376</v>
      </c>
      <c r="F96" s="7">
        <v>167.88</v>
      </c>
      <c r="G96" s="8">
        <v>207.38</v>
      </c>
      <c r="H96" s="7">
        <f t="shared" si="3"/>
        <v>63122.879999999997</v>
      </c>
      <c r="I96" s="7">
        <v>77974.880000000005</v>
      </c>
      <c r="J96" s="6">
        <f t="shared" si="4"/>
        <v>2.9791130761701017E-3</v>
      </c>
      <c r="K96" s="6">
        <f t="shared" si="5"/>
        <v>0.7479256045545335</v>
      </c>
    </row>
    <row r="97" spans="1:11" ht="102">
      <c r="A97" s="12"/>
      <c r="B97" s="11" t="s">
        <v>1347</v>
      </c>
      <c r="C97" s="10" t="s">
        <v>1346</v>
      </c>
      <c r="D97" s="9" t="s">
        <v>0</v>
      </c>
      <c r="E97" s="7">
        <v>1</v>
      </c>
      <c r="F97" s="7">
        <v>62449.61</v>
      </c>
      <c r="G97" s="8">
        <v>77144</v>
      </c>
      <c r="H97" s="7">
        <f t="shared" si="3"/>
        <v>62449.61</v>
      </c>
      <c r="I97" s="7">
        <v>77144</v>
      </c>
      <c r="J97" s="6">
        <f t="shared" si="4"/>
        <v>2.9473684236265107E-3</v>
      </c>
      <c r="K97" s="6">
        <f t="shared" si="5"/>
        <v>0.75087297297816002</v>
      </c>
    </row>
    <row r="98" spans="1:11" ht="25.5">
      <c r="A98" s="12"/>
      <c r="B98" s="11" t="s">
        <v>1345</v>
      </c>
      <c r="C98" s="10" t="s">
        <v>1344</v>
      </c>
      <c r="D98" s="9" t="s">
        <v>216</v>
      </c>
      <c r="E98" s="7">
        <v>90</v>
      </c>
      <c r="F98" s="7">
        <v>692.57</v>
      </c>
      <c r="G98" s="8">
        <v>855.53</v>
      </c>
      <c r="H98" s="7">
        <f t="shared" si="3"/>
        <v>62331.3</v>
      </c>
      <c r="I98" s="7">
        <v>76997.7</v>
      </c>
      <c r="J98" s="6">
        <f t="shared" si="4"/>
        <v>2.9417788768001008E-3</v>
      </c>
      <c r="K98" s="6">
        <f t="shared" si="5"/>
        <v>0.75381475185496016</v>
      </c>
    </row>
    <row r="99" spans="1:11" ht="25.5">
      <c r="A99" s="12"/>
      <c r="B99" s="11" t="s">
        <v>1343</v>
      </c>
      <c r="C99" s="10" t="s">
        <v>1342</v>
      </c>
      <c r="D99" s="9" t="s">
        <v>185</v>
      </c>
      <c r="E99" s="7">
        <v>5058.1000000000004</v>
      </c>
      <c r="F99" s="7">
        <v>12.01</v>
      </c>
      <c r="G99" s="8">
        <v>14.84</v>
      </c>
      <c r="H99" s="7">
        <f t="shared" si="3"/>
        <v>60747.78</v>
      </c>
      <c r="I99" s="7">
        <v>75062.210000000006</v>
      </c>
      <c r="J99" s="6">
        <f t="shared" si="4"/>
        <v>2.8678314264443394E-3</v>
      </c>
      <c r="K99" s="6">
        <f t="shared" si="5"/>
        <v>0.75668258328140447</v>
      </c>
    </row>
    <row r="100" spans="1:11" ht="25.5">
      <c r="A100" s="12"/>
      <c r="B100" s="11" t="s">
        <v>1341</v>
      </c>
      <c r="C100" s="10" t="s">
        <v>1340</v>
      </c>
      <c r="D100" s="9" t="s">
        <v>216</v>
      </c>
      <c r="E100" s="7">
        <v>574.6</v>
      </c>
      <c r="F100" s="7">
        <v>103.87</v>
      </c>
      <c r="G100" s="8">
        <v>128.31</v>
      </c>
      <c r="H100" s="7">
        <f t="shared" si="3"/>
        <v>59683.7</v>
      </c>
      <c r="I100" s="7">
        <v>73726.929999999993</v>
      </c>
      <c r="J100" s="6">
        <f t="shared" si="4"/>
        <v>2.8168156363803025E-3</v>
      </c>
      <c r="K100" s="6">
        <f t="shared" si="5"/>
        <v>0.75949939891778473</v>
      </c>
    </row>
    <row r="101" spans="1:11" ht="38.25">
      <c r="A101" s="12"/>
      <c r="B101" s="11" t="s">
        <v>1339</v>
      </c>
      <c r="C101" s="10" t="s">
        <v>1338</v>
      </c>
      <c r="D101" s="9" t="s">
        <v>216</v>
      </c>
      <c r="E101" s="7">
        <v>2502.52</v>
      </c>
      <c r="F101" s="7">
        <v>23.63</v>
      </c>
      <c r="G101" s="8">
        <v>29.19</v>
      </c>
      <c r="H101" s="7">
        <f t="shared" si="3"/>
        <v>59134.55</v>
      </c>
      <c r="I101" s="7">
        <v>73048.56</v>
      </c>
      <c r="J101" s="6">
        <f t="shared" si="4"/>
        <v>2.7908977903062658E-3</v>
      </c>
      <c r="K101" s="6">
        <f t="shared" si="5"/>
        <v>0.76229029670809101</v>
      </c>
    </row>
    <row r="102" spans="1:11" ht="38.25">
      <c r="A102" s="12"/>
      <c r="B102" s="11" t="s">
        <v>1337</v>
      </c>
      <c r="C102" s="10" t="s">
        <v>1336</v>
      </c>
      <c r="D102" s="9" t="s">
        <v>216</v>
      </c>
      <c r="E102" s="7">
        <v>7702.34</v>
      </c>
      <c r="F102" s="7">
        <v>7.6</v>
      </c>
      <c r="G102" s="8">
        <v>9.39</v>
      </c>
      <c r="H102" s="7">
        <f t="shared" si="3"/>
        <v>58537.78</v>
      </c>
      <c r="I102" s="7">
        <v>72324.97</v>
      </c>
      <c r="J102" s="6">
        <f t="shared" si="4"/>
        <v>2.7632522661222478E-3</v>
      </c>
      <c r="K102" s="6">
        <f t="shared" si="5"/>
        <v>0.76505354897421329</v>
      </c>
    </row>
    <row r="103" spans="1:11" ht="38.25">
      <c r="A103" s="12"/>
      <c r="B103" s="11" t="s">
        <v>1335</v>
      </c>
      <c r="C103" s="10" t="s">
        <v>1334</v>
      </c>
      <c r="D103" s="9" t="s">
        <v>216</v>
      </c>
      <c r="E103" s="7">
        <v>2740.43</v>
      </c>
      <c r="F103" s="7">
        <v>20.65</v>
      </c>
      <c r="G103" s="8">
        <v>25.51</v>
      </c>
      <c r="H103" s="7">
        <f t="shared" si="3"/>
        <v>56589.88</v>
      </c>
      <c r="I103" s="7">
        <v>69908.37</v>
      </c>
      <c r="J103" s="6">
        <f t="shared" si="4"/>
        <v>2.670923497422986E-3</v>
      </c>
      <c r="K103" s="6">
        <f t="shared" si="5"/>
        <v>0.76772447247163633</v>
      </c>
    </row>
    <row r="104" spans="1:11" ht="25.5">
      <c r="A104" s="12"/>
      <c r="B104" s="11" t="s">
        <v>1333</v>
      </c>
      <c r="C104" s="10" t="s">
        <v>1332</v>
      </c>
      <c r="D104" s="9" t="s">
        <v>0</v>
      </c>
      <c r="E104" s="7">
        <v>160</v>
      </c>
      <c r="F104" s="7">
        <v>350</v>
      </c>
      <c r="G104" s="8">
        <v>432.36</v>
      </c>
      <c r="H104" s="7">
        <f t="shared" si="3"/>
        <v>56000</v>
      </c>
      <c r="I104" s="7">
        <v>69177.600000000006</v>
      </c>
      <c r="J104" s="6">
        <f t="shared" si="4"/>
        <v>2.6430036537159769E-3</v>
      </c>
      <c r="K104" s="6">
        <f t="shared" si="5"/>
        <v>0.77036747612535228</v>
      </c>
    </row>
    <row r="105" spans="1:11" ht="38.25">
      <c r="A105" s="12"/>
      <c r="B105" s="11" t="s">
        <v>1331</v>
      </c>
      <c r="C105" s="10" t="s">
        <v>1330</v>
      </c>
      <c r="D105" s="9" t="s">
        <v>0</v>
      </c>
      <c r="E105" s="7">
        <v>160</v>
      </c>
      <c r="F105" s="7">
        <v>338.73</v>
      </c>
      <c r="G105" s="8">
        <v>418.43</v>
      </c>
      <c r="H105" s="7">
        <f t="shared" si="3"/>
        <v>54196.800000000003</v>
      </c>
      <c r="I105" s="7">
        <v>66948.800000000003</v>
      </c>
      <c r="J105" s="6">
        <f t="shared" si="4"/>
        <v>2.55784998340359E-3</v>
      </c>
      <c r="K105" s="6">
        <f t="shared" si="5"/>
        <v>0.77292532610875586</v>
      </c>
    </row>
    <row r="106" spans="1:11" ht="102">
      <c r="A106" s="12"/>
      <c r="B106" s="11" t="s">
        <v>1329</v>
      </c>
      <c r="C106" s="10" t="s">
        <v>1328</v>
      </c>
      <c r="D106" s="9" t="s">
        <v>0</v>
      </c>
      <c r="E106" s="7">
        <v>1</v>
      </c>
      <c r="F106" s="7">
        <v>53585.97</v>
      </c>
      <c r="G106" s="8">
        <v>66194.75</v>
      </c>
      <c r="H106" s="7">
        <f t="shared" si="3"/>
        <v>53585.97</v>
      </c>
      <c r="I106" s="7">
        <v>66194.75</v>
      </c>
      <c r="J106" s="6">
        <f t="shared" si="4"/>
        <v>2.529040702580252E-3</v>
      </c>
      <c r="K106" s="6">
        <f t="shared" si="5"/>
        <v>0.77545436681133606</v>
      </c>
    </row>
    <row r="107" spans="1:11" ht="102">
      <c r="A107" s="12"/>
      <c r="B107" s="11" t="s">
        <v>1327</v>
      </c>
      <c r="C107" s="10" t="s">
        <v>1326</v>
      </c>
      <c r="D107" s="9" t="s">
        <v>0</v>
      </c>
      <c r="E107" s="7">
        <v>1</v>
      </c>
      <c r="F107" s="7">
        <v>53585.97</v>
      </c>
      <c r="G107" s="8">
        <v>66194.75</v>
      </c>
      <c r="H107" s="7">
        <f t="shared" si="3"/>
        <v>53585.97</v>
      </c>
      <c r="I107" s="7">
        <v>66194.75</v>
      </c>
      <c r="J107" s="6">
        <f t="shared" si="4"/>
        <v>2.529040702580252E-3</v>
      </c>
      <c r="K107" s="6">
        <f t="shared" si="5"/>
        <v>0.77798340751391626</v>
      </c>
    </row>
    <row r="108" spans="1:11" ht="25.5">
      <c r="A108" s="12"/>
      <c r="B108" s="11" t="s">
        <v>1325</v>
      </c>
      <c r="C108" s="10" t="s">
        <v>1324</v>
      </c>
      <c r="D108" s="9" t="s">
        <v>216</v>
      </c>
      <c r="E108" s="7">
        <v>13925.84</v>
      </c>
      <c r="F108" s="7">
        <v>3.84</v>
      </c>
      <c r="G108" s="8">
        <v>4.74</v>
      </c>
      <c r="H108" s="7">
        <f t="shared" si="3"/>
        <v>53475.23</v>
      </c>
      <c r="I108" s="7">
        <v>66008.479999999996</v>
      </c>
      <c r="J108" s="6">
        <f t="shared" si="4"/>
        <v>2.5219240594677749E-3</v>
      </c>
      <c r="K108" s="6">
        <f t="shared" si="5"/>
        <v>0.78050533157338409</v>
      </c>
    </row>
    <row r="109" spans="1:11" ht="102">
      <c r="A109" s="12"/>
      <c r="B109" s="11" t="s">
        <v>1323</v>
      </c>
      <c r="C109" s="10" t="s">
        <v>1322</v>
      </c>
      <c r="D109" s="9" t="s">
        <v>0</v>
      </c>
      <c r="E109" s="7">
        <v>1</v>
      </c>
      <c r="F109" s="7">
        <v>53350.29</v>
      </c>
      <c r="G109" s="8">
        <v>65903.61</v>
      </c>
      <c r="H109" s="7">
        <f t="shared" si="3"/>
        <v>53350.29</v>
      </c>
      <c r="I109" s="7">
        <v>65903.61</v>
      </c>
      <c r="J109" s="6">
        <f t="shared" si="4"/>
        <v>2.5179173897775112E-3</v>
      </c>
      <c r="K109" s="6">
        <f t="shared" si="5"/>
        <v>0.78302324896316156</v>
      </c>
    </row>
    <row r="110" spans="1:11" ht="89.25">
      <c r="A110" s="12"/>
      <c r="B110" s="11" t="s">
        <v>1321</v>
      </c>
      <c r="C110" s="10" t="s">
        <v>1320</v>
      </c>
      <c r="D110" s="9" t="s">
        <v>0</v>
      </c>
      <c r="E110" s="7">
        <v>1</v>
      </c>
      <c r="F110" s="7">
        <v>53350.29</v>
      </c>
      <c r="G110" s="8">
        <v>65903.61</v>
      </c>
      <c r="H110" s="7">
        <f t="shared" si="3"/>
        <v>53350.29</v>
      </c>
      <c r="I110" s="7">
        <v>65903.61</v>
      </c>
      <c r="J110" s="6">
        <f t="shared" si="4"/>
        <v>2.5179173897775112E-3</v>
      </c>
      <c r="K110" s="6">
        <f t="shared" si="5"/>
        <v>0.78554116635293902</v>
      </c>
    </row>
    <row r="111" spans="1:11">
      <c r="A111" s="12"/>
      <c r="B111" s="11" t="s">
        <v>1319</v>
      </c>
      <c r="C111" s="10" t="s">
        <v>1318</v>
      </c>
      <c r="D111" s="9" t="s">
        <v>216</v>
      </c>
      <c r="E111" s="7">
        <v>629.20000000000005</v>
      </c>
      <c r="F111" s="7">
        <v>81.53</v>
      </c>
      <c r="G111" s="8">
        <v>100.71</v>
      </c>
      <c r="H111" s="7">
        <f t="shared" si="3"/>
        <v>51298.68</v>
      </c>
      <c r="I111" s="7">
        <v>63366.73</v>
      </c>
      <c r="J111" s="6">
        <f t="shared" si="4"/>
        <v>2.4209931959772208E-3</v>
      </c>
      <c r="K111" s="6">
        <f t="shared" si="5"/>
        <v>0.78796215954891624</v>
      </c>
    </row>
    <row r="112" spans="1:11" ht="25.5">
      <c r="A112" s="12"/>
      <c r="B112" s="11" t="s">
        <v>1317</v>
      </c>
      <c r="C112" s="10" t="s">
        <v>1316</v>
      </c>
      <c r="D112" s="9" t="s">
        <v>1255</v>
      </c>
      <c r="E112" s="7">
        <v>72</v>
      </c>
      <c r="F112" s="7">
        <v>705.85</v>
      </c>
      <c r="G112" s="8">
        <v>871.94</v>
      </c>
      <c r="H112" s="7">
        <f t="shared" si="3"/>
        <v>50821.2</v>
      </c>
      <c r="I112" s="7">
        <v>62779.68</v>
      </c>
      <c r="J112" s="6">
        <f t="shared" si="4"/>
        <v>2.3985643274574402E-3</v>
      </c>
      <c r="K112" s="6">
        <f t="shared" si="5"/>
        <v>0.79036072387637368</v>
      </c>
    </row>
    <row r="113" spans="1:11" ht="51">
      <c r="A113" s="12"/>
      <c r="B113" s="11" t="s">
        <v>1315</v>
      </c>
      <c r="C113" s="10" t="s">
        <v>1314</v>
      </c>
      <c r="D113" s="9" t="s">
        <v>0</v>
      </c>
      <c r="E113" s="7">
        <v>41</v>
      </c>
      <c r="F113" s="7">
        <v>1229.23</v>
      </c>
      <c r="G113" s="8">
        <v>1518.47</v>
      </c>
      <c r="H113" s="7">
        <f t="shared" si="3"/>
        <v>50398.43</v>
      </c>
      <c r="I113" s="7">
        <v>62257.27</v>
      </c>
      <c r="J113" s="6">
        <f t="shared" si="4"/>
        <v>2.3786050987658152E-3</v>
      </c>
      <c r="K113" s="6">
        <f t="shared" si="5"/>
        <v>0.79273932897513955</v>
      </c>
    </row>
    <row r="114" spans="1:11">
      <c r="A114" s="12"/>
      <c r="B114" s="11" t="s">
        <v>1313</v>
      </c>
      <c r="C114" s="10" t="s">
        <v>1312</v>
      </c>
      <c r="D114" s="9" t="s">
        <v>108</v>
      </c>
      <c r="E114" s="7">
        <v>613.76</v>
      </c>
      <c r="F114" s="7">
        <v>82.04</v>
      </c>
      <c r="G114" s="8">
        <v>101.34</v>
      </c>
      <c r="H114" s="7">
        <f t="shared" si="3"/>
        <v>50352.87</v>
      </c>
      <c r="I114" s="7">
        <v>62198.44</v>
      </c>
      <c r="J114" s="6">
        <f t="shared" si="4"/>
        <v>2.3763574361561251E-3</v>
      </c>
      <c r="K114" s="6">
        <f t="shared" si="5"/>
        <v>0.79511568641129571</v>
      </c>
    </row>
    <row r="115" spans="1:11" ht="63.75">
      <c r="A115" s="12"/>
      <c r="B115" s="11" t="s">
        <v>1311</v>
      </c>
      <c r="C115" s="10" t="s">
        <v>1310</v>
      </c>
      <c r="D115" s="9" t="s">
        <v>0</v>
      </c>
      <c r="E115" s="7">
        <v>5</v>
      </c>
      <c r="F115" s="7">
        <v>9764.8799999999992</v>
      </c>
      <c r="G115" s="8">
        <v>12062.56</v>
      </c>
      <c r="H115" s="7">
        <f t="shared" si="3"/>
        <v>48824.4</v>
      </c>
      <c r="I115" s="7">
        <v>60312.800000000003</v>
      </c>
      <c r="J115" s="6">
        <f t="shared" si="4"/>
        <v>2.3043145579760061E-3</v>
      </c>
      <c r="K115" s="6">
        <f t="shared" si="5"/>
        <v>0.79742000096927168</v>
      </c>
    </row>
    <row r="116" spans="1:11" ht="25.5">
      <c r="A116" s="12"/>
      <c r="B116" s="11" t="s">
        <v>1309</v>
      </c>
      <c r="C116" s="10" t="s">
        <v>1308</v>
      </c>
      <c r="D116" s="9" t="s">
        <v>185</v>
      </c>
      <c r="E116" s="7">
        <v>5346.5999999999995</v>
      </c>
      <c r="F116" s="7">
        <v>9.08</v>
      </c>
      <c r="G116" s="8">
        <v>11.22</v>
      </c>
      <c r="H116" s="7">
        <f t="shared" si="3"/>
        <v>48547.13</v>
      </c>
      <c r="I116" s="7">
        <v>59988.840000000004</v>
      </c>
      <c r="J116" s="6">
        <f t="shared" si="4"/>
        <v>2.291937322228339E-3</v>
      </c>
      <c r="K116" s="6">
        <f t="shared" si="5"/>
        <v>0.7997119382915</v>
      </c>
    </row>
    <row r="117" spans="1:11" ht="38.25">
      <c r="A117" s="12"/>
      <c r="B117" s="11" t="s">
        <v>1307</v>
      </c>
      <c r="C117" s="10" t="s">
        <v>1306</v>
      </c>
      <c r="D117" s="9" t="s">
        <v>7</v>
      </c>
      <c r="E117" s="7">
        <v>1242</v>
      </c>
      <c r="F117" s="7">
        <v>38.200000000000003</v>
      </c>
      <c r="G117" s="8">
        <v>47.19</v>
      </c>
      <c r="H117" s="7">
        <f t="shared" si="3"/>
        <v>47444.4</v>
      </c>
      <c r="I117" s="7">
        <v>58609.98</v>
      </c>
      <c r="J117" s="6">
        <f t="shared" si="4"/>
        <v>2.2392565119955061E-3</v>
      </c>
      <c r="K117" s="6">
        <f t="shared" si="5"/>
        <v>0.80195119480349553</v>
      </c>
    </row>
    <row r="118" spans="1:11" ht="25.5">
      <c r="A118" s="12"/>
      <c r="B118" s="11" t="s">
        <v>1305</v>
      </c>
      <c r="C118" s="10" t="s">
        <v>1304</v>
      </c>
      <c r="D118" s="9" t="s">
        <v>185</v>
      </c>
      <c r="E118" s="7">
        <v>4258.1499999999996</v>
      </c>
      <c r="F118" s="7">
        <v>10.78</v>
      </c>
      <c r="G118" s="8">
        <v>13.32</v>
      </c>
      <c r="H118" s="7">
        <f t="shared" si="3"/>
        <v>45902.86</v>
      </c>
      <c r="I118" s="7">
        <v>56718.560000000012</v>
      </c>
      <c r="J118" s="6">
        <f t="shared" si="4"/>
        <v>2.1669928027787735E-3</v>
      </c>
      <c r="K118" s="6">
        <f t="shared" si="5"/>
        <v>0.80411818760627429</v>
      </c>
    </row>
    <row r="119" spans="1:11" ht="25.5">
      <c r="A119" s="12"/>
      <c r="B119" s="11" t="s">
        <v>1303</v>
      </c>
      <c r="C119" s="10" t="s">
        <v>1302</v>
      </c>
      <c r="D119" s="9" t="s">
        <v>7</v>
      </c>
      <c r="E119" s="7">
        <v>2087.1</v>
      </c>
      <c r="F119" s="7">
        <v>21.92</v>
      </c>
      <c r="G119" s="8">
        <v>27.08</v>
      </c>
      <c r="H119" s="7">
        <f t="shared" si="3"/>
        <v>45749.23</v>
      </c>
      <c r="I119" s="7">
        <v>56518.67</v>
      </c>
      <c r="J119" s="6">
        <f t="shared" si="4"/>
        <v>2.1593557931059702E-3</v>
      </c>
      <c r="K119" s="6">
        <f t="shared" si="5"/>
        <v>0.80627754339938029</v>
      </c>
    </row>
    <row r="120" spans="1:11" ht="38.25">
      <c r="A120" s="12"/>
      <c r="B120" s="11" t="s">
        <v>1301</v>
      </c>
      <c r="C120" s="10" t="s">
        <v>1300</v>
      </c>
      <c r="D120" s="9" t="s">
        <v>7</v>
      </c>
      <c r="E120" s="7">
        <v>700</v>
      </c>
      <c r="F120" s="7">
        <v>64.95</v>
      </c>
      <c r="G120" s="8">
        <v>80.23</v>
      </c>
      <c r="H120" s="7">
        <f t="shared" si="3"/>
        <v>45465</v>
      </c>
      <c r="I120" s="7">
        <v>56161</v>
      </c>
      <c r="J120" s="6">
        <f t="shared" si="4"/>
        <v>2.1456906310184649E-3</v>
      </c>
      <c r="K120" s="6">
        <f t="shared" si="5"/>
        <v>0.80842323403039873</v>
      </c>
    </row>
    <row r="121" spans="1:11" ht="25.5">
      <c r="A121" s="12"/>
      <c r="B121" s="11" t="s">
        <v>1299</v>
      </c>
      <c r="C121" s="10" t="s">
        <v>1298</v>
      </c>
      <c r="D121" s="9" t="s">
        <v>185</v>
      </c>
      <c r="E121" s="7">
        <v>3361.3999999999996</v>
      </c>
      <c r="F121" s="7">
        <v>13.4</v>
      </c>
      <c r="G121" s="8">
        <v>16.55</v>
      </c>
      <c r="H121" s="7">
        <f t="shared" si="3"/>
        <v>45042.76</v>
      </c>
      <c r="I121" s="7">
        <v>55631.18</v>
      </c>
      <c r="J121" s="6">
        <f t="shared" si="4"/>
        <v>2.1254482954096579E-3</v>
      </c>
      <c r="K121" s="6">
        <f t="shared" si="5"/>
        <v>0.81054868232580835</v>
      </c>
    </row>
    <row r="122" spans="1:11">
      <c r="A122" s="12"/>
      <c r="B122" s="11" t="s">
        <v>1297</v>
      </c>
      <c r="C122" s="10" t="s">
        <v>1296</v>
      </c>
      <c r="D122" s="9" t="s">
        <v>216</v>
      </c>
      <c r="E122" s="7">
        <v>3539.5</v>
      </c>
      <c r="F122" s="7">
        <v>12.67</v>
      </c>
      <c r="G122" s="8">
        <v>15.65</v>
      </c>
      <c r="H122" s="7">
        <f t="shared" si="3"/>
        <v>44845.47</v>
      </c>
      <c r="I122" s="7">
        <v>55393.18</v>
      </c>
      <c r="J122" s="6">
        <f t="shared" si="4"/>
        <v>2.1163552527255465E-3</v>
      </c>
      <c r="K122" s="6">
        <f t="shared" si="5"/>
        <v>0.81266503757853392</v>
      </c>
    </row>
    <row r="123" spans="1:11" ht="25.5">
      <c r="A123" s="12"/>
      <c r="B123" s="11" t="s">
        <v>1295</v>
      </c>
      <c r="C123" s="10" t="s">
        <v>1294</v>
      </c>
      <c r="D123" s="9" t="s">
        <v>216</v>
      </c>
      <c r="E123" s="7">
        <v>863.95</v>
      </c>
      <c r="F123" s="7">
        <v>51.05</v>
      </c>
      <c r="G123" s="8">
        <v>63.06</v>
      </c>
      <c r="H123" s="7">
        <f t="shared" si="3"/>
        <v>44104.65</v>
      </c>
      <c r="I123" s="7">
        <v>54480.69</v>
      </c>
      <c r="J123" s="6">
        <f t="shared" si="4"/>
        <v>2.0814926034867856E-3</v>
      </c>
      <c r="K123" s="6">
        <f t="shared" si="5"/>
        <v>0.8147465301820207</v>
      </c>
    </row>
    <row r="124" spans="1:11" ht="38.25">
      <c r="A124" s="12"/>
      <c r="B124" s="11" t="s">
        <v>1293</v>
      </c>
      <c r="C124" s="10" t="s">
        <v>1292</v>
      </c>
      <c r="D124" s="9" t="s">
        <v>0</v>
      </c>
      <c r="E124" s="7">
        <v>1</v>
      </c>
      <c r="F124" s="7">
        <v>43707.81</v>
      </c>
      <c r="G124" s="8">
        <v>53992.26</v>
      </c>
      <c r="H124" s="7">
        <f t="shared" si="3"/>
        <v>43707.81</v>
      </c>
      <c r="I124" s="7">
        <v>53992.26</v>
      </c>
      <c r="J124" s="6">
        <f t="shared" si="4"/>
        <v>2.062831616771657E-3</v>
      </c>
      <c r="K124" s="6">
        <f t="shared" si="5"/>
        <v>0.81680936179879238</v>
      </c>
    </row>
    <row r="125" spans="1:11" ht="25.5">
      <c r="A125" s="12"/>
      <c r="B125" s="11" t="s">
        <v>1291</v>
      </c>
      <c r="C125" s="10" t="s">
        <v>1290</v>
      </c>
      <c r="D125" s="9" t="s">
        <v>216</v>
      </c>
      <c r="E125" s="7">
        <v>57.610000000000007</v>
      </c>
      <c r="F125" s="7">
        <v>745.37</v>
      </c>
      <c r="G125" s="8">
        <v>920.76</v>
      </c>
      <c r="H125" s="7">
        <f t="shared" si="3"/>
        <v>42940.77</v>
      </c>
      <c r="I125" s="7">
        <v>53044.99</v>
      </c>
      <c r="J125" s="6">
        <f t="shared" si="4"/>
        <v>2.0266401607070415E-3</v>
      </c>
      <c r="K125" s="6">
        <f t="shared" si="5"/>
        <v>0.81883600195949946</v>
      </c>
    </row>
    <row r="126" spans="1:11" ht="25.5">
      <c r="A126" s="12"/>
      <c r="B126" s="11" t="s">
        <v>1289</v>
      </c>
      <c r="C126" s="10" t="s">
        <v>1288</v>
      </c>
      <c r="D126" s="9" t="s">
        <v>216</v>
      </c>
      <c r="E126" s="7">
        <v>253.95</v>
      </c>
      <c r="F126" s="7">
        <v>168.74</v>
      </c>
      <c r="G126" s="8">
        <v>208.44</v>
      </c>
      <c r="H126" s="7">
        <f t="shared" si="3"/>
        <v>42851.519999999997</v>
      </c>
      <c r="I126" s="7">
        <v>52933.34</v>
      </c>
      <c r="J126" s="6">
        <f t="shared" si="4"/>
        <v>2.0223744539184657E-3</v>
      </c>
      <c r="K126" s="6">
        <f t="shared" si="5"/>
        <v>0.82085837641341797</v>
      </c>
    </row>
    <row r="127" spans="1:11" ht="63.75">
      <c r="A127" s="12"/>
      <c r="B127" s="11" t="s">
        <v>1287</v>
      </c>
      <c r="C127" s="10" t="s">
        <v>1286</v>
      </c>
      <c r="D127" s="9" t="s">
        <v>0</v>
      </c>
      <c r="E127" s="7">
        <v>6</v>
      </c>
      <c r="F127" s="7">
        <v>6836.47</v>
      </c>
      <c r="G127" s="8">
        <v>8445.09</v>
      </c>
      <c r="H127" s="7">
        <f t="shared" si="3"/>
        <v>41018.82</v>
      </c>
      <c r="I127" s="7">
        <v>50670.54</v>
      </c>
      <c r="J127" s="6">
        <f t="shared" si="4"/>
        <v>1.9359217775083487E-3</v>
      </c>
      <c r="K127" s="6">
        <f t="shared" si="5"/>
        <v>0.82279429819092631</v>
      </c>
    </row>
    <row r="128" spans="1:11" ht="25.5">
      <c r="A128" s="12"/>
      <c r="B128" s="11" t="s">
        <v>1285</v>
      </c>
      <c r="C128" s="10" t="s">
        <v>1284</v>
      </c>
      <c r="D128" s="9" t="s">
        <v>0</v>
      </c>
      <c r="E128" s="7">
        <v>101</v>
      </c>
      <c r="F128" s="7">
        <v>401.4</v>
      </c>
      <c r="G128" s="8">
        <v>495.85</v>
      </c>
      <c r="H128" s="7">
        <f t="shared" si="3"/>
        <v>40541.4</v>
      </c>
      <c r="I128" s="7">
        <v>50080.85</v>
      </c>
      <c r="J128" s="6">
        <f t="shared" si="4"/>
        <v>1.9133920449856856E-3</v>
      </c>
      <c r="K128" s="6">
        <f t="shared" si="5"/>
        <v>0.82470769023591195</v>
      </c>
    </row>
    <row r="129" spans="1:11" ht="25.5">
      <c r="A129" s="12"/>
      <c r="B129" s="11" t="s">
        <v>1283</v>
      </c>
      <c r="C129" s="10" t="s">
        <v>1282</v>
      </c>
      <c r="D129" s="9" t="s">
        <v>185</v>
      </c>
      <c r="E129" s="7">
        <v>4299.8</v>
      </c>
      <c r="F129" s="7">
        <v>9.3699999999999992</v>
      </c>
      <c r="G129" s="8">
        <v>11.57</v>
      </c>
      <c r="H129" s="7">
        <f t="shared" si="3"/>
        <v>40289.129999999997</v>
      </c>
      <c r="I129" s="7">
        <v>49748.689999999995</v>
      </c>
      <c r="J129" s="6">
        <f t="shared" si="4"/>
        <v>1.9007015195320949E-3</v>
      </c>
      <c r="K129" s="6">
        <f t="shared" si="5"/>
        <v>0.82660839175544409</v>
      </c>
    </row>
    <row r="130" spans="1:11" ht="25.5">
      <c r="A130" s="12"/>
      <c r="B130" s="11" t="s">
        <v>1281</v>
      </c>
      <c r="C130" s="10" t="s">
        <v>1280</v>
      </c>
      <c r="D130" s="9" t="s">
        <v>185</v>
      </c>
      <c r="E130" s="7">
        <v>2794.6999999999994</v>
      </c>
      <c r="F130" s="7">
        <v>14.21</v>
      </c>
      <c r="G130" s="8">
        <v>17.55</v>
      </c>
      <c r="H130" s="7">
        <f t="shared" si="3"/>
        <v>39712.69</v>
      </c>
      <c r="I130" s="7">
        <v>49047</v>
      </c>
      <c r="J130" s="6">
        <f t="shared" si="4"/>
        <v>1.873892708099262E-3</v>
      </c>
      <c r="K130" s="6">
        <f t="shared" si="5"/>
        <v>0.82848228446354333</v>
      </c>
    </row>
    <row r="131" spans="1:11" ht="25.5">
      <c r="A131" s="12"/>
      <c r="B131" s="11" t="s">
        <v>1279</v>
      </c>
      <c r="C131" s="10" t="s">
        <v>1278</v>
      </c>
      <c r="D131" s="9" t="s">
        <v>185</v>
      </c>
      <c r="E131" s="7">
        <v>3652.7999999999997</v>
      </c>
      <c r="F131" s="7">
        <v>10.72</v>
      </c>
      <c r="G131" s="8">
        <v>13.24</v>
      </c>
      <c r="H131" s="7">
        <f t="shared" si="3"/>
        <v>39158.019999999997</v>
      </c>
      <c r="I131" s="7">
        <v>48363.07</v>
      </c>
      <c r="J131" s="6">
        <f t="shared" si="4"/>
        <v>1.8477624363221843E-3</v>
      </c>
      <c r="K131" s="6">
        <f t="shared" si="5"/>
        <v>0.83033004689986556</v>
      </c>
    </row>
    <row r="132" spans="1:11">
      <c r="A132" s="12"/>
      <c r="B132" s="11" t="s">
        <v>1277</v>
      </c>
      <c r="C132" s="10" t="s">
        <v>1276</v>
      </c>
      <c r="D132" s="9" t="s">
        <v>7</v>
      </c>
      <c r="E132" s="7">
        <v>220</v>
      </c>
      <c r="F132" s="7">
        <v>170.73</v>
      </c>
      <c r="G132" s="8">
        <v>210.9</v>
      </c>
      <c r="H132" s="7">
        <f t="shared" si="3"/>
        <v>37560.6</v>
      </c>
      <c r="I132" s="7">
        <v>46398</v>
      </c>
      <c r="J132" s="6">
        <f t="shared" si="4"/>
        <v>1.7726848506613973E-3</v>
      </c>
      <c r="K132" s="6">
        <f t="shared" si="5"/>
        <v>0.83210273175052696</v>
      </c>
    </row>
    <row r="133" spans="1:11" ht="38.25">
      <c r="A133" s="12"/>
      <c r="B133" s="11" t="s">
        <v>1275</v>
      </c>
      <c r="C133" s="10" t="s">
        <v>1274</v>
      </c>
      <c r="D133" s="9" t="s">
        <v>108</v>
      </c>
      <c r="E133" s="7">
        <v>3930.3630000000003</v>
      </c>
      <c r="F133" s="7">
        <v>9.3000000000000007</v>
      </c>
      <c r="G133" s="8">
        <v>11.49</v>
      </c>
      <c r="H133" s="7">
        <f t="shared" si="3"/>
        <v>36552.379999999997</v>
      </c>
      <c r="I133" s="7">
        <v>45159.87</v>
      </c>
      <c r="J133" s="6">
        <f t="shared" si="4"/>
        <v>1.7253807794913169E-3</v>
      </c>
      <c r="K133" s="6">
        <f t="shared" si="5"/>
        <v>0.83382811253001832</v>
      </c>
    </row>
    <row r="134" spans="1:11" ht="63.75">
      <c r="A134" s="12"/>
      <c r="B134" s="11" t="s">
        <v>1273</v>
      </c>
      <c r="C134" s="10" t="s">
        <v>1272</v>
      </c>
      <c r="D134" s="9" t="s">
        <v>216</v>
      </c>
      <c r="E134" s="7">
        <v>63.63</v>
      </c>
      <c r="F134" s="7">
        <v>573.91</v>
      </c>
      <c r="G134" s="8">
        <v>708.95</v>
      </c>
      <c r="H134" s="7">
        <f t="shared" si="3"/>
        <v>36517.89</v>
      </c>
      <c r="I134" s="7">
        <v>45110.49</v>
      </c>
      <c r="J134" s="6">
        <f t="shared" si="4"/>
        <v>1.723494164164672E-3</v>
      </c>
      <c r="K134" s="6">
        <f t="shared" si="5"/>
        <v>0.83555160669418294</v>
      </c>
    </row>
    <row r="135" spans="1:11" ht="38.25">
      <c r="A135" s="12"/>
      <c r="B135" s="11" t="s">
        <v>1271</v>
      </c>
      <c r="C135" s="10" t="s">
        <v>1270</v>
      </c>
      <c r="D135" s="9" t="s">
        <v>7</v>
      </c>
      <c r="E135" s="7">
        <v>240</v>
      </c>
      <c r="F135" s="7">
        <v>148.25</v>
      </c>
      <c r="G135" s="8">
        <v>183.13</v>
      </c>
      <c r="H135" s="7">
        <f t="shared" si="3"/>
        <v>35580</v>
      </c>
      <c r="I135" s="7">
        <v>43951.199999999997</v>
      </c>
      <c r="J135" s="6">
        <f t="shared" si="4"/>
        <v>1.6792022588988577E-3</v>
      </c>
      <c r="K135" s="6">
        <f t="shared" si="5"/>
        <v>0.83723080895308177</v>
      </c>
    </row>
    <row r="136" spans="1:11" ht="25.5">
      <c r="A136" s="12"/>
      <c r="B136" s="11" t="s">
        <v>1269</v>
      </c>
      <c r="C136" s="10" t="s">
        <v>1268</v>
      </c>
      <c r="D136" s="9" t="s">
        <v>216</v>
      </c>
      <c r="E136" s="7">
        <v>184.66</v>
      </c>
      <c r="F136" s="7">
        <v>188.78</v>
      </c>
      <c r="G136" s="8">
        <v>233.2</v>
      </c>
      <c r="H136" s="7">
        <f t="shared" si="3"/>
        <v>34860.11</v>
      </c>
      <c r="I136" s="7">
        <v>43062.71</v>
      </c>
      <c r="J136" s="6">
        <f t="shared" si="4"/>
        <v>1.6452565551408479E-3</v>
      </c>
      <c r="K136" s="6">
        <f t="shared" si="5"/>
        <v>0.83887606550822258</v>
      </c>
    </row>
    <row r="137" spans="1:11" ht="25.5">
      <c r="A137" s="12"/>
      <c r="B137" s="11" t="s">
        <v>1267</v>
      </c>
      <c r="C137" s="10" t="s">
        <v>1266</v>
      </c>
      <c r="D137" s="9" t="s">
        <v>108</v>
      </c>
      <c r="E137" s="7">
        <v>202.32</v>
      </c>
      <c r="F137" s="7">
        <v>172.09</v>
      </c>
      <c r="G137" s="8">
        <v>212.58</v>
      </c>
      <c r="H137" s="7">
        <f t="shared" si="3"/>
        <v>34817.25</v>
      </c>
      <c r="I137" s="7">
        <v>43009.189999999995</v>
      </c>
      <c r="J137" s="6">
        <f t="shared" si="4"/>
        <v>1.6432117667187736E-3</v>
      </c>
      <c r="K137" s="6">
        <f t="shared" si="5"/>
        <v>0.84051927727494136</v>
      </c>
    </row>
    <row r="138" spans="1:11">
      <c r="A138" s="12"/>
      <c r="B138" s="11" t="s">
        <v>1265</v>
      </c>
      <c r="C138" s="10" t="s">
        <v>1264</v>
      </c>
      <c r="D138" s="9" t="s">
        <v>216</v>
      </c>
      <c r="E138" s="7">
        <v>238.5</v>
      </c>
      <c r="F138" s="7">
        <v>144.59</v>
      </c>
      <c r="G138" s="8">
        <v>178.61</v>
      </c>
      <c r="H138" s="7">
        <f t="shared" si="3"/>
        <v>34484.720000000001</v>
      </c>
      <c r="I138" s="7">
        <v>42598.49</v>
      </c>
      <c r="J138" s="6">
        <f t="shared" si="4"/>
        <v>1.6275205371794263E-3</v>
      </c>
      <c r="K138" s="6">
        <f t="shared" si="5"/>
        <v>0.84214679781212076</v>
      </c>
    </row>
    <row r="139" spans="1:11" ht="89.25">
      <c r="A139" s="12"/>
      <c r="B139" s="11" t="s">
        <v>1263</v>
      </c>
      <c r="C139" s="10" t="s">
        <v>1262</v>
      </c>
      <c r="D139" s="9" t="s">
        <v>0</v>
      </c>
      <c r="E139" s="7">
        <v>1</v>
      </c>
      <c r="F139" s="7">
        <v>33294.94</v>
      </c>
      <c r="G139" s="8">
        <v>41129.24</v>
      </c>
      <c r="H139" s="7">
        <f t="shared" si="3"/>
        <v>33294.94</v>
      </c>
      <c r="I139" s="7">
        <v>41129.24</v>
      </c>
      <c r="J139" s="6">
        <f t="shared" si="4"/>
        <v>1.5713862810297161E-3</v>
      </c>
      <c r="K139" s="6">
        <f t="shared" si="5"/>
        <v>0.84371818409315047</v>
      </c>
    </row>
    <row r="140" spans="1:11" ht="38.25">
      <c r="A140" s="12"/>
      <c r="B140" s="11" t="s">
        <v>1261</v>
      </c>
      <c r="C140" s="10" t="s">
        <v>1260</v>
      </c>
      <c r="D140" s="9" t="s">
        <v>0</v>
      </c>
      <c r="E140" s="7">
        <v>3</v>
      </c>
      <c r="F140" s="7">
        <v>10985.37</v>
      </c>
      <c r="G140" s="8">
        <v>13570.23</v>
      </c>
      <c r="H140" s="7">
        <f t="shared" si="3"/>
        <v>32956.11</v>
      </c>
      <c r="I140" s="7">
        <v>40710.69</v>
      </c>
      <c r="J140" s="6">
        <f t="shared" si="4"/>
        <v>1.5553951339060401E-3</v>
      </c>
      <c r="K140" s="6">
        <f t="shared" si="5"/>
        <v>0.84527357922705648</v>
      </c>
    </row>
    <row r="141" spans="1:11" ht="25.5">
      <c r="A141" s="12"/>
      <c r="B141" s="11" t="s">
        <v>1259</v>
      </c>
      <c r="C141" s="10" t="s">
        <v>1258</v>
      </c>
      <c r="D141" s="9" t="s">
        <v>216</v>
      </c>
      <c r="E141" s="7">
        <v>154.08000000000001</v>
      </c>
      <c r="F141" s="7">
        <v>212.19</v>
      </c>
      <c r="G141" s="8">
        <v>262.12</v>
      </c>
      <c r="H141" s="7">
        <f t="shared" ref="H141:H204" si="6">ROUND(F141*E141,2)</f>
        <v>32694.240000000002</v>
      </c>
      <c r="I141" s="7">
        <v>40387.449999999997</v>
      </c>
      <c r="J141" s="6">
        <f t="shared" ref="J141:J204" si="7">I141/$I$768</f>
        <v>1.5430454065227951E-3</v>
      </c>
      <c r="K141" s="6">
        <f t="shared" si="5"/>
        <v>0.84681662463357932</v>
      </c>
    </row>
    <row r="142" spans="1:11" ht="38.25">
      <c r="A142" s="12"/>
      <c r="B142" s="11" t="s">
        <v>1257</v>
      </c>
      <c r="C142" s="10" t="s">
        <v>1256</v>
      </c>
      <c r="D142" s="9" t="s">
        <v>1255</v>
      </c>
      <c r="E142" s="7">
        <v>36</v>
      </c>
      <c r="F142" s="7">
        <v>903.5</v>
      </c>
      <c r="G142" s="8">
        <v>1116.0899999999999</v>
      </c>
      <c r="H142" s="7">
        <f t="shared" si="6"/>
        <v>32526</v>
      </c>
      <c r="I142" s="7">
        <v>40179.24</v>
      </c>
      <c r="J142" s="6">
        <f t="shared" si="7"/>
        <v>1.5350905224166653E-3</v>
      </c>
      <c r="K142" s="6">
        <f t="shared" ref="K142:K205" si="8">J142+K141</f>
        <v>0.84835171515599594</v>
      </c>
    </row>
    <row r="143" spans="1:11" ht="25.5">
      <c r="A143" s="12"/>
      <c r="B143" s="11" t="s">
        <v>1254</v>
      </c>
      <c r="C143" s="10" t="s">
        <v>1253</v>
      </c>
      <c r="D143" s="9" t="s">
        <v>7</v>
      </c>
      <c r="E143" s="7">
        <v>116</v>
      </c>
      <c r="F143" s="7">
        <v>274.32</v>
      </c>
      <c r="G143" s="8">
        <v>338.87</v>
      </c>
      <c r="H143" s="7">
        <f t="shared" si="6"/>
        <v>31821.119999999999</v>
      </c>
      <c r="I143" s="7">
        <v>39308.92</v>
      </c>
      <c r="J143" s="6">
        <f t="shared" si="7"/>
        <v>1.5018390227997073E-3</v>
      </c>
      <c r="K143" s="6">
        <f t="shared" si="8"/>
        <v>0.8498535541787956</v>
      </c>
    </row>
    <row r="144" spans="1:11" ht="38.25">
      <c r="A144" s="12"/>
      <c r="B144" s="11" t="s">
        <v>1252</v>
      </c>
      <c r="C144" s="10" t="s">
        <v>1251</v>
      </c>
      <c r="D144" s="9" t="s">
        <v>709</v>
      </c>
      <c r="E144" s="7">
        <v>148</v>
      </c>
      <c r="F144" s="7">
        <v>211.12</v>
      </c>
      <c r="G144" s="8">
        <v>260.8</v>
      </c>
      <c r="H144" s="7">
        <f t="shared" si="6"/>
        <v>31245.759999999998</v>
      </c>
      <c r="I144" s="7">
        <v>38598.400000000001</v>
      </c>
      <c r="J144" s="6">
        <f t="shared" si="7"/>
        <v>1.4746928518420811E-3</v>
      </c>
      <c r="K144" s="6">
        <f t="shared" si="8"/>
        <v>0.8513282470306377</v>
      </c>
    </row>
    <row r="145" spans="1:11" ht="25.5">
      <c r="A145" s="12"/>
      <c r="B145" s="11" t="s">
        <v>1250</v>
      </c>
      <c r="C145" s="10" t="s">
        <v>1249</v>
      </c>
      <c r="D145" s="9" t="s">
        <v>216</v>
      </c>
      <c r="E145" s="7">
        <v>2842.71</v>
      </c>
      <c r="F145" s="7">
        <v>10.91</v>
      </c>
      <c r="G145" s="8">
        <v>13.48</v>
      </c>
      <c r="H145" s="7">
        <f t="shared" si="6"/>
        <v>31013.97</v>
      </c>
      <c r="I145" s="7">
        <v>38319.730000000003</v>
      </c>
      <c r="J145" s="6">
        <f t="shared" si="7"/>
        <v>1.4640459686287141E-3</v>
      </c>
      <c r="K145" s="6">
        <f t="shared" si="8"/>
        <v>0.8527922929992664</v>
      </c>
    </row>
    <row r="146" spans="1:11">
      <c r="A146" s="12"/>
      <c r="B146" s="11" t="s">
        <v>1248</v>
      </c>
      <c r="C146" s="10" t="s">
        <v>752</v>
      </c>
      <c r="D146" s="9" t="s">
        <v>216</v>
      </c>
      <c r="E146" s="7">
        <v>48.7</v>
      </c>
      <c r="F146" s="7">
        <v>604.99</v>
      </c>
      <c r="G146" s="8">
        <v>747.34</v>
      </c>
      <c r="H146" s="7">
        <f t="shared" si="6"/>
        <v>29463.01</v>
      </c>
      <c r="I146" s="7">
        <v>36395.46</v>
      </c>
      <c r="J146" s="6">
        <f t="shared" si="7"/>
        <v>1.3905271902852033E-3</v>
      </c>
      <c r="K146" s="6">
        <f t="shared" si="8"/>
        <v>0.85418282018955161</v>
      </c>
    </row>
    <row r="147" spans="1:11" ht="25.5">
      <c r="A147" s="12"/>
      <c r="B147" s="11" t="s">
        <v>1247</v>
      </c>
      <c r="C147" s="10" t="s">
        <v>1246</v>
      </c>
      <c r="D147" s="9" t="s">
        <v>7</v>
      </c>
      <c r="E147" s="7">
        <v>261.10000000000002</v>
      </c>
      <c r="F147" s="7">
        <v>112.76</v>
      </c>
      <c r="G147" s="8">
        <v>139.29</v>
      </c>
      <c r="H147" s="7">
        <f t="shared" si="6"/>
        <v>29441.64</v>
      </c>
      <c r="I147" s="7">
        <v>36368.620000000003</v>
      </c>
      <c r="J147" s="6">
        <f t="shared" si="7"/>
        <v>1.3895017395892304E-3</v>
      </c>
      <c r="K147" s="6">
        <f t="shared" si="8"/>
        <v>0.85557232192914079</v>
      </c>
    </row>
    <row r="148" spans="1:11" ht="38.25">
      <c r="A148" s="12"/>
      <c r="B148" s="11" t="s">
        <v>1245</v>
      </c>
      <c r="C148" s="10" t="s">
        <v>1244</v>
      </c>
      <c r="D148" s="9" t="s">
        <v>0</v>
      </c>
      <c r="E148" s="7">
        <v>124</v>
      </c>
      <c r="F148" s="7">
        <v>232.48</v>
      </c>
      <c r="G148" s="8">
        <v>287.18</v>
      </c>
      <c r="H148" s="7">
        <f t="shared" si="6"/>
        <v>28827.52</v>
      </c>
      <c r="I148" s="7">
        <v>35610.32</v>
      </c>
      <c r="J148" s="6">
        <f t="shared" si="7"/>
        <v>1.3605300830036762E-3</v>
      </c>
      <c r="K148" s="6">
        <f t="shared" si="8"/>
        <v>0.85693285201214442</v>
      </c>
    </row>
    <row r="149" spans="1:11" ht="51">
      <c r="A149" s="12"/>
      <c r="B149" s="11" t="s">
        <v>1243</v>
      </c>
      <c r="C149" s="10" t="s">
        <v>1242</v>
      </c>
      <c r="D149" s="9" t="s">
        <v>0</v>
      </c>
      <c r="E149" s="7">
        <v>25</v>
      </c>
      <c r="F149" s="7">
        <v>1128.6500000000001</v>
      </c>
      <c r="G149" s="8">
        <v>1394.22</v>
      </c>
      <c r="H149" s="7">
        <f t="shared" si="6"/>
        <v>28216.25</v>
      </c>
      <c r="I149" s="7">
        <v>34855.5</v>
      </c>
      <c r="J149" s="6">
        <f t="shared" si="7"/>
        <v>1.3316913835128312E-3</v>
      </c>
      <c r="K149" s="6">
        <f t="shared" si="8"/>
        <v>0.85826454339565728</v>
      </c>
    </row>
    <row r="150" spans="1:11" ht="25.5">
      <c r="A150" s="12"/>
      <c r="B150" s="11" t="s">
        <v>1241</v>
      </c>
      <c r="C150" s="10" t="s">
        <v>1240</v>
      </c>
      <c r="D150" s="9" t="s">
        <v>0</v>
      </c>
      <c r="E150" s="7">
        <v>96</v>
      </c>
      <c r="F150" s="7">
        <v>283.48</v>
      </c>
      <c r="G150" s="8">
        <v>350.18</v>
      </c>
      <c r="H150" s="7">
        <f t="shared" si="6"/>
        <v>27214.080000000002</v>
      </c>
      <c r="I150" s="7">
        <v>33617.279999999999</v>
      </c>
      <c r="J150" s="6">
        <f t="shared" si="7"/>
        <v>1.2843838737971976E-3</v>
      </c>
      <c r="K150" s="6">
        <f t="shared" si="8"/>
        <v>0.85954892726945442</v>
      </c>
    </row>
    <row r="151" spans="1:11" ht="25.5">
      <c r="A151" s="12"/>
      <c r="B151" s="11" t="s">
        <v>1239</v>
      </c>
      <c r="C151" s="10" t="s">
        <v>1238</v>
      </c>
      <c r="D151" s="9" t="s">
        <v>0</v>
      </c>
      <c r="E151" s="7">
        <v>1</v>
      </c>
      <c r="F151" s="7">
        <v>27179.27</v>
      </c>
      <c r="G151" s="8">
        <v>33574.550000000003</v>
      </c>
      <c r="H151" s="7">
        <f t="shared" si="6"/>
        <v>27179.27</v>
      </c>
      <c r="I151" s="7">
        <v>33574.550000000003</v>
      </c>
      <c r="J151" s="6">
        <f t="shared" si="7"/>
        <v>1.2827513287808445E-3</v>
      </c>
      <c r="K151" s="6">
        <f t="shared" si="8"/>
        <v>0.86083167859823528</v>
      </c>
    </row>
    <row r="152" spans="1:11" ht="25.5">
      <c r="A152" s="12"/>
      <c r="B152" s="11" t="s">
        <v>1237</v>
      </c>
      <c r="C152" s="10" t="s">
        <v>1236</v>
      </c>
      <c r="D152" s="9" t="s">
        <v>0</v>
      </c>
      <c r="E152" s="7">
        <v>16</v>
      </c>
      <c r="F152" s="7">
        <v>1673.29</v>
      </c>
      <c r="G152" s="8">
        <v>2067.02</v>
      </c>
      <c r="H152" s="7">
        <f t="shared" si="6"/>
        <v>26772.639999999999</v>
      </c>
      <c r="I152" s="7">
        <v>33072.32</v>
      </c>
      <c r="J152" s="6">
        <f t="shared" si="7"/>
        <v>1.263563098414284E-3</v>
      </c>
      <c r="K152" s="6">
        <f t="shared" si="8"/>
        <v>0.86209524169664953</v>
      </c>
    </row>
    <row r="153" spans="1:11" ht="38.25">
      <c r="A153" s="12"/>
      <c r="B153" s="11" t="s">
        <v>1235</v>
      </c>
      <c r="C153" s="10" t="s">
        <v>1234</v>
      </c>
      <c r="D153" s="9" t="s">
        <v>7</v>
      </c>
      <c r="E153" s="7">
        <v>448.89</v>
      </c>
      <c r="F153" s="7">
        <v>59.55</v>
      </c>
      <c r="G153" s="8">
        <v>73.56</v>
      </c>
      <c r="H153" s="7">
        <f t="shared" si="6"/>
        <v>26731.4</v>
      </c>
      <c r="I153" s="7">
        <v>33020.35</v>
      </c>
      <c r="J153" s="6">
        <f t="shared" si="7"/>
        <v>1.2615775293878416E-3</v>
      </c>
      <c r="K153" s="6">
        <f t="shared" si="8"/>
        <v>0.86335681922603735</v>
      </c>
    </row>
    <row r="154" spans="1:11" ht="38.25">
      <c r="A154" s="12"/>
      <c r="B154" s="11" t="s">
        <v>1233</v>
      </c>
      <c r="C154" s="10" t="s">
        <v>1232</v>
      </c>
      <c r="D154" s="9" t="s">
        <v>216</v>
      </c>
      <c r="E154" s="7">
        <v>38.880000000000003</v>
      </c>
      <c r="F154" s="7">
        <v>687.3</v>
      </c>
      <c r="G154" s="8">
        <v>849.02</v>
      </c>
      <c r="H154" s="7">
        <f t="shared" si="6"/>
        <v>26722.22</v>
      </c>
      <c r="I154" s="7">
        <v>33009.9</v>
      </c>
      <c r="J154" s="6">
        <f t="shared" si="7"/>
        <v>1.2611782760430981E-3</v>
      </c>
      <c r="K154" s="6">
        <f t="shared" si="8"/>
        <v>0.86461799750208046</v>
      </c>
    </row>
    <row r="155" spans="1:11" ht="25.5">
      <c r="A155" s="12"/>
      <c r="B155" s="11" t="s">
        <v>1231</v>
      </c>
      <c r="C155" s="10" t="s">
        <v>1230</v>
      </c>
      <c r="D155" s="9" t="s">
        <v>7</v>
      </c>
      <c r="E155" s="7">
        <v>363.2</v>
      </c>
      <c r="F155" s="7">
        <v>73.5</v>
      </c>
      <c r="G155" s="8">
        <v>90.79</v>
      </c>
      <c r="H155" s="7">
        <f t="shared" si="6"/>
        <v>26695.200000000001</v>
      </c>
      <c r="I155" s="7">
        <v>32974.93</v>
      </c>
      <c r="J155" s="6">
        <f t="shared" si="7"/>
        <v>1.2598422100655207E-3</v>
      </c>
      <c r="K155" s="6">
        <f t="shared" si="8"/>
        <v>0.86587783971214594</v>
      </c>
    </row>
    <row r="156" spans="1:11" ht="38.25">
      <c r="A156" s="12"/>
      <c r="B156" s="11" t="s">
        <v>1229</v>
      </c>
      <c r="C156" s="10" t="s">
        <v>1228</v>
      </c>
      <c r="D156" s="9" t="s">
        <v>0</v>
      </c>
      <c r="E156" s="7">
        <v>44</v>
      </c>
      <c r="F156" s="7">
        <v>605.04999999999995</v>
      </c>
      <c r="G156" s="8">
        <v>747.42</v>
      </c>
      <c r="H156" s="7">
        <f t="shared" si="6"/>
        <v>26622.2</v>
      </c>
      <c r="I156" s="7">
        <v>32886.479999999996</v>
      </c>
      <c r="J156" s="6">
        <f t="shared" si="7"/>
        <v>1.256462883908337E-3</v>
      </c>
      <c r="K156" s="6">
        <f t="shared" si="8"/>
        <v>0.86713430259605428</v>
      </c>
    </row>
    <row r="157" spans="1:11" ht="25.5">
      <c r="A157" s="12"/>
      <c r="B157" s="11" t="s">
        <v>1227</v>
      </c>
      <c r="C157" s="10" t="s">
        <v>1226</v>
      </c>
      <c r="D157" s="9" t="s">
        <v>216</v>
      </c>
      <c r="E157" s="7">
        <v>27.97</v>
      </c>
      <c r="F157" s="7">
        <v>936.85</v>
      </c>
      <c r="G157" s="8">
        <v>1157.29</v>
      </c>
      <c r="H157" s="7">
        <f t="shared" si="6"/>
        <v>26203.69</v>
      </c>
      <c r="I157" s="7">
        <v>32369.4</v>
      </c>
      <c r="J157" s="6">
        <f t="shared" si="7"/>
        <v>1.2367072935255622E-3</v>
      </c>
      <c r="K157" s="6">
        <f t="shared" si="8"/>
        <v>0.86837100988957983</v>
      </c>
    </row>
    <row r="158" spans="1:11" ht="51">
      <c r="A158" s="12"/>
      <c r="B158" s="11" t="s">
        <v>1225</v>
      </c>
      <c r="C158" s="10" t="s">
        <v>1224</v>
      </c>
      <c r="D158" s="9" t="s">
        <v>0</v>
      </c>
      <c r="E158" s="7">
        <v>4</v>
      </c>
      <c r="F158" s="7">
        <v>6511.23</v>
      </c>
      <c r="G158" s="8">
        <v>8043.32</v>
      </c>
      <c r="H158" s="7">
        <f t="shared" si="6"/>
        <v>26044.92</v>
      </c>
      <c r="I158" s="7">
        <v>32173.279999999999</v>
      </c>
      <c r="J158" s="6">
        <f t="shared" si="7"/>
        <v>1.2292143207053607E-3</v>
      </c>
      <c r="K158" s="6">
        <f t="shared" si="8"/>
        <v>0.86960022421028516</v>
      </c>
    </row>
    <row r="159" spans="1:11" ht="38.25">
      <c r="A159" s="12"/>
      <c r="B159" s="11" t="s">
        <v>1223</v>
      </c>
      <c r="C159" s="10" t="s">
        <v>1222</v>
      </c>
      <c r="D159" s="9" t="s">
        <v>7</v>
      </c>
      <c r="E159" s="7">
        <v>233</v>
      </c>
      <c r="F159" s="7">
        <v>109.81</v>
      </c>
      <c r="G159" s="8">
        <v>135.65</v>
      </c>
      <c r="H159" s="7">
        <f t="shared" si="6"/>
        <v>25585.73</v>
      </c>
      <c r="I159" s="7">
        <v>31606.45</v>
      </c>
      <c r="J159" s="6">
        <f t="shared" si="7"/>
        <v>1.2075579787531128E-3</v>
      </c>
      <c r="K159" s="6">
        <f t="shared" si="8"/>
        <v>0.87080778218903832</v>
      </c>
    </row>
    <row r="160" spans="1:11" ht="38.25">
      <c r="A160" s="12"/>
      <c r="B160" s="11" t="s">
        <v>1221</v>
      </c>
      <c r="C160" s="10" t="s">
        <v>1220</v>
      </c>
      <c r="D160" s="9" t="s">
        <v>7</v>
      </c>
      <c r="E160" s="7">
        <v>980</v>
      </c>
      <c r="F160" s="7">
        <v>25.58</v>
      </c>
      <c r="G160" s="8">
        <v>31.6</v>
      </c>
      <c r="H160" s="7">
        <f t="shared" si="6"/>
        <v>25068.400000000001</v>
      </c>
      <c r="I160" s="7">
        <v>30968</v>
      </c>
      <c r="J160" s="6">
        <f t="shared" si="7"/>
        <v>1.1831653186620578E-3</v>
      </c>
      <c r="K160" s="6">
        <f t="shared" si="8"/>
        <v>0.87199094750770034</v>
      </c>
    </row>
    <row r="161" spans="1:11" ht="51">
      <c r="A161" s="12"/>
      <c r="B161" s="11" t="s">
        <v>1219</v>
      </c>
      <c r="C161" s="10" t="s">
        <v>1218</v>
      </c>
      <c r="D161" s="9" t="s">
        <v>216</v>
      </c>
      <c r="E161" s="7">
        <v>28.2</v>
      </c>
      <c r="F161" s="7">
        <v>881.42</v>
      </c>
      <c r="G161" s="8">
        <v>1088.82</v>
      </c>
      <c r="H161" s="7">
        <f t="shared" si="6"/>
        <v>24856.04</v>
      </c>
      <c r="I161" s="7">
        <v>30704.719999999998</v>
      </c>
      <c r="J161" s="6">
        <f t="shared" si="7"/>
        <v>1.1731064267382217E-3</v>
      </c>
      <c r="K161" s="6">
        <f t="shared" si="8"/>
        <v>0.87316405393443852</v>
      </c>
    </row>
    <row r="162" spans="1:11">
      <c r="A162" s="12"/>
      <c r="B162" s="11" t="s">
        <v>1217</v>
      </c>
      <c r="C162" s="10" t="s">
        <v>1216</v>
      </c>
      <c r="D162" s="9" t="s">
        <v>216</v>
      </c>
      <c r="E162" s="7">
        <v>937.07</v>
      </c>
      <c r="F162" s="7">
        <v>26.24</v>
      </c>
      <c r="G162" s="8">
        <v>32.409999999999997</v>
      </c>
      <c r="H162" s="7">
        <f t="shared" si="6"/>
        <v>24588.720000000001</v>
      </c>
      <c r="I162" s="7">
        <v>30370.44</v>
      </c>
      <c r="J162" s="6">
        <f t="shared" si="7"/>
        <v>1.1603349044338317E-3</v>
      </c>
      <c r="K162" s="6">
        <f t="shared" si="8"/>
        <v>0.87432438883887231</v>
      </c>
    </row>
    <row r="163" spans="1:11" ht="38.25">
      <c r="A163" s="12"/>
      <c r="B163" s="11" t="s">
        <v>1215</v>
      </c>
      <c r="C163" s="10" t="s">
        <v>1214</v>
      </c>
      <c r="D163" s="9" t="s">
        <v>216</v>
      </c>
      <c r="E163" s="7">
        <v>70.66</v>
      </c>
      <c r="F163" s="7">
        <v>347.55</v>
      </c>
      <c r="G163" s="8">
        <v>429.33</v>
      </c>
      <c r="H163" s="7">
        <f t="shared" si="6"/>
        <v>24557.88</v>
      </c>
      <c r="I163" s="7">
        <v>30336.46</v>
      </c>
      <c r="J163" s="6">
        <f t="shared" si="7"/>
        <v>1.1590366624573355E-3</v>
      </c>
      <c r="K163" s="6">
        <f t="shared" si="8"/>
        <v>0.87548342550132963</v>
      </c>
    </row>
    <row r="164" spans="1:11" ht="51">
      <c r="A164" s="12"/>
      <c r="B164" s="11" t="s">
        <v>1213</v>
      </c>
      <c r="C164" s="10" t="s">
        <v>1212</v>
      </c>
      <c r="D164" s="9" t="s">
        <v>0</v>
      </c>
      <c r="E164" s="7">
        <v>21</v>
      </c>
      <c r="F164" s="7">
        <v>1149.56</v>
      </c>
      <c r="G164" s="8">
        <v>1420.05</v>
      </c>
      <c r="H164" s="7">
        <f t="shared" si="6"/>
        <v>24140.76</v>
      </c>
      <c r="I164" s="7">
        <v>29821.05</v>
      </c>
      <c r="J164" s="6">
        <f t="shared" si="7"/>
        <v>1.1393448761975961E-3</v>
      </c>
      <c r="K164" s="6">
        <f t="shared" si="8"/>
        <v>0.87662277037752723</v>
      </c>
    </row>
    <row r="165" spans="1:11" ht="25.5">
      <c r="A165" s="12"/>
      <c r="B165" s="11" t="s">
        <v>1211</v>
      </c>
      <c r="C165" s="10" t="s">
        <v>1210</v>
      </c>
      <c r="D165" s="9" t="s">
        <v>7</v>
      </c>
      <c r="E165" s="7">
        <v>395.40000000000003</v>
      </c>
      <c r="F165" s="7">
        <v>60.23</v>
      </c>
      <c r="G165" s="8">
        <v>74.400000000000006</v>
      </c>
      <c r="H165" s="7">
        <f t="shared" si="6"/>
        <v>23814.94</v>
      </c>
      <c r="I165" s="7">
        <v>29417.760000000002</v>
      </c>
      <c r="J165" s="6">
        <f t="shared" si="7"/>
        <v>1.1239367535754306E-3</v>
      </c>
      <c r="K165" s="6">
        <f t="shared" si="8"/>
        <v>0.8777467071311027</v>
      </c>
    </row>
    <row r="166" spans="1:11">
      <c r="A166" s="12"/>
      <c r="B166" s="11" t="s">
        <v>1209</v>
      </c>
      <c r="C166" s="10" t="s">
        <v>1208</v>
      </c>
      <c r="D166" s="9" t="s">
        <v>0</v>
      </c>
      <c r="E166" s="7">
        <v>404</v>
      </c>
      <c r="F166" s="7">
        <v>58.28</v>
      </c>
      <c r="G166" s="8">
        <v>71.989999999999995</v>
      </c>
      <c r="H166" s="7">
        <f t="shared" si="6"/>
        <v>23545.119999999999</v>
      </c>
      <c r="I166" s="7">
        <v>29083.96</v>
      </c>
      <c r="J166" s="6">
        <f t="shared" si="7"/>
        <v>1.1111835701806555E-3</v>
      </c>
      <c r="K166" s="6">
        <f t="shared" si="8"/>
        <v>0.8788578907012834</v>
      </c>
    </row>
    <row r="167" spans="1:11" ht="25.5">
      <c r="A167" s="12"/>
      <c r="B167" s="11" t="s">
        <v>1207</v>
      </c>
      <c r="C167" s="10" t="s">
        <v>1206</v>
      </c>
      <c r="D167" s="9" t="s">
        <v>7</v>
      </c>
      <c r="E167" s="7">
        <v>500</v>
      </c>
      <c r="F167" s="7">
        <v>47.02</v>
      </c>
      <c r="G167" s="8">
        <v>58.08</v>
      </c>
      <c r="H167" s="7">
        <f t="shared" si="6"/>
        <v>23510</v>
      </c>
      <c r="I167" s="7">
        <v>29040</v>
      </c>
      <c r="J167" s="6">
        <f t="shared" si="7"/>
        <v>1.1095040317084138E-3</v>
      </c>
      <c r="K167" s="6">
        <f t="shared" si="8"/>
        <v>0.87996739473299179</v>
      </c>
    </row>
    <row r="168" spans="1:11" ht="25.5">
      <c r="A168" s="12"/>
      <c r="B168" s="11" t="s">
        <v>1205</v>
      </c>
      <c r="C168" s="10" t="s">
        <v>1204</v>
      </c>
      <c r="D168" s="9" t="s">
        <v>185</v>
      </c>
      <c r="E168" s="7">
        <v>2262.6999999999998</v>
      </c>
      <c r="F168" s="7">
        <v>10.38</v>
      </c>
      <c r="G168" s="8">
        <v>12.82</v>
      </c>
      <c r="H168" s="7">
        <f t="shared" si="6"/>
        <v>23486.83</v>
      </c>
      <c r="I168" s="7">
        <v>29007.82</v>
      </c>
      <c r="J168" s="6">
        <f t="shared" si="7"/>
        <v>1.1082745606429737E-3</v>
      </c>
      <c r="K168" s="6">
        <f t="shared" si="8"/>
        <v>0.88107566929363479</v>
      </c>
    </row>
    <row r="169" spans="1:11" ht="25.5">
      <c r="A169" s="12"/>
      <c r="B169" s="11" t="s">
        <v>1203</v>
      </c>
      <c r="C169" s="10" t="s">
        <v>1202</v>
      </c>
      <c r="D169" s="9" t="s">
        <v>185</v>
      </c>
      <c r="E169" s="7">
        <v>1773.8999999999999</v>
      </c>
      <c r="F169" s="7">
        <v>13.21</v>
      </c>
      <c r="G169" s="8">
        <v>16.32</v>
      </c>
      <c r="H169" s="7">
        <f t="shared" si="6"/>
        <v>23433.22</v>
      </c>
      <c r="I169" s="7">
        <v>28950.05</v>
      </c>
      <c r="J169" s="6">
        <f t="shared" si="7"/>
        <v>1.1060673964586832E-3</v>
      </c>
      <c r="K169" s="6">
        <f t="shared" si="8"/>
        <v>0.88218173669009348</v>
      </c>
    </row>
    <row r="170" spans="1:11" ht="25.5">
      <c r="A170" s="12"/>
      <c r="B170" s="11" t="s">
        <v>1201</v>
      </c>
      <c r="C170" s="10" t="s">
        <v>1200</v>
      </c>
      <c r="D170" s="9" t="s">
        <v>7</v>
      </c>
      <c r="E170" s="7">
        <v>912</v>
      </c>
      <c r="F170" s="7">
        <v>25.68</v>
      </c>
      <c r="G170" s="8">
        <v>31.72</v>
      </c>
      <c r="H170" s="7">
        <f t="shared" si="6"/>
        <v>23420.16</v>
      </c>
      <c r="I170" s="7">
        <v>28928.639999999999</v>
      </c>
      <c r="J170" s="6">
        <f t="shared" si="7"/>
        <v>1.1052494046777301E-3</v>
      </c>
      <c r="K170" s="6">
        <f t="shared" si="8"/>
        <v>0.88328698609477119</v>
      </c>
    </row>
    <row r="171" spans="1:11" ht="25.5">
      <c r="A171" s="12"/>
      <c r="B171" s="11" t="s">
        <v>1199</v>
      </c>
      <c r="C171" s="10" t="s">
        <v>1198</v>
      </c>
      <c r="D171" s="9" t="s">
        <v>0</v>
      </c>
      <c r="E171" s="7">
        <v>22</v>
      </c>
      <c r="F171" s="7">
        <v>1060.3499999999999</v>
      </c>
      <c r="G171" s="8">
        <v>1309.8499999999999</v>
      </c>
      <c r="H171" s="7">
        <f t="shared" si="6"/>
        <v>23327.7</v>
      </c>
      <c r="I171" s="7">
        <v>28816.7</v>
      </c>
      <c r="J171" s="6">
        <f t="shared" si="7"/>
        <v>1.1009726181312619E-3</v>
      </c>
      <c r="K171" s="6">
        <f t="shared" si="8"/>
        <v>0.88438795871290243</v>
      </c>
    </row>
    <row r="172" spans="1:11" ht="25.5">
      <c r="A172" s="12"/>
      <c r="B172" s="11" t="s">
        <v>1197</v>
      </c>
      <c r="C172" s="10" t="s">
        <v>1196</v>
      </c>
      <c r="D172" s="9" t="s">
        <v>7</v>
      </c>
      <c r="E172" s="7">
        <v>58</v>
      </c>
      <c r="F172" s="7">
        <v>386.23</v>
      </c>
      <c r="G172" s="8">
        <v>477.11</v>
      </c>
      <c r="H172" s="7">
        <f t="shared" si="6"/>
        <v>22401.34</v>
      </c>
      <c r="I172" s="7">
        <v>27672.38</v>
      </c>
      <c r="J172" s="6">
        <f t="shared" si="7"/>
        <v>1.057252657609066E-3</v>
      </c>
      <c r="K172" s="6">
        <f t="shared" si="8"/>
        <v>0.88544521137051146</v>
      </c>
    </row>
    <row r="173" spans="1:11" ht="38.25">
      <c r="A173" s="12"/>
      <c r="B173" s="11" t="s">
        <v>1195</v>
      </c>
      <c r="C173" s="10" t="s">
        <v>1194</v>
      </c>
      <c r="D173" s="9" t="s">
        <v>7</v>
      </c>
      <c r="E173" s="7">
        <v>220</v>
      </c>
      <c r="F173" s="7">
        <v>101.31</v>
      </c>
      <c r="G173" s="8">
        <v>125.15</v>
      </c>
      <c r="H173" s="7">
        <f t="shared" si="6"/>
        <v>22288.2</v>
      </c>
      <c r="I173" s="7">
        <v>27533</v>
      </c>
      <c r="J173" s="6">
        <f t="shared" si="7"/>
        <v>1.0519274967296058E-3</v>
      </c>
      <c r="K173" s="6">
        <f t="shared" si="8"/>
        <v>0.88649713886724102</v>
      </c>
    </row>
    <row r="174" spans="1:11" ht="38.25">
      <c r="A174" s="12"/>
      <c r="B174" s="11" t="s">
        <v>1193</v>
      </c>
      <c r="C174" s="10" t="s">
        <v>1192</v>
      </c>
      <c r="D174" s="9" t="s">
        <v>7</v>
      </c>
      <c r="E174" s="7">
        <v>380</v>
      </c>
      <c r="F174" s="7">
        <v>58.01</v>
      </c>
      <c r="G174" s="8">
        <v>71.66</v>
      </c>
      <c r="H174" s="7">
        <f t="shared" si="6"/>
        <v>22043.8</v>
      </c>
      <c r="I174" s="7">
        <v>27230.799999999999</v>
      </c>
      <c r="J174" s="6">
        <f t="shared" si="7"/>
        <v>1.0403816248844859E-3</v>
      </c>
      <c r="K174" s="6">
        <f t="shared" si="8"/>
        <v>0.88753752049212553</v>
      </c>
    </row>
    <row r="175" spans="1:11" ht="25.5">
      <c r="A175" s="12"/>
      <c r="B175" s="11" t="s">
        <v>1191</v>
      </c>
      <c r="C175" s="10" t="s">
        <v>1190</v>
      </c>
      <c r="D175" s="9" t="s">
        <v>7</v>
      </c>
      <c r="E175" s="7">
        <v>465.69</v>
      </c>
      <c r="F175" s="7">
        <v>46.2</v>
      </c>
      <c r="G175" s="8">
        <v>57.07</v>
      </c>
      <c r="H175" s="7">
        <f t="shared" si="6"/>
        <v>21514.880000000001</v>
      </c>
      <c r="I175" s="7">
        <v>26576.93</v>
      </c>
      <c r="J175" s="6">
        <f t="shared" si="7"/>
        <v>1.0153998273220487E-3</v>
      </c>
      <c r="K175" s="6">
        <f t="shared" si="8"/>
        <v>0.88855292031944755</v>
      </c>
    </row>
    <row r="176" spans="1:11" ht="38.25">
      <c r="A176" s="12"/>
      <c r="B176" s="11" t="s">
        <v>1189</v>
      </c>
      <c r="C176" s="10" t="s">
        <v>1188</v>
      </c>
      <c r="D176" s="9" t="s">
        <v>7</v>
      </c>
      <c r="E176" s="7">
        <v>234</v>
      </c>
      <c r="F176" s="7">
        <v>91.52</v>
      </c>
      <c r="G176" s="8">
        <v>113.05</v>
      </c>
      <c r="H176" s="7">
        <f t="shared" si="6"/>
        <v>21415.68</v>
      </c>
      <c r="I176" s="7">
        <v>26453.7</v>
      </c>
      <c r="J176" s="6">
        <f t="shared" si="7"/>
        <v>1.0106916943390105E-3</v>
      </c>
      <c r="K176" s="6">
        <f t="shared" si="8"/>
        <v>0.88956361201378653</v>
      </c>
    </row>
    <row r="177" spans="1:11" ht="25.5">
      <c r="A177" s="12"/>
      <c r="B177" s="11" t="s">
        <v>1187</v>
      </c>
      <c r="C177" s="10" t="s">
        <v>1186</v>
      </c>
      <c r="D177" s="9" t="s">
        <v>0</v>
      </c>
      <c r="E177" s="7">
        <v>61</v>
      </c>
      <c r="F177" s="7">
        <v>348.95</v>
      </c>
      <c r="G177" s="8">
        <v>431.06</v>
      </c>
      <c r="H177" s="7">
        <f t="shared" si="6"/>
        <v>21285.95</v>
      </c>
      <c r="I177" s="7">
        <v>26294.66</v>
      </c>
      <c r="J177" s="6">
        <f t="shared" si="7"/>
        <v>1.0046154022865688E-3</v>
      </c>
      <c r="K177" s="6">
        <f t="shared" si="8"/>
        <v>0.89056822741607311</v>
      </c>
    </row>
    <row r="178" spans="1:11" ht="63.75">
      <c r="A178" s="12"/>
      <c r="B178" s="11" t="s">
        <v>1185</v>
      </c>
      <c r="C178" s="10" t="s">
        <v>1184</v>
      </c>
      <c r="D178" s="9" t="s">
        <v>0</v>
      </c>
      <c r="E178" s="7">
        <v>2</v>
      </c>
      <c r="F178" s="7">
        <v>10493.76</v>
      </c>
      <c r="G178" s="8">
        <v>12962.94</v>
      </c>
      <c r="H178" s="7">
        <f t="shared" si="6"/>
        <v>20987.52</v>
      </c>
      <c r="I178" s="7">
        <v>25925.88</v>
      </c>
      <c r="J178" s="6">
        <f t="shared" si="7"/>
        <v>9.9052577085359961E-4</v>
      </c>
      <c r="K178" s="6">
        <f t="shared" si="8"/>
        <v>0.89155875318692668</v>
      </c>
    </row>
    <row r="179" spans="1:11">
      <c r="A179" s="12"/>
      <c r="B179" s="11" t="s">
        <v>1183</v>
      </c>
      <c r="C179" s="10" t="s">
        <v>1182</v>
      </c>
      <c r="D179" s="9" t="s">
        <v>7</v>
      </c>
      <c r="E179" s="7">
        <v>357.7</v>
      </c>
      <c r="F179" s="7">
        <v>57.52</v>
      </c>
      <c r="G179" s="8">
        <v>71.05</v>
      </c>
      <c r="H179" s="7">
        <f t="shared" si="6"/>
        <v>20574.900000000001</v>
      </c>
      <c r="I179" s="7">
        <v>25414.59</v>
      </c>
      <c r="J179" s="6">
        <f t="shared" si="7"/>
        <v>9.7099139356805557E-4</v>
      </c>
      <c r="K179" s="6">
        <f t="shared" si="8"/>
        <v>0.89252974458049472</v>
      </c>
    </row>
    <row r="180" spans="1:11" ht="25.5">
      <c r="A180" s="12"/>
      <c r="B180" s="11" t="s">
        <v>1181</v>
      </c>
      <c r="C180" s="10" t="s">
        <v>1180</v>
      </c>
      <c r="D180" s="9" t="s">
        <v>108</v>
      </c>
      <c r="E180" s="7">
        <v>833.93000000000006</v>
      </c>
      <c r="F180" s="7">
        <v>24.52</v>
      </c>
      <c r="G180" s="8">
        <v>30.29</v>
      </c>
      <c r="H180" s="7">
        <f t="shared" si="6"/>
        <v>20447.96</v>
      </c>
      <c r="I180" s="7">
        <v>25259.739999999998</v>
      </c>
      <c r="J180" s="6">
        <f t="shared" si="7"/>
        <v>9.650751849141282E-4</v>
      </c>
      <c r="K180" s="6">
        <f t="shared" si="8"/>
        <v>0.8934948197654089</v>
      </c>
    </row>
    <row r="181" spans="1:11" ht="25.5">
      <c r="A181" s="12"/>
      <c r="B181" s="11" t="s">
        <v>1179</v>
      </c>
      <c r="C181" s="10" t="s">
        <v>1178</v>
      </c>
      <c r="D181" s="9" t="s">
        <v>0</v>
      </c>
      <c r="E181" s="7">
        <v>1190</v>
      </c>
      <c r="F181" s="7">
        <v>17.149999999999999</v>
      </c>
      <c r="G181" s="8">
        <v>21.19</v>
      </c>
      <c r="H181" s="7">
        <f t="shared" si="6"/>
        <v>20408.5</v>
      </c>
      <c r="I181" s="7">
        <v>25216.1</v>
      </c>
      <c r="J181" s="6">
        <f t="shared" si="7"/>
        <v>9.6340787238162983E-4</v>
      </c>
      <c r="K181" s="6">
        <f t="shared" si="8"/>
        <v>0.89445822763779048</v>
      </c>
    </row>
    <row r="182" spans="1:11">
      <c r="A182" s="12"/>
      <c r="B182" s="11" t="s">
        <v>1177</v>
      </c>
      <c r="C182" s="10" t="s">
        <v>1176</v>
      </c>
      <c r="D182" s="9" t="s">
        <v>0</v>
      </c>
      <c r="E182" s="7">
        <v>6</v>
      </c>
      <c r="F182" s="7">
        <v>3341.94</v>
      </c>
      <c r="G182" s="8">
        <v>4128.3</v>
      </c>
      <c r="H182" s="7">
        <f t="shared" si="6"/>
        <v>20051.64</v>
      </c>
      <c r="I182" s="7">
        <v>24769.8</v>
      </c>
      <c r="J182" s="6">
        <f t="shared" si="7"/>
        <v>9.4635650704583553E-4</v>
      </c>
      <c r="K182" s="6">
        <f t="shared" si="8"/>
        <v>0.89540458414483637</v>
      </c>
    </row>
    <row r="183" spans="1:11" ht="51">
      <c r="A183" s="12"/>
      <c r="B183" s="11" t="s">
        <v>1175</v>
      </c>
      <c r="C183" s="10" t="s">
        <v>1174</v>
      </c>
      <c r="D183" s="9" t="s">
        <v>0</v>
      </c>
      <c r="E183" s="7">
        <v>106</v>
      </c>
      <c r="F183" s="7">
        <v>188.36</v>
      </c>
      <c r="G183" s="8">
        <v>232.68</v>
      </c>
      <c r="H183" s="7">
        <f t="shared" si="6"/>
        <v>19966.16</v>
      </c>
      <c r="I183" s="7">
        <v>24664.080000000002</v>
      </c>
      <c r="J183" s="6">
        <f t="shared" si="7"/>
        <v>9.4231736220312863E-4</v>
      </c>
      <c r="K183" s="6">
        <f t="shared" si="8"/>
        <v>0.89634690150703955</v>
      </c>
    </row>
    <row r="184" spans="1:11">
      <c r="A184" s="12"/>
      <c r="B184" s="11" t="s">
        <v>1173</v>
      </c>
      <c r="C184" s="10" t="s">
        <v>1172</v>
      </c>
      <c r="D184" s="9" t="s">
        <v>0</v>
      </c>
      <c r="E184" s="7">
        <v>9</v>
      </c>
      <c r="F184" s="7">
        <v>2207.11</v>
      </c>
      <c r="G184" s="8">
        <v>2726.44</v>
      </c>
      <c r="H184" s="7">
        <f t="shared" si="6"/>
        <v>19863.990000000002</v>
      </c>
      <c r="I184" s="7">
        <v>24537.96</v>
      </c>
      <c r="J184" s="6">
        <f t="shared" si="7"/>
        <v>9.374988137017833E-4</v>
      </c>
      <c r="K184" s="6">
        <f t="shared" si="8"/>
        <v>0.8972844003207413</v>
      </c>
    </row>
    <row r="185" spans="1:11" ht="38.25">
      <c r="A185" s="12"/>
      <c r="B185" s="11" t="s">
        <v>1171</v>
      </c>
      <c r="C185" s="10" t="s">
        <v>1170</v>
      </c>
      <c r="D185" s="9" t="s">
        <v>0</v>
      </c>
      <c r="E185" s="7">
        <v>9</v>
      </c>
      <c r="F185" s="7">
        <v>2186.85</v>
      </c>
      <c r="G185" s="8">
        <v>2701.42</v>
      </c>
      <c r="H185" s="7">
        <f t="shared" si="6"/>
        <v>19681.650000000001</v>
      </c>
      <c r="I185" s="7">
        <v>24312.78</v>
      </c>
      <c r="J185" s="6">
        <f t="shared" si="7"/>
        <v>9.2889557272863926E-4</v>
      </c>
      <c r="K185" s="6">
        <f t="shared" si="8"/>
        <v>0.89821329589346999</v>
      </c>
    </row>
    <row r="186" spans="1:11" ht="25.5">
      <c r="A186" s="12"/>
      <c r="B186" s="11" t="s">
        <v>1169</v>
      </c>
      <c r="C186" s="10" t="s">
        <v>1168</v>
      </c>
      <c r="D186" s="9" t="s">
        <v>7</v>
      </c>
      <c r="E186" s="7">
        <v>274.10000000000002</v>
      </c>
      <c r="F186" s="7">
        <v>71.349999999999994</v>
      </c>
      <c r="G186" s="8">
        <v>88.14</v>
      </c>
      <c r="H186" s="7">
        <f t="shared" si="6"/>
        <v>19557.04</v>
      </c>
      <c r="I186" s="7">
        <v>24159.170000000002</v>
      </c>
      <c r="J186" s="6">
        <f t="shared" si="7"/>
        <v>9.2302673959121756E-4</v>
      </c>
      <c r="K186" s="6">
        <f t="shared" si="8"/>
        <v>0.8991363226330612</v>
      </c>
    </row>
    <row r="187" spans="1:11" ht="63.75">
      <c r="A187" s="12"/>
      <c r="B187" s="11" t="s">
        <v>1167</v>
      </c>
      <c r="C187" s="10" t="s">
        <v>1166</v>
      </c>
      <c r="D187" s="9" t="s">
        <v>0</v>
      </c>
      <c r="E187" s="7">
        <v>2</v>
      </c>
      <c r="F187" s="7">
        <v>9764.8799999999992</v>
      </c>
      <c r="G187" s="8">
        <v>12062.56</v>
      </c>
      <c r="H187" s="7">
        <f t="shared" si="6"/>
        <v>19529.759999999998</v>
      </c>
      <c r="I187" s="7">
        <v>24125.119999999999</v>
      </c>
      <c r="J187" s="6">
        <f t="shared" si="7"/>
        <v>9.2172582319040232E-4</v>
      </c>
      <c r="K187" s="6">
        <f t="shared" si="8"/>
        <v>0.90005804845625159</v>
      </c>
    </row>
    <row r="188" spans="1:11" ht="25.5">
      <c r="A188" s="12"/>
      <c r="B188" s="11" t="s">
        <v>1165</v>
      </c>
      <c r="C188" s="10" t="s">
        <v>1164</v>
      </c>
      <c r="D188" s="9" t="s">
        <v>216</v>
      </c>
      <c r="E188" s="7">
        <v>438.88</v>
      </c>
      <c r="F188" s="7">
        <v>43.77</v>
      </c>
      <c r="G188" s="8">
        <v>54.07</v>
      </c>
      <c r="H188" s="7">
        <f t="shared" si="6"/>
        <v>19209.78</v>
      </c>
      <c r="I188" s="7">
        <v>23730.240000000002</v>
      </c>
      <c r="J188" s="6">
        <f t="shared" si="7"/>
        <v>9.0663901354711665E-4</v>
      </c>
      <c r="K188" s="6">
        <f t="shared" si="8"/>
        <v>0.90096468746979874</v>
      </c>
    </row>
    <row r="189" spans="1:11" ht="38.25">
      <c r="A189" s="12"/>
      <c r="B189" s="11" t="s">
        <v>1163</v>
      </c>
      <c r="C189" s="10" t="s">
        <v>1162</v>
      </c>
      <c r="D189" s="9" t="s">
        <v>7</v>
      </c>
      <c r="E189" s="7">
        <v>657</v>
      </c>
      <c r="F189" s="7">
        <v>28.84</v>
      </c>
      <c r="G189" s="8">
        <v>35.630000000000003</v>
      </c>
      <c r="H189" s="7">
        <f t="shared" si="6"/>
        <v>18947.88</v>
      </c>
      <c r="I189" s="7">
        <v>23408.91</v>
      </c>
      <c r="J189" s="6">
        <f t="shared" si="7"/>
        <v>8.9436225974171501E-4</v>
      </c>
      <c r="K189" s="6">
        <f t="shared" si="8"/>
        <v>0.90185904972954045</v>
      </c>
    </row>
    <row r="190" spans="1:11" ht="63.75">
      <c r="A190" s="12"/>
      <c r="B190" s="11" t="s">
        <v>1161</v>
      </c>
      <c r="C190" s="10" t="s">
        <v>1160</v>
      </c>
      <c r="D190" s="9" t="s">
        <v>0</v>
      </c>
      <c r="E190" s="7">
        <v>2</v>
      </c>
      <c r="F190" s="7">
        <v>9464.99</v>
      </c>
      <c r="G190" s="8">
        <v>11692.1</v>
      </c>
      <c r="H190" s="7">
        <f t="shared" si="6"/>
        <v>18929.98</v>
      </c>
      <c r="I190" s="7">
        <v>23384.2</v>
      </c>
      <c r="J190" s="6">
        <f t="shared" si="7"/>
        <v>8.9341818795715872E-4</v>
      </c>
      <c r="K190" s="6">
        <f t="shared" si="8"/>
        <v>0.90275246791749764</v>
      </c>
    </row>
    <row r="191" spans="1:11" ht="25.5">
      <c r="A191" s="12"/>
      <c r="B191" s="11" t="s">
        <v>1159</v>
      </c>
      <c r="C191" s="10" t="s">
        <v>1158</v>
      </c>
      <c r="D191" s="9" t="s">
        <v>7</v>
      </c>
      <c r="E191" s="7">
        <v>220</v>
      </c>
      <c r="F191" s="7">
        <v>85.32</v>
      </c>
      <c r="G191" s="8">
        <v>105.4</v>
      </c>
      <c r="H191" s="7">
        <f t="shared" si="6"/>
        <v>18770.400000000001</v>
      </c>
      <c r="I191" s="7">
        <v>23188</v>
      </c>
      <c r="J191" s="6">
        <f t="shared" si="7"/>
        <v>8.8592215865202124E-4</v>
      </c>
      <c r="K191" s="6">
        <f t="shared" si="8"/>
        <v>0.90363839007614966</v>
      </c>
    </row>
    <row r="192" spans="1:11" ht="25.5">
      <c r="A192" s="12"/>
      <c r="B192" s="11" t="s">
        <v>1157</v>
      </c>
      <c r="C192" s="10" t="s">
        <v>1156</v>
      </c>
      <c r="D192" s="9" t="s">
        <v>0</v>
      </c>
      <c r="E192" s="7">
        <v>56</v>
      </c>
      <c r="F192" s="7">
        <v>328.98</v>
      </c>
      <c r="G192" s="8">
        <v>406.39</v>
      </c>
      <c r="H192" s="7">
        <f t="shared" si="6"/>
        <v>18422.88</v>
      </c>
      <c r="I192" s="7">
        <v>22757.84</v>
      </c>
      <c r="J192" s="6">
        <f t="shared" si="7"/>
        <v>8.6948743915203186E-4</v>
      </c>
      <c r="K192" s="6">
        <f t="shared" si="8"/>
        <v>0.90450787751530171</v>
      </c>
    </row>
    <row r="193" spans="1:11" ht="25.5">
      <c r="A193" s="12"/>
      <c r="B193" s="11" t="s">
        <v>1155</v>
      </c>
      <c r="C193" s="10" t="s">
        <v>1154</v>
      </c>
      <c r="D193" s="9" t="s">
        <v>185</v>
      </c>
      <c r="E193" s="7">
        <v>1462.5</v>
      </c>
      <c r="F193" s="7">
        <v>12.46</v>
      </c>
      <c r="G193" s="8">
        <v>15.39</v>
      </c>
      <c r="H193" s="7">
        <f t="shared" si="6"/>
        <v>18222.75</v>
      </c>
      <c r="I193" s="7">
        <v>22507.87</v>
      </c>
      <c r="J193" s="6">
        <f t="shared" si="7"/>
        <v>8.5993706990939573E-4</v>
      </c>
      <c r="K193" s="6">
        <f t="shared" si="8"/>
        <v>0.90536781458521109</v>
      </c>
    </row>
    <row r="194" spans="1:11" ht="25.5">
      <c r="A194" s="12"/>
      <c r="B194" s="11" t="s">
        <v>1153</v>
      </c>
      <c r="C194" s="10" t="s">
        <v>1152</v>
      </c>
      <c r="D194" s="9" t="s">
        <v>7</v>
      </c>
      <c r="E194" s="7">
        <v>689.9</v>
      </c>
      <c r="F194" s="7">
        <v>26.13</v>
      </c>
      <c r="G194" s="8">
        <v>32.28</v>
      </c>
      <c r="H194" s="7">
        <f t="shared" si="6"/>
        <v>18027.09</v>
      </c>
      <c r="I194" s="7">
        <v>22269.97</v>
      </c>
      <c r="J194" s="6">
        <f t="shared" si="7"/>
        <v>8.5084784783145398E-4</v>
      </c>
      <c r="K194" s="6">
        <f t="shared" si="8"/>
        <v>0.9062186624330425</v>
      </c>
    </row>
    <row r="195" spans="1:11" ht="25.5">
      <c r="A195" s="12"/>
      <c r="B195" s="11" t="s">
        <v>1151</v>
      </c>
      <c r="C195" s="10" t="s">
        <v>1150</v>
      </c>
      <c r="D195" s="9" t="s">
        <v>0</v>
      </c>
      <c r="E195" s="7">
        <v>3</v>
      </c>
      <c r="F195" s="7">
        <v>5893.42</v>
      </c>
      <c r="G195" s="8">
        <v>7280.14</v>
      </c>
      <c r="H195" s="7">
        <f t="shared" si="6"/>
        <v>17680.259999999998</v>
      </c>
      <c r="I195" s="7">
        <v>21840.42</v>
      </c>
      <c r="J195" s="6">
        <f t="shared" si="7"/>
        <v>8.3443643402910024E-4</v>
      </c>
      <c r="K195" s="6">
        <f t="shared" si="8"/>
        <v>0.90705309886707164</v>
      </c>
    </row>
    <row r="196" spans="1:11" ht="25.5">
      <c r="A196" s="12"/>
      <c r="B196" s="11" t="s">
        <v>1149</v>
      </c>
      <c r="C196" s="10" t="s">
        <v>1148</v>
      </c>
      <c r="D196" s="9" t="s">
        <v>7</v>
      </c>
      <c r="E196" s="7">
        <v>683</v>
      </c>
      <c r="F196" s="7">
        <v>25.62</v>
      </c>
      <c r="G196" s="8">
        <v>31.65</v>
      </c>
      <c r="H196" s="7">
        <f t="shared" si="6"/>
        <v>17498.46</v>
      </c>
      <c r="I196" s="7">
        <v>21616.95</v>
      </c>
      <c r="J196" s="6">
        <f t="shared" si="7"/>
        <v>8.2589852542145985E-4</v>
      </c>
      <c r="K196" s="6">
        <f t="shared" si="8"/>
        <v>0.90787899739249311</v>
      </c>
    </row>
    <row r="197" spans="1:11" ht="25.5">
      <c r="A197" s="12"/>
      <c r="B197" s="11" t="s">
        <v>1147</v>
      </c>
      <c r="C197" s="10" t="s">
        <v>1146</v>
      </c>
      <c r="D197" s="9" t="s">
        <v>185</v>
      </c>
      <c r="E197" s="7">
        <v>1917.5</v>
      </c>
      <c r="F197" s="7">
        <v>8.99</v>
      </c>
      <c r="G197" s="8">
        <v>11.11</v>
      </c>
      <c r="H197" s="7">
        <f t="shared" si="6"/>
        <v>17238.330000000002</v>
      </c>
      <c r="I197" s="7">
        <v>21303.43</v>
      </c>
      <c r="J197" s="6">
        <f t="shared" si="7"/>
        <v>8.1392016095791918E-4</v>
      </c>
      <c r="K197" s="6">
        <f t="shared" si="8"/>
        <v>0.90869291755345105</v>
      </c>
    </row>
    <row r="198" spans="1:11" ht="25.5">
      <c r="A198" s="12"/>
      <c r="B198" s="11" t="s">
        <v>1145</v>
      </c>
      <c r="C198" s="10" t="s">
        <v>1144</v>
      </c>
      <c r="D198" s="9" t="s">
        <v>7</v>
      </c>
      <c r="E198" s="7">
        <v>400.1</v>
      </c>
      <c r="F198" s="7">
        <v>42.08</v>
      </c>
      <c r="G198" s="8">
        <v>51.98</v>
      </c>
      <c r="H198" s="7">
        <f t="shared" si="6"/>
        <v>16836.21</v>
      </c>
      <c r="I198" s="7">
        <v>20797.2</v>
      </c>
      <c r="J198" s="6">
        <f t="shared" si="7"/>
        <v>7.9457910634456684E-4</v>
      </c>
      <c r="K198" s="6">
        <f t="shared" si="8"/>
        <v>0.90948749665979567</v>
      </c>
    </row>
    <row r="199" spans="1:11" ht="51">
      <c r="A199" s="12"/>
      <c r="B199" s="11" t="s">
        <v>1143</v>
      </c>
      <c r="C199" s="10" t="s">
        <v>1142</v>
      </c>
      <c r="D199" s="9" t="s">
        <v>216</v>
      </c>
      <c r="E199" s="7">
        <v>120.75</v>
      </c>
      <c r="F199" s="7">
        <v>138.05000000000001</v>
      </c>
      <c r="G199" s="8">
        <v>170.53</v>
      </c>
      <c r="H199" s="7">
        <f t="shared" si="6"/>
        <v>16669.54</v>
      </c>
      <c r="I199" s="7">
        <v>20591.5</v>
      </c>
      <c r="J199" s="6">
        <f t="shared" si="7"/>
        <v>7.867201194532989E-4</v>
      </c>
      <c r="K199" s="6">
        <f t="shared" si="8"/>
        <v>0.91027421677924891</v>
      </c>
    </row>
    <row r="200" spans="1:11" ht="38.25">
      <c r="A200" s="12"/>
      <c r="B200" s="11" t="s">
        <v>1141</v>
      </c>
      <c r="C200" s="10" t="s">
        <v>1140</v>
      </c>
      <c r="D200" s="9" t="s">
        <v>7</v>
      </c>
      <c r="E200" s="7">
        <v>246</v>
      </c>
      <c r="F200" s="7">
        <v>66.89</v>
      </c>
      <c r="G200" s="8">
        <v>82.63</v>
      </c>
      <c r="H200" s="7">
        <f t="shared" si="6"/>
        <v>16454.939999999999</v>
      </c>
      <c r="I200" s="7">
        <v>20326.98</v>
      </c>
      <c r="J200" s="6">
        <f t="shared" si="7"/>
        <v>7.7661385201295769E-4</v>
      </c>
      <c r="K200" s="6">
        <f t="shared" si="8"/>
        <v>0.91105083063126191</v>
      </c>
    </row>
    <row r="201" spans="1:11" ht="38.25">
      <c r="A201" s="12"/>
      <c r="B201" s="11" t="s">
        <v>1139</v>
      </c>
      <c r="C201" s="10" t="s">
        <v>1138</v>
      </c>
      <c r="D201" s="9" t="s">
        <v>216</v>
      </c>
      <c r="E201" s="7">
        <v>179.23</v>
      </c>
      <c r="F201" s="7">
        <v>90.24</v>
      </c>
      <c r="G201" s="8">
        <v>111.47</v>
      </c>
      <c r="H201" s="7">
        <f t="shared" si="6"/>
        <v>16173.72</v>
      </c>
      <c r="I201" s="7">
        <v>19978.77</v>
      </c>
      <c r="J201" s="6">
        <f t="shared" si="7"/>
        <v>7.6331011926911521E-4</v>
      </c>
      <c r="K201" s="6">
        <f t="shared" si="8"/>
        <v>0.91181414075053102</v>
      </c>
    </row>
    <row r="202" spans="1:11" ht="25.5">
      <c r="A202" s="12"/>
      <c r="B202" s="11" t="s">
        <v>1137</v>
      </c>
      <c r="C202" s="10" t="s">
        <v>1136</v>
      </c>
      <c r="D202" s="9" t="s">
        <v>0</v>
      </c>
      <c r="E202" s="7">
        <v>2</v>
      </c>
      <c r="F202" s="7">
        <v>8012.63</v>
      </c>
      <c r="G202" s="8">
        <v>9898</v>
      </c>
      <c r="H202" s="7">
        <f t="shared" si="6"/>
        <v>16025.26</v>
      </c>
      <c r="I202" s="7">
        <v>19796</v>
      </c>
      <c r="J202" s="6">
        <f t="shared" si="7"/>
        <v>7.5632719737258117E-4</v>
      </c>
      <c r="K202" s="6">
        <f t="shared" si="8"/>
        <v>0.91257046794790364</v>
      </c>
    </row>
    <row r="203" spans="1:11" ht="25.5">
      <c r="A203" s="12"/>
      <c r="B203" s="11" t="s">
        <v>1135</v>
      </c>
      <c r="C203" s="10" t="s">
        <v>1134</v>
      </c>
      <c r="D203" s="9" t="s">
        <v>108</v>
      </c>
      <c r="E203" s="7">
        <v>26.54</v>
      </c>
      <c r="F203" s="7">
        <v>602.41</v>
      </c>
      <c r="G203" s="8">
        <v>744.16</v>
      </c>
      <c r="H203" s="7">
        <f t="shared" si="6"/>
        <v>15987.96</v>
      </c>
      <c r="I203" s="7">
        <v>19750.009999999998</v>
      </c>
      <c r="J203" s="6">
        <f t="shared" si="7"/>
        <v>7.5457010059509246E-4</v>
      </c>
      <c r="K203" s="6">
        <f t="shared" si="8"/>
        <v>0.91332503804849874</v>
      </c>
    </row>
    <row r="204" spans="1:11">
      <c r="A204" s="12"/>
      <c r="B204" s="11" t="s">
        <v>1133</v>
      </c>
      <c r="C204" s="10" t="s">
        <v>1132</v>
      </c>
      <c r="D204" s="9" t="s">
        <v>108</v>
      </c>
      <c r="E204" s="7">
        <v>175.72899999999996</v>
      </c>
      <c r="F204" s="7">
        <v>90.56</v>
      </c>
      <c r="G204" s="8">
        <v>111.87</v>
      </c>
      <c r="H204" s="7">
        <f t="shared" si="6"/>
        <v>15914.02</v>
      </c>
      <c r="I204" s="7">
        <v>19658.79</v>
      </c>
      <c r="J204" s="6">
        <f t="shared" si="7"/>
        <v>7.5108494364700576E-4</v>
      </c>
      <c r="K204" s="6">
        <f t="shared" si="8"/>
        <v>0.91407612299214569</v>
      </c>
    </row>
    <row r="205" spans="1:11" ht="25.5">
      <c r="A205" s="12"/>
      <c r="B205" s="11" t="s">
        <v>1131</v>
      </c>
      <c r="C205" s="10" t="s">
        <v>1130</v>
      </c>
      <c r="D205" s="9" t="s">
        <v>108</v>
      </c>
      <c r="E205" s="7">
        <v>624.63499999999988</v>
      </c>
      <c r="F205" s="7">
        <v>25.26</v>
      </c>
      <c r="G205" s="8">
        <v>31.2</v>
      </c>
      <c r="H205" s="7">
        <f t="shared" ref="H205:H268" si="9">ROUND(F205*E205,2)</f>
        <v>15778.28</v>
      </c>
      <c r="I205" s="7">
        <v>19488.61</v>
      </c>
      <c r="J205" s="6">
        <f t="shared" ref="J205:J268" si="10">I205/$I$768</f>
        <v>7.4458303606724896E-4</v>
      </c>
      <c r="K205" s="6">
        <f t="shared" si="8"/>
        <v>0.91482070602821297</v>
      </c>
    </row>
    <row r="206" spans="1:11" ht="25.5">
      <c r="A206" s="12"/>
      <c r="B206" s="11" t="s">
        <v>1129</v>
      </c>
      <c r="C206" s="10" t="s">
        <v>1128</v>
      </c>
      <c r="D206" s="9" t="s">
        <v>7</v>
      </c>
      <c r="E206" s="7">
        <v>344.2</v>
      </c>
      <c r="F206" s="7">
        <v>45.62</v>
      </c>
      <c r="G206" s="8">
        <v>56.35</v>
      </c>
      <c r="H206" s="7">
        <f t="shared" si="9"/>
        <v>15702.4</v>
      </c>
      <c r="I206" s="7">
        <v>19395.669999999998</v>
      </c>
      <c r="J206" s="6">
        <f t="shared" si="10"/>
        <v>7.4103216469304151E-4</v>
      </c>
      <c r="K206" s="6">
        <f t="shared" ref="K206:K269" si="11">J206+K205</f>
        <v>0.91556173819290598</v>
      </c>
    </row>
    <row r="207" spans="1:11" ht="25.5">
      <c r="A207" s="12"/>
      <c r="B207" s="11" t="s">
        <v>1127</v>
      </c>
      <c r="C207" s="10" t="s">
        <v>1126</v>
      </c>
      <c r="D207" s="9" t="s">
        <v>7</v>
      </c>
      <c r="E207" s="7">
        <v>1432.63</v>
      </c>
      <c r="F207" s="7">
        <v>10.84</v>
      </c>
      <c r="G207" s="8">
        <v>13.39</v>
      </c>
      <c r="H207" s="7">
        <f t="shared" si="9"/>
        <v>15529.71</v>
      </c>
      <c r="I207" s="7">
        <v>19182.919999999998</v>
      </c>
      <c r="J207" s="6">
        <f t="shared" si="10"/>
        <v>7.329038250668031E-4</v>
      </c>
      <c r="K207" s="6">
        <f t="shared" si="11"/>
        <v>0.91629464201797284</v>
      </c>
    </row>
    <row r="208" spans="1:11" ht="25.5">
      <c r="A208" s="12"/>
      <c r="B208" s="11" t="s">
        <v>1125</v>
      </c>
      <c r="C208" s="10" t="s">
        <v>1124</v>
      </c>
      <c r="D208" s="9" t="s">
        <v>185</v>
      </c>
      <c r="E208" s="7">
        <v>1210</v>
      </c>
      <c r="F208" s="7">
        <v>12.72</v>
      </c>
      <c r="G208" s="8">
        <v>15.71</v>
      </c>
      <c r="H208" s="7">
        <f t="shared" si="9"/>
        <v>15391.2</v>
      </c>
      <c r="I208" s="7">
        <v>19009.100000000002</v>
      </c>
      <c r="J208" s="6">
        <f t="shared" si="10"/>
        <v>7.2626284742246584E-4</v>
      </c>
      <c r="K208" s="6">
        <f t="shared" si="11"/>
        <v>0.91702090486539534</v>
      </c>
    </row>
    <row r="209" spans="1:11" ht="25.5">
      <c r="A209" s="12"/>
      <c r="B209" s="11" t="s">
        <v>1123</v>
      </c>
      <c r="C209" s="10" t="s">
        <v>1122</v>
      </c>
      <c r="D209" s="9" t="s">
        <v>216</v>
      </c>
      <c r="E209" s="7">
        <v>139.72</v>
      </c>
      <c r="F209" s="7">
        <v>109.42</v>
      </c>
      <c r="G209" s="8">
        <v>135.16999999999999</v>
      </c>
      <c r="H209" s="7">
        <f t="shared" si="9"/>
        <v>15288.16</v>
      </c>
      <c r="I209" s="7">
        <v>18885.95</v>
      </c>
      <c r="J209" s="6">
        <f t="shared" si="10"/>
        <v>7.2155777092436358E-4</v>
      </c>
      <c r="K209" s="6">
        <f t="shared" si="11"/>
        <v>0.91774246263631964</v>
      </c>
    </row>
    <row r="210" spans="1:11" ht="38.25">
      <c r="A210" s="12"/>
      <c r="B210" s="11" t="s">
        <v>1121</v>
      </c>
      <c r="C210" s="10" t="s">
        <v>1120</v>
      </c>
      <c r="D210" s="9" t="s">
        <v>0</v>
      </c>
      <c r="E210" s="7">
        <v>20</v>
      </c>
      <c r="F210" s="7">
        <v>763.28</v>
      </c>
      <c r="G210" s="8">
        <v>942.88</v>
      </c>
      <c r="H210" s="7">
        <f t="shared" si="9"/>
        <v>15265.6</v>
      </c>
      <c r="I210" s="7">
        <v>18857.599999999999</v>
      </c>
      <c r="J210" s="6">
        <f t="shared" si="10"/>
        <v>7.2047462907522662E-4</v>
      </c>
      <c r="K210" s="6">
        <f t="shared" si="11"/>
        <v>0.91846293726539485</v>
      </c>
    </row>
    <row r="211" spans="1:11" ht="25.5">
      <c r="A211" s="12"/>
      <c r="B211" s="11" t="s">
        <v>1119</v>
      </c>
      <c r="C211" s="10" t="s">
        <v>1118</v>
      </c>
      <c r="D211" s="9" t="s">
        <v>216</v>
      </c>
      <c r="E211" s="7">
        <v>937.07</v>
      </c>
      <c r="F211" s="7">
        <v>16.239999999999998</v>
      </c>
      <c r="G211" s="8">
        <v>20.059999999999999</v>
      </c>
      <c r="H211" s="7">
        <f t="shared" si="9"/>
        <v>15218.02</v>
      </c>
      <c r="I211" s="7">
        <v>18797.62</v>
      </c>
      <c r="J211" s="6">
        <f t="shared" si="10"/>
        <v>7.181830294945837E-4</v>
      </c>
      <c r="K211" s="6">
        <f t="shared" si="11"/>
        <v>0.91918112029488941</v>
      </c>
    </row>
    <row r="212" spans="1:11">
      <c r="A212" s="12"/>
      <c r="B212" s="11" t="s">
        <v>1117</v>
      </c>
      <c r="C212" s="10" t="s">
        <v>1116</v>
      </c>
      <c r="D212" s="9" t="s">
        <v>216</v>
      </c>
      <c r="E212" s="7">
        <v>21.58</v>
      </c>
      <c r="F212" s="7">
        <v>697.42</v>
      </c>
      <c r="G212" s="8">
        <v>861.52</v>
      </c>
      <c r="H212" s="7">
        <f t="shared" si="9"/>
        <v>15050.32</v>
      </c>
      <c r="I212" s="7">
        <v>18591.599999999999</v>
      </c>
      <c r="J212" s="6">
        <f t="shared" si="10"/>
        <v>7.1031181666357242E-4</v>
      </c>
      <c r="K212" s="6">
        <f t="shared" si="11"/>
        <v>0.919891432111553</v>
      </c>
    </row>
    <row r="213" spans="1:11" ht="25.5">
      <c r="A213" s="12"/>
      <c r="B213" s="11" t="s">
        <v>1115</v>
      </c>
      <c r="C213" s="10" t="s">
        <v>1114</v>
      </c>
      <c r="D213" s="9" t="s">
        <v>0</v>
      </c>
      <c r="E213" s="7">
        <v>84</v>
      </c>
      <c r="F213" s="7">
        <v>170.98</v>
      </c>
      <c r="G213" s="8">
        <v>211.21</v>
      </c>
      <c r="H213" s="7">
        <f t="shared" si="9"/>
        <v>14362.32</v>
      </c>
      <c r="I213" s="7">
        <v>17741.64</v>
      </c>
      <c r="J213" s="6">
        <f t="shared" si="10"/>
        <v>6.7783819246278448E-4</v>
      </c>
      <c r="K213" s="6">
        <f t="shared" si="11"/>
        <v>0.92056927030401581</v>
      </c>
    </row>
    <row r="214" spans="1:11" ht="25.5">
      <c r="A214" s="12"/>
      <c r="B214" s="11" t="s">
        <v>1113</v>
      </c>
      <c r="C214" s="10" t="s">
        <v>1112</v>
      </c>
      <c r="D214" s="9" t="s">
        <v>7</v>
      </c>
      <c r="E214" s="7">
        <v>504.7</v>
      </c>
      <c r="F214" s="7">
        <v>28.26</v>
      </c>
      <c r="G214" s="8">
        <v>34.909999999999997</v>
      </c>
      <c r="H214" s="7">
        <f t="shared" si="9"/>
        <v>14262.82</v>
      </c>
      <c r="I214" s="7">
        <v>17619.080000000002</v>
      </c>
      <c r="J214" s="6">
        <f t="shared" si="10"/>
        <v>6.7315565754108402E-4</v>
      </c>
      <c r="K214" s="6">
        <f t="shared" si="11"/>
        <v>0.92124242596155692</v>
      </c>
    </row>
    <row r="215" spans="1:11">
      <c r="A215" s="12"/>
      <c r="B215" s="11" t="s">
        <v>1111</v>
      </c>
      <c r="C215" s="10" t="s">
        <v>1110</v>
      </c>
      <c r="D215" s="9" t="s">
        <v>0</v>
      </c>
      <c r="E215" s="7">
        <v>4</v>
      </c>
      <c r="F215" s="7">
        <v>3505.41</v>
      </c>
      <c r="G215" s="8">
        <v>4330.2299999999996</v>
      </c>
      <c r="H215" s="7">
        <f t="shared" si="9"/>
        <v>14021.64</v>
      </c>
      <c r="I215" s="7">
        <v>17320.919999999998</v>
      </c>
      <c r="J215" s="6">
        <f t="shared" si="10"/>
        <v>6.617641381852237E-4</v>
      </c>
      <c r="K215" s="6">
        <f t="shared" si="11"/>
        <v>0.92190419009974212</v>
      </c>
    </row>
    <row r="216" spans="1:11">
      <c r="A216" s="12"/>
      <c r="B216" s="11" t="s">
        <v>1109</v>
      </c>
      <c r="C216" s="10" t="s">
        <v>1108</v>
      </c>
      <c r="D216" s="9" t="s">
        <v>216</v>
      </c>
      <c r="E216" s="7">
        <v>2842.71</v>
      </c>
      <c r="F216" s="7">
        <v>4.74</v>
      </c>
      <c r="G216" s="8">
        <v>5.86</v>
      </c>
      <c r="H216" s="7">
        <f t="shared" si="9"/>
        <v>13474.45</v>
      </c>
      <c r="I216" s="7">
        <v>16658.28</v>
      </c>
      <c r="J216" s="6">
        <f t="shared" si="10"/>
        <v>6.3644727346169529E-4</v>
      </c>
      <c r="K216" s="6">
        <f t="shared" si="11"/>
        <v>0.9225406373732038</v>
      </c>
    </row>
    <row r="217" spans="1:11" ht="25.5">
      <c r="A217" s="12"/>
      <c r="B217" s="11" t="s">
        <v>1107</v>
      </c>
      <c r="C217" s="10" t="s">
        <v>1106</v>
      </c>
      <c r="D217" s="9" t="s">
        <v>7</v>
      </c>
      <c r="E217" s="7">
        <v>806.1</v>
      </c>
      <c r="F217" s="7">
        <v>16.64</v>
      </c>
      <c r="G217" s="8">
        <v>20.56</v>
      </c>
      <c r="H217" s="7">
        <f t="shared" si="9"/>
        <v>13413.5</v>
      </c>
      <c r="I217" s="7">
        <v>16573.419999999998</v>
      </c>
      <c r="J217" s="6">
        <f t="shared" si="10"/>
        <v>6.3320510706600739E-4</v>
      </c>
      <c r="K217" s="6">
        <f t="shared" si="11"/>
        <v>0.92317384248026979</v>
      </c>
    </row>
    <row r="218" spans="1:11" ht="38.25">
      <c r="A218" s="12"/>
      <c r="B218" s="11" t="s">
        <v>1105</v>
      </c>
      <c r="C218" s="10" t="s">
        <v>1104</v>
      </c>
      <c r="D218" s="9" t="s">
        <v>7</v>
      </c>
      <c r="E218" s="7">
        <v>15.13</v>
      </c>
      <c r="F218" s="7">
        <v>884.55</v>
      </c>
      <c r="G218" s="8">
        <v>1092.68</v>
      </c>
      <c r="H218" s="7">
        <f t="shared" si="9"/>
        <v>13383.24</v>
      </c>
      <c r="I218" s="7">
        <v>16532.25</v>
      </c>
      <c r="J218" s="6">
        <f t="shared" si="10"/>
        <v>6.3163216350590296E-4</v>
      </c>
      <c r="K218" s="6">
        <f t="shared" si="11"/>
        <v>0.92380547464377571</v>
      </c>
    </row>
    <row r="219" spans="1:11" ht="38.25">
      <c r="A219" s="12"/>
      <c r="B219" s="11" t="s">
        <v>1103</v>
      </c>
      <c r="C219" s="10" t="s">
        <v>1102</v>
      </c>
      <c r="D219" s="9" t="s">
        <v>7</v>
      </c>
      <c r="E219" s="7">
        <v>104</v>
      </c>
      <c r="F219" s="7">
        <v>127.88</v>
      </c>
      <c r="G219" s="8">
        <v>157.97</v>
      </c>
      <c r="H219" s="7">
        <f t="shared" si="9"/>
        <v>13299.52</v>
      </c>
      <c r="I219" s="7">
        <v>16428.88</v>
      </c>
      <c r="J219" s="6">
        <f t="shared" si="10"/>
        <v>6.2768280290818608E-4</v>
      </c>
      <c r="K219" s="6">
        <f t="shared" si="11"/>
        <v>0.92443315744668386</v>
      </c>
    </row>
    <row r="220" spans="1:11" ht="25.5">
      <c r="A220" s="12"/>
      <c r="B220" s="11" t="s">
        <v>1101</v>
      </c>
      <c r="C220" s="10" t="s">
        <v>1100</v>
      </c>
      <c r="D220" s="9" t="s">
        <v>216</v>
      </c>
      <c r="E220" s="7">
        <v>33.200000000000003</v>
      </c>
      <c r="F220" s="7">
        <v>398.52</v>
      </c>
      <c r="G220" s="8">
        <v>492.29</v>
      </c>
      <c r="H220" s="7">
        <f t="shared" si="9"/>
        <v>13230.86</v>
      </c>
      <c r="I220" s="7">
        <v>16344.03</v>
      </c>
      <c r="J220" s="6">
        <f t="shared" si="10"/>
        <v>6.2444101857311526E-4</v>
      </c>
      <c r="K220" s="6">
        <f t="shared" si="11"/>
        <v>0.92505759846525693</v>
      </c>
    </row>
    <row r="221" spans="1:11" ht="25.5">
      <c r="A221" s="12"/>
      <c r="B221" s="11" t="s">
        <v>1099</v>
      </c>
      <c r="C221" s="10" t="s">
        <v>1098</v>
      </c>
      <c r="D221" s="9" t="s">
        <v>0</v>
      </c>
      <c r="E221" s="7">
        <v>39</v>
      </c>
      <c r="F221" s="7">
        <v>336.31</v>
      </c>
      <c r="G221" s="8">
        <v>415.44</v>
      </c>
      <c r="H221" s="7">
        <f t="shared" si="9"/>
        <v>13116.09</v>
      </c>
      <c r="I221" s="7">
        <v>16202.16</v>
      </c>
      <c r="J221" s="6">
        <f t="shared" si="10"/>
        <v>6.190207246000273E-4</v>
      </c>
      <c r="K221" s="6">
        <f t="shared" si="11"/>
        <v>0.925676619189857</v>
      </c>
    </row>
    <row r="222" spans="1:11">
      <c r="A222" s="12"/>
      <c r="B222" s="11" t="s">
        <v>1097</v>
      </c>
      <c r="C222" s="10" t="s">
        <v>1096</v>
      </c>
      <c r="D222" s="9" t="s">
        <v>216</v>
      </c>
      <c r="E222" s="7">
        <v>3</v>
      </c>
      <c r="F222" s="7">
        <v>4340.32</v>
      </c>
      <c r="G222" s="8">
        <v>5361.6</v>
      </c>
      <c r="H222" s="7">
        <f t="shared" si="9"/>
        <v>13020.96</v>
      </c>
      <c r="I222" s="7">
        <v>16084.8</v>
      </c>
      <c r="J222" s="6">
        <f t="shared" si="10"/>
        <v>6.145368611991561E-4</v>
      </c>
      <c r="K222" s="6">
        <f t="shared" si="11"/>
        <v>0.92629115605105616</v>
      </c>
    </row>
    <row r="223" spans="1:11" ht="25.5">
      <c r="A223" s="12"/>
      <c r="B223" s="11" t="s">
        <v>1095</v>
      </c>
      <c r="C223" s="10" t="s">
        <v>1094</v>
      </c>
      <c r="D223" s="9" t="s">
        <v>7</v>
      </c>
      <c r="E223" s="7">
        <v>1064.4000000000001</v>
      </c>
      <c r="F223" s="7">
        <v>12.2</v>
      </c>
      <c r="G223" s="8">
        <v>15.07</v>
      </c>
      <c r="H223" s="7">
        <f t="shared" si="9"/>
        <v>12985.68</v>
      </c>
      <c r="I223" s="7">
        <v>16040.51</v>
      </c>
      <c r="J223" s="6">
        <f t="shared" si="10"/>
        <v>6.1284471472655396E-4</v>
      </c>
      <c r="K223" s="6">
        <f t="shared" si="11"/>
        <v>0.92690400076578272</v>
      </c>
    </row>
    <row r="224" spans="1:11" ht="38.25">
      <c r="A224" s="12"/>
      <c r="B224" s="11" t="s">
        <v>1093</v>
      </c>
      <c r="C224" s="10" t="s">
        <v>1092</v>
      </c>
      <c r="D224" s="9" t="s">
        <v>216</v>
      </c>
      <c r="E224" s="7">
        <v>17.446999999999999</v>
      </c>
      <c r="F224" s="7">
        <v>732.78</v>
      </c>
      <c r="G224" s="8">
        <v>905.2</v>
      </c>
      <c r="H224" s="7">
        <f t="shared" si="9"/>
        <v>12784.81</v>
      </c>
      <c r="I224" s="7">
        <v>15793.02</v>
      </c>
      <c r="J224" s="6">
        <f t="shared" si="10"/>
        <v>6.0338909651692875E-4</v>
      </c>
      <c r="K224" s="6">
        <f t="shared" si="11"/>
        <v>0.92750738986229964</v>
      </c>
    </row>
    <row r="225" spans="1:11" ht="38.25">
      <c r="A225" s="12"/>
      <c r="B225" s="11" t="s">
        <v>1091</v>
      </c>
      <c r="C225" s="10" t="s">
        <v>1090</v>
      </c>
      <c r="D225" s="9" t="s">
        <v>7</v>
      </c>
      <c r="E225" s="7">
        <v>320.2</v>
      </c>
      <c r="F225" s="7">
        <v>39.92</v>
      </c>
      <c r="G225" s="8">
        <v>49.31</v>
      </c>
      <c r="H225" s="7">
        <f t="shared" si="9"/>
        <v>12782.38</v>
      </c>
      <c r="I225" s="7">
        <v>15789.060000000001</v>
      </c>
      <c r="J225" s="6">
        <f t="shared" si="10"/>
        <v>6.0323780051260495E-4</v>
      </c>
      <c r="K225" s="6">
        <f t="shared" si="11"/>
        <v>0.92811062766281227</v>
      </c>
    </row>
    <row r="226" spans="1:11" ht="38.25">
      <c r="A226" s="12"/>
      <c r="B226" s="11" t="s">
        <v>1089</v>
      </c>
      <c r="C226" s="10" t="s">
        <v>1088</v>
      </c>
      <c r="D226" s="9" t="s">
        <v>0</v>
      </c>
      <c r="E226" s="7">
        <v>4</v>
      </c>
      <c r="F226" s="7">
        <v>3124.72</v>
      </c>
      <c r="G226" s="8">
        <v>3859.97</v>
      </c>
      <c r="H226" s="7">
        <f t="shared" si="9"/>
        <v>12498.88</v>
      </c>
      <c r="I226" s="7">
        <v>15439.88</v>
      </c>
      <c r="J226" s="6">
        <f t="shared" si="10"/>
        <v>5.8989700788891536E-4</v>
      </c>
      <c r="K226" s="6">
        <f t="shared" si="11"/>
        <v>0.92870052467070119</v>
      </c>
    </row>
    <row r="227" spans="1:11" ht="25.5">
      <c r="A227" s="12"/>
      <c r="B227" s="11" t="s">
        <v>1087</v>
      </c>
      <c r="C227" s="10" t="s">
        <v>1086</v>
      </c>
      <c r="D227" s="9" t="s">
        <v>7</v>
      </c>
      <c r="E227" s="7">
        <v>641</v>
      </c>
      <c r="F227" s="7">
        <v>19.39</v>
      </c>
      <c r="G227" s="8">
        <v>23.95</v>
      </c>
      <c r="H227" s="7">
        <f t="shared" si="9"/>
        <v>12428.99</v>
      </c>
      <c r="I227" s="7">
        <v>15351.95</v>
      </c>
      <c r="J227" s="6">
        <f t="shared" si="10"/>
        <v>5.8653754888381485E-4</v>
      </c>
      <c r="K227" s="6">
        <f t="shared" si="11"/>
        <v>0.92928706221958501</v>
      </c>
    </row>
    <row r="228" spans="1:11">
      <c r="A228" s="12"/>
      <c r="B228" s="11" t="s">
        <v>1085</v>
      </c>
      <c r="C228" s="10" t="s">
        <v>1084</v>
      </c>
      <c r="D228" s="9" t="s">
        <v>0</v>
      </c>
      <c r="E228" s="7">
        <v>7</v>
      </c>
      <c r="F228" s="7">
        <v>1773.79</v>
      </c>
      <c r="G228" s="8">
        <v>2191.16</v>
      </c>
      <c r="H228" s="7">
        <f t="shared" si="9"/>
        <v>12416.53</v>
      </c>
      <c r="I228" s="7">
        <v>15338.12</v>
      </c>
      <c r="J228" s="6">
        <f t="shared" si="10"/>
        <v>5.8600915905053226E-4</v>
      </c>
      <c r="K228" s="6">
        <f t="shared" si="11"/>
        <v>0.92987307137863551</v>
      </c>
    </row>
    <row r="229" spans="1:11" ht="25.5">
      <c r="A229" s="12"/>
      <c r="B229" s="11" t="s">
        <v>1083</v>
      </c>
      <c r="C229" s="10" t="s">
        <v>1082</v>
      </c>
      <c r="D229" s="9" t="s">
        <v>0</v>
      </c>
      <c r="E229" s="7">
        <v>5</v>
      </c>
      <c r="F229" s="7">
        <v>2476.39</v>
      </c>
      <c r="G229" s="8">
        <v>3059.08</v>
      </c>
      <c r="H229" s="7">
        <f t="shared" si="9"/>
        <v>12381.95</v>
      </c>
      <c r="I229" s="7">
        <v>15295.4</v>
      </c>
      <c r="J229" s="6">
        <f t="shared" si="10"/>
        <v>5.8437699609479579E-4</v>
      </c>
      <c r="K229" s="6">
        <f t="shared" si="11"/>
        <v>0.93045744837473032</v>
      </c>
    </row>
    <row r="230" spans="1:11" ht="25.5">
      <c r="A230" s="12"/>
      <c r="B230" s="11" t="s">
        <v>1081</v>
      </c>
      <c r="C230" s="10" t="s">
        <v>1080</v>
      </c>
      <c r="D230" s="9" t="s">
        <v>0</v>
      </c>
      <c r="E230" s="7">
        <v>2</v>
      </c>
      <c r="F230" s="7">
        <v>6161.72</v>
      </c>
      <c r="G230" s="8">
        <v>7611.57</v>
      </c>
      <c r="H230" s="7">
        <f t="shared" si="9"/>
        <v>12323.44</v>
      </c>
      <c r="I230" s="7">
        <v>15223.14</v>
      </c>
      <c r="J230" s="6">
        <f t="shared" si="10"/>
        <v>5.8161622607650211E-4</v>
      </c>
      <c r="K230" s="6">
        <f t="shared" si="11"/>
        <v>0.93103906460080688</v>
      </c>
    </row>
    <row r="231" spans="1:11" ht="25.5">
      <c r="A231" s="12"/>
      <c r="B231" s="11" t="s">
        <v>1079</v>
      </c>
      <c r="C231" s="10" t="s">
        <v>1078</v>
      </c>
      <c r="D231" s="9" t="s">
        <v>0</v>
      </c>
      <c r="E231" s="7">
        <v>2</v>
      </c>
      <c r="F231" s="7">
        <v>6161.66</v>
      </c>
      <c r="G231" s="8">
        <v>7611.5</v>
      </c>
      <c r="H231" s="7">
        <f t="shared" si="9"/>
        <v>12323.32</v>
      </c>
      <c r="I231" s="7">
        <v>15223</v>
      </c>
      <c r="J231" s="6">
        <f t="shared" si="10"/>
        <v>5.8161087722786444E-4</v>
      </c>
      <c r="K231" s="6">
        <f t="shared" si="11"/>
        <v>0.93162067547803473</v>
      </c>
    </row>
    <row r="232" spans="1:11">
      <c r="A232" s="12"/>
      <c r="B232" s="11" t="s">
        <v>1077</v>
      </c>
      <c r="C232" s="10" t="s">
        <v>1076</v>
      </c>
      <c r="D232" s="9" t="s">
        <v>216</v>
      </c>
      <c r="E232" s="7">
        <v>3417.7799999999997</v>
      </c>
      <c r="F232" s="7">
        <v>3.6</v>
      </c>
      <c r="G232" s="8">
        <v>4.45</v>
      </c>
      <c r="H232" s="7">
        <f t="shared" si="9"/>
        <v>12304.01</v>
      </c>
      <c r="I232" s="7">
        <v>15209.119999999999</v>
      </c>
      <c r="J232" s="6">
        <f t="shared" si="10"/>
        <v>5.8108057709149686E-4</v>
      </c>
      <c r="K232" s="6">
        <f t="shared" si="11"/>
        <v>0.93220175605512623</v>
      </c>
    </row>
    <row r="233" spans="1:11" ht="38.25">
      <c r="A233" s="12"/>
      <c r="B233" s="11" t="s">
        <v>1075</v>
      </c>
      <c r="C233" s="10" t="s">
        <v>1074</v>
      </c>
      <c r="D233" s="9" t="s">
        <v>0</v>
      </c>
      <c r="E233" s="7">
        <v>7</v>
      </c>
      <c r="F233" s="7">
        <v>1726.25</v>
      </c>
      <c r="G233" s="8">
        <v>2132.44</v>
      </c>
      <c r="H233" s="7">
        <f t="shared" si="9"/>
        <v>12083.75</v>
      </c>
      <c r="I233" s="7">
        <v>14927.08</v>
      </c>
      <c r="J233" s="6">
        <f t="shared" si="10"/>
        <v>5.7030493945020762E-4</v>
      </c>
      <c r="K233" s="6">
        <f t="shared" si="11"/>
        <v>0.93277206099457644</v>
      </c>
    </row>
    <row r="234" spans="1:11" ht="25.5">
      <c r="A234" s="12"/>
      <c r="B234" s="11" t="s">
        <v>1073</v>
      </c>
      <c r="C234" s="10" t="s">
        <v>1072</v>
      </c>
      <c r="D234" s="9" t="s">
        <v>0</v>
      </c>
      <c r="E234" s="7">
        <v>32</v>
      </c>
      <c r="F234" s="7">
        <v>373.23</v>
      </c>
      <c r="G234" s="8">
        <v>461.05</v>
      </c>
      <c r="H234" s="7">
        <f t="shared" si="9"/>
        <v>11943.36</v>
      </c>
      <c r="I234" s="7">
        <v>14753.6</v>
      </c>
      <c r="J234" s="6">
        <f t="shared" si="10"/>
        <v>5.6367695186684754E-4</v>
      </c>
      <c r="K234" s="6">
        <f t="shared" si="11"/>
        <v>0.93333573794644331</v>
      </c>
    </row>
    <row r="235" spans="1:11">
      <c r="A235" s="12"/>
      <c r="B235" s="11" t="s">
        <v>1071</v>
      </c>
      <c r="C235" s="10" t="s">
        <v>1070</v>
      </c>
      <c r="D235" s="9" t="s">
        <v>0</v>
      </c>
      <c r="E235" s="7">
        <v>33</v>
      </c>
      <c r="F235" s="7">
        <v>355.54</v>
      </c>
      <c r="G235" s="8">
        <v>439.2</v>
      </c>
      <c r="H235" s="7">
        <f t="shared" si="9"/>
        <v>11732.82</v>
      </c>
      <c r="I235" s="7">
        <v>14493.6</v>
      </c>
      <c r="J235" s="6">
        <f t="shared" si="10"/>
        <v>5.53743375825381E-4</v>
      </c>
      <c r="K235" s="6">
        <f t="shared" si="11"/>
        <v>0.93388948132226868</v>
      </c>
    </row>
    <row r="236" spans="1:11" ht="51">
      <c r="A236" s="12"/>
      <c r="B236" s="11" t="s">
        <v>1069</v>
      </c>
      <c r="C236" s="10" t="s">
        <v>1068</v>
      </c>
      <c r="D236" s="9" t="s">
        <v>216</v>
      </c>
      <c r="E236" s="7">
        <v>63.75</v>
      </c>
      <c r="F236" s="7">
        <v>183.63</v>
      </c>
      <c r="G236" s="8">
        <v>226.84</v>
      </c>
      <c r="H236" s="7">
        <f t="shared" si="9"/>
        <v>11706.41</v>
      </c>
      <c r="I236" s="7">
        <v>14461.05</v>
      </c>
      <c r="J236" s="6">
        <f t="shared" si="10"/>
        <v>5.5249976851711282E-4</v>
      </c>
      <c r="K236" s="6">
        <f t="shared" si="11"/>
        <v>0.9344419810907858</v>
      </c>
    </row>
    <row r="237" spans="1:11" ht="38.25">
      <c r="A237" s="12"/>
      <c r="B237" s="11" t="s">
        <v>1067</v>
      </c>
      <c r="C237" s="10" t="s">
        <v>1066</v>
      </c>
      <c r="D237" s="9" t="s">
        <v>216</v>
      </c>
      <c r="E237" s="7">
        <v>92.177999999999997</v>
      </c>
      <c r="F237" s="7">
        <v>126.74</v>
      </c>
      <c r="G237" s="8">
        <v>156.56</v>
      </c>
      <c r="H237" s="7">
        <f t="shared" si="9"/>
        <v>11682.64</v>
      </c>
      <c r="I237" s="7">
        <v>14431.39</v>
      </c>
      <c r="J237" s="6">
        <f t="shared" si="10"/>
        <v>5.5136657672715168E-4</v>
      </c>
      <c r="K237" s="6">
        <f t="shared" si="11"/>
        <v>0.93499334766751296</v>
      </c>
    </row>
    <row r="238" spans="1:11" ht="38.25">
      <c r="A238" s="12"/>
      <c r="B238" s="11" t="s">
        <v>1065</v>
      </c>
      <c r="C238" s="10" t="s">
        <v>1064</v>
      </c>
      <c r="D238" s="9" t="s">
        <v>216</v>
      </c>
      <c r="E238" s="7">
        <v>249.06</v>
      </c>
      <c r="F238" s="7">
        <v>46.46</v>
      </c>
      <c r="G238" s="8">
        <v>57.39</v>
      </c>
      <c r="H238" s="7">
        <f t="shared" si="9"/>
        <v>11571.33</v>
      </c>
      <c r="I238" s="7">
        <v>14293.55</v>
      </c>
      <c r="J238" s="6">
        <f t="shared" si="10"/>
        <v>5.4610025318270645E-4</v>
      </c>
      <c r="K238" s="6">
        <f t="shared" si="11"/>
        <v>0.93553944792069565</v>
      </c>
    </row>
    <row r="239" spans="1:11" ht="25.5">
      <c r="A239" s="12"/>
      <c r="B239" s="11" t="s">
        <v>1063</v>
      </c>
      <c r="C239" s="10" t="s">
        <v>1062</v>
      </c>
      <c r="D239" s="9" t="s">
        <v>216</v>
      </c>
      <c r="E239" s="7">
        <v>804.67</v>
      </c>
      <c r="F239" s="7">
        <v>14.3</v>
      </c>
      <c r="G239" s="8">
        <v>17.66</v>
      </c>
      <c r="H239" s="7">
        <f t="shared" si="9"/>
        <v>11506.78</v>
      </c>
      <c r="I239" s="7">
        <v>14210.47</v>
      </c>
      <c r="J239" s="6">
        <f t="shared" si="10"/>
        <v>5.4292609357684094E-4</v>
      </c>
      <c r="K239" s="6">
        <f t="shared" si="11"/>
        <v>0.93608237401427252</v>
      </c>
    </row>
    <row r="240" spans="1:11" ht="38.25">
      <c r="A240" s="12"/>
      <c r="B240" s="11" t="s">
        <v>1061</v>
      </c>
      <c r="C240" s="10" t="s">
        <v>1060</v>
      </c>
      <c r="D240" s="9" t="s">
        <v>7</v>
      </c>
      <c r="E240" s="7">
        <v>220.3</v>
      </c>
      <c r="F240" s="7">
        <v>51.58</v>
      </c>
      <c r="G240" s="8">
        <v>63.72</v>
      </c>
      <c r="H240" s="7">
        <f t="shared" si="9"/>
        <v>11363.07</v>
      </c>
      <c r="I240" s="7">
        <v>14037.52</v>
      </c>
      <c r="J240" s="6">
        <f t="shared" si="10"/>
        <v>5.363183552061808E-4</v>
      </c>
      <c r="K240" s="6">
        <f t="shared" si="11"/>
        <v>0.9366186923694787</v>
      </c>
    </row>
    <row r="241" spans="1:11" ht="25.5">
      <c r="A241" s="12"/>
      <c r="B241" s="11" t="s">
        <v>1059</v>
      </c>
      <c r="C241" s="10" t="s">
        <v>1058</v>
      </c>
      <c r="D241" s="9" t="s">
        <v>108</v>
      </c>
      <c r="E241" s="7">
        <v>127.968</v>
      </c>
      <c r="F241" s="7">
        <v>88.59</v>
      </c>
      <c r="G241" s="8">
        <v>109.44</v>
      </c>
      <c r="H241" s="7">
        <f t="shared" si="9"/>
        <v>11336.69</v>
      </c>
      <c r="I241" s="7">
        <v>14004.82</v>
      </c>
      <c r="J241" s="6">
        <f t="shared" si="10"/>
        <v>5.3506901698865787E-4</v>
      </c>
      <c r="K241" s="6">
        <f t="shared" si="11"/>
        <v>0.93715376138646733</v>
      </c>
    </row>
    <row r="242" spans="1:11" ht="25.5">
      <c r="A242" s="12"/>
      <c r="B242" s="11" t="s">
        <v>1057</v>
      </c>
      <c r="C242" s="10" t="s">
        <v>1056</v>
      </c>
      <c r="D242" s="9" t="s">
        <v>7</v>
      </c>
      <c r="E242" s="7">
        <v>223.8</v>
      </c>
      <c r="F242" s="7">
        <v>50.61</v>
      </c>
      <c r="G242" s="8">
        <v>62.52</v>
      </c>
      <c r="H242" s="7">
        <f t="shared" si="9"/>
        <v>11326.52</v>
      </c>
      <c r="I242" s="7">
        <v>13991.98</v>
      </c>
      <c r="J242" s="6">
        <f t="shared" si="10"/>
        <v>5.3457845115645623E-4</v>
      </c>
      <c r="K242" s="6">
        <f t="shared" si="11"/>
        <v>0.93768833983762379</v>
      </c>
    </row>
    <row r="243" spans="1:11" ht="25.5">
      <c r="A243" s="12"/>
      <c r="B243" s="11" t="s">
        <v>1055</v>
      </c>
      <c r="C243" s="10" t="s">
        <v>1054</v>
      </c>
      <c r="D243" s="9" t="s">
        <v>0</v>
      </c>
      <c r="E243" s="7">
        <v>17</v>
      </c>
      <c r="F243" s="7">
        <v>663.21</v>
      </c>
      <c r="G243" s="8">
        <v>819.26</v>
      </c>
      <c r="H243" s="7">
        <f t="shared" si="9"/>
        <v>11274.57</v>
      </c>
      <c r="I243" s="7">
        <v>13927.42</v>
      </c>
      <c r="J243" s="6">
        <f t="shared" si="10"/>
        <v>5.3211186781323679E-4</v>
      </c>
      <c r="K243" s="6">
        <f t="shared" si="11"/>
        <v>0.938220451705437</v>
      </c>
    </row>
    <row r="244" spans="1:11" ht="25.5">
      <c r="A244" s="12"/>
      <c r="B244" s="11" t="s">
        <v>1053</v>
      </c>
      <c r="C244" s="10" t="s">
        <v>1052</v>
      </c>
      <c r="D244" s="9" t="s">
        <v>0</v>
      </c>
      <c r="E244" s="7">
        <v>425</v>
      </c>
      <c r="F244" s="7">
        <v>26.45</v>
      </c>
      <c r="G244" s="8">
        <v>32.67</v>
      </c>
      <c r="H244" s="7">
        <f t="shared" si="9"/>
        <v>11241.25</v>
      </c>
      <c r="I244" s="7">
        <v>13884.75</v>
      </c>
      <c r="J244" s="6">
        <f t="shared" si="10"/>
        <v>5.304816151605853E-4</v>
      </c>
      <c r="K244" s="6">
        <f t="shared" si="11"/>
        <v>0.93875093332059756</v>
      </c>
    </row>
    <row r="245" spans="1:11">
      <c r="A245" s="12"/>
      <c r="B245" s="11" t="s">
        <v>1051</v>
      </c>
      <c r="C245" s="10" t="s">
        <v>1050</v>
      </c>
      <c r="D245" s="9" t="s">
        <v>0</v>
      </c>
      <c r="E245" s="7">
        <v>36</v>
      </c>
      <c r="F245" s="7">
        <v>312.08</v>
      </c>
      <c r="G245" s="8">
        <v>385.51</v>
      </c>
      <c r="H245" s="7">
        <f t="shared" si="9"/>
        <v>11234.88</v>
      </c>
      <c r="I245" s="7">
        <v>13878.36</v>
      </c>
      <c r="J245" s="6">
        <f t="shared" si="10"/>
        <v>5.3023747842633547E-4</v>
      </c>
      <c r="K245" s="6">
        <f t="shared" si="11"/>
        <v>0.93928117079902385</v>
      </c>
    </row>
    <row r="246" spans="1:11" ht="25.5">
      <c r="A246" s="12"/>
      <c r="B246" s="11" t="s">
        <v>1049</v>
      </c>
      <c r="C246" s="10" t="s">
        <v>1048</v>
      </c>
      <c r="D246" s="9" t="s">
        <v>185</v>
      </c>
      <c r="E246" s="7">
        <v>1079.1999999999998</v>
      </c>
      <c r="F246" s="7">
        <v>10.19</v>
      </c>
      <c r="G246" s="8">
        <v>12.59</v>
      </c>
      <c r="H246" s="7">
        <f t="shared" si="9"/>
        <v>10997.05</v>
      </c>
      <c r="I246" s="7">
        <v>13587.13</v>
      </c>
      <c r="J246" s="6">
        <f t="shared" si="10"/>
        <v>5.1911072707804191E-4</v>
      </c>
      <c r="K246" s="6">
        <f t="shared" si="11"/>
        <v>0.93980028152610184</v>
      </c>
    </row>
    <row r="247" spans="1:11">
      <c r="A247" s="12"/>
      <c r="B247" s="11" t="s">
        <v>1047</v>
      </c>
      <c r="C247" s="10" t="s">
        <v>1046</v>
      </c>
      <c r="D247" s="9" t="s">
        <v>0</v>
      </c>
      <c r="E247" s="7">
        <v>264</v>
      </c>
      <c r="F247" s="7">
        <v>41.57</v>
      </c>
      <c r="G247" s="8">
        <v>51.35</v>
      </c>
      <c r="H247" s="7">
        <f t="shared" si="9"/>
        <v>10974.48</v>
      </c>
      <c r="I247" s="7">
        <v>13556.4</v>
      </c>
      <c r="J247" s="6">
        <f t="shared" si="10"/>
        <v>5.1793665480206401E-4</v>
      </c>
      <c r="K247" s="6">
        <f t="shared" si="11"/>
        <v>0.94031821818090389</v>
      </c>
    </row>
    <row r="248" spans="1:11" ht="25.5">
      <c r="A248" s="12"/>
      <c r="B248" s="11" t="s">
        <v>1045</v>
      </c>
      <c r="C248" s="10" t="s">
        <v>1044</v>
      </c>
      <c r="D248" s="9" t="s">
        <v>7</v>
      </c>
      <c r="E248" s="7">
        <v>65.7</v>
      </c>
      <c r="F248" s="7">
        <v>162.04</v>
      </c>
      <c r="G248" s="8">
        <v>200.17</v>
      </c>
      <c r="H248" s="7">
        <f t="shared" si="9"/>
        <v>10646.03</v>
      </c>
      <c r="I248" s="7">
        <v>13151.17</v>
      </c>
      <c r="J248" s="6">
        <f t="shared" si="10"/>
        <v>5.0245441242020448E-4</v>
      </c>
      <c r="K248" s="6">
        <f t="shared" si="11"/>
        <v>0.94082067259332414</v>
      </c>
    </row>
    <row r="249" spans="1:11" ht="38.25">
      <c r="A249" s="12"/>
      <c r="B249" s="11" t="s">
        <v>1043</v>
      </c>
      <c r="C249" s="10" t="s">
        <v>1042</v>
      </c>
      <c r="D249" s="9" t="s">
        <v>7</v>
      </c>
      <c r="E249" s="7">
        <v>52.5</v>
      </c>
      <c r="F249" s="7">
        <v>200.37</v>
      </c>
      <c r="G249" s="8">
        <v>247.52</v>
      </c>
      <c r="H249" s="7">
        <f t="shared" si="9"/>
        <v>10519.43</v>
      </c>
      <c r="I249" s="7">
        <v>12994.8</v>
      </c>
      <c r="J249" s="6">
        <f t="shared" si="10"/>
        <v>4.9648013055249632E-4</v>
      </c>
      <c r="K249" s="6">
        <f t="shared" si="11"/>
        <v>0.94131715272387662</v>
      </c>
    </row>
    <row r="250" spans="1:11" ht="25.5">
      <c r="A250" s="12"/>
      <c r="B250" s="11" t="s">
        <v>1041</v>
      </c>
      <c r="C250" s="10" t="s">
        <v>1040</v>
      </c>
      <c r="D250" s="9" t="s">
        <v>216</v>
      </c>
      <c r="E250" s="7">
        <v>73.5</v>
      </c>
      <c r="F250" s="7">
        <v>142.97</v>
      </c>
      <c r="G250" s="8">
        <v>176.61</v>
      </c>
      <c r="H250" s="7">
        <f t="shared" si="9"/>
        <v>10508.3</v>
      </c>
      <c r="I250" s="7">
        <v>12980.84</v>
      </c>
      <c r="J250" s="6">
        <f t="shared" si="10"/>
        <v>4.9594677393119304E-4</v>
      </c>
      <c r="K250" s="6">
        <f t="shared" si="11"/>
        <v>0.94181309949780778</v>
      </c>
    </row>
    <row r="251" spans="1:11" ht="38.25">
      <c r="A251" s="12"/>
      <c r="B251" s="11" t="s">
        <v>1039</v>
      </c>
      <c r="C251" s="10" t="s">
        <v>1038</v>
      </c>
      <c r="D251" s="9" t="s">
        <v>7</v>
      </c>
      <c r="E251" s="7">
        <v>214</v>
      </c>
      <c r="F251" s="7">
        <v>48.43</v>
      </c>
      <c r="G251" s="8">
        <v>59.83</v>
      </c>
      <c r="H251" s="7">
        <f t="shared" si="9"/>
        <v>10364.02</v>
      </c>
      <c r="I251" s="7">
        <v>12803.62</v>
      </c>
      <c r="J251" s="6">
        <f t="shared" si="10"/>
        <v>4.8917589567708264E-4</v>
      </c>
      <c r="K251" s="6">
        <f t="shared" si="11"/>
        <v>0.94230227539348488</v>
      </c>
    </row>
    <row r="252" spans="1:11" ht="63.75">
      <c r="A252" s="12"/>
      <c r="B252" s="11" t="s">
        <v>1037</v>
      </c>
      <c r="C252" s="10" t="s">
        <v>1036</v>
      </c>
      <c r="D252" s="9" t="s">
        <v>216</v>
      </c>
      <c r="E252" s="7">
        <v>68.45</v>
      </c>
      <c r="F252" s="7">
        <v>149.19999999999999</v>
      </c>
      <c r="G252" s="8">
        <v>184.31</v>
      </c>
      <c r="H252" s="7">
        <f t="shared" si="9"/>
        <v>10212.74</v>
      </c>
      <c r="I252" s="7">
        <v>12616.02</v>
      </c>
      <c r="J252" s="6">
        <f t="shared" si="10"/>
        <v>4.8200843850254761E-4</v>
      </c>
      <c r="K252" s="6">
        <f t="shared" si="11"/>
        <v>0.94278428383198742</v>
      </c>
    </row>
    <row r="253" spans="1:11" ht="51">
      <c r="A253" s="12"/>
      <c r="B253" s="11" t="s">
        <v>1035</v>
      </c>
      <c r="C253" s="10" t="s">
        <v>1034</v>
      </c>
      <c r="D253" s="9" t="s">
        <v>0</v>
      </c>
      <c r="E253" s="7">
        <v>6</v>
      </c>
      <c r="F253" s="7">
        <v>1700.14</v>
      </c>
      <c r="G253" s="8">
        <v>2100.1799999999998</v>
      </c>
      <c r="H253" s="7">
        <f t="shared" si="9"/>
        <v>10200.84</v>
      </c>
      <c r="I253" s="7">
        <v>12601.08</v>
      </c>
      <c r="J253" s="6">
        <f t="shared" si="10"/>
        <v>4.8143763994078025E-4</v>
      </c>
      <c r="K253" s="6">
        <f t="shared" si="11"/>
        <v>0.94326572147192822</v>
      </c>
    </row>
    <row r="254" spans="1:11" ht="25.5">
      <c r="A254" s="12"/>
      <c r="B254" s="11" t="s">
        <v>1033</v>
      </c>
      <c r="C254" s="10" t="s">
        <v>1032</v>
      </c>
      <c r="D254" s="9" t="s">
        <v>0</v>
      </c>
      <c r="E254" s="7">
        <v>439</v>
      </c>
      <c r="F254" s="7">
        <v>22.88</v>
      </c>
      <c r="G254" s="8">
        <v>28.26</v>
      </c>
      <c r="H254" s="7">
        <f t="shared" si="9"/>
        <v>10044.32</v>
      </c>
      <c r="I254" s="7">
        <v>12406.14</v>
      </c>
      <c r="J254" s="6">
        <f t="shared" si="10"/>
        <v>4.7398975027338218E-4</v>
      </c>
      <c r="K254" s="6">
        <f t="shared" si="11"/>
        <v>0.94373971122220157</v>
      </c>
    </row>
    <row r="255" spans="1:11" ht="25.5">
      <c r="A255" s="12"/>
      <c r="B255" s="11" t="s">
        <v>1031</v>
      </c>
      <c r="C255" s="10" t="s">
        <v>1030</v>
      </c>
      <c r="D255" s="9" t="s">
        <v>7</v>
      </c>
      <c r="E255" s="7">
        <v>250</v>
      </c>
      <c r="F255" s="7">
        <v>40.130000000000003</v>
      </c>
      <c r="G255" s="8">
        <v>49.57</v>
      </c>
      <c r="H255" s="7">
        <f t="shared" si="9"/>
        <v>10032.5</v>
      </c>
      <c r="I255" s="7">
        <v>12392.5</v>
      </c>
      <c r="J255" s="6">
        <f t="shared" si="10"/>
        <v>4.7346861959182219E-4</v>
      </c>
      <c r="K255" s="6">
        <f t="shared" si="11"/>
        <v>0.94421317984179343</v>
      </c>
    </row>
    <row r="256" spans="1:11" ht="25.5">
      <c r="A256" s="12"/>
      <c r="B256" s="11" t="s">
        <v>1029</v>
      </c>
      <c r="C256" s="10" t="s">
        <v>1028</v>
      </c>
      <c r="D256" s="9" t="s">
        <v>0</v>
      </c>
      <c r="E256" s="7">
        <v>138</v>
      </c>
      <c r="F256" s="7">
        <v>72.290000000000006</v>
      </c>
      <c r="G256" s="8">
        <v>89.3</v>
      </c>
      <c r="H256" s="7">
        <f t="shared" si="9"/>
        <v>9976.02</v>
      </c>
      <c r="I256" s="7">
        <v>12323.4</v>
      </c>
      <c r="J256" s="6">
        <f t="shared" si="10"/>
        <v>4.7082858072849395E-4</v>
      </c>
      <c r="K256" s="6">
        <f t="shared" si="11"/>
        <v>0.94468400842252187</v>
      </c>
    </row>
    <row r="257" spans="1:11" ht="25.5">
      <c r="A257" s="12"/>
      <c r="B257" s="11" t="s">
        <v>1027</v>
      </c>
      <c r="C257" s="10" t="s">
        <v>1026</v>
      </c>
      <c r="D257" s="9" t="s">
        <v>0</v>
      </c>
      <c r="E257" s="7">
        <v>4</v>
      </c>
      <c r="F257" s="7">
        <v>2474.31</v>
      </c>
      <c r="G257" s="8">
        <v>3056.52</v>
      </c>
      <c r="H257" s="7">
        <f t="shared" si="9"/>
        <v>9897.24</v>
      </c>
      <c r="I257" s="7">
        <v>12226.08</v>
      </c>
      <c r="J257" s="6">
        <f t="shared" si="10"/>
        <v>4.6711036680404966E-4</v>
      </c>
      <c r="K257" s="6">
        <f t="shared" si="11"/>
        <v>0.94515111878932589</v>
      </c>
    </row>
    <row r="258" spans="1:11" ht="25.5">
      <c r="A258" s="12"/>
      <c r="B258" s="11" t="s">
        <v>1025</v>
      </c>
      <c r="C258" s="10" t="s">
        <v>1024</v>
      </c>
      <c r="D258" s="9" t="s">
        <v>0</v>
      </c>
      <c r="E258" s="7">
        <v>231</v>
      </c>
      <c r="F258" s="7">
        <v>42.62</v>
      </c>
      <c r="G258" s="8">
        <v>52.65</v>
      </c>
      <c r="H258" s="7">
        <f t="shared" si="9"/>
        <v>9845.2199999999993</v>
      </c>
      <c r="I258" s="7">
        <v>12162.15</v>
      </c>
      <c r="J258" s="6">
        <f t="shared" si="10"/>
        <v>4.6466785327969982E-4</v>
      </c>
      <c r="K258" s="6">
        <f t="shared" si="11"/>
        <v>0.94561578664260559</v>
      </c>
    </row>
    <row r="259" spans="1:11">
      <c r="A259" s="12"/>
      <c r="B259" s="11" t="s">
        <v>1023</v>
      </c>
      <c r="C259" s="10" t="s">
        <v>1022</v>
      </c>
      <c r="D259" s="9" t="s">
        <v>0</v>
      </c>
      <c r="E259" s="7">
        <v>42</v>
      </c>
      <c r="F259" s="7">
        <v>227.85</v>
      </c>
      <c r="G259" s="8">
        <v>281.45999999999998</v>
      </c>
      <c r="H259" s="7">
        <f t="shared" si="9"/>
        <v>9569.7000000000007</v>
      </c>
      <c r="I259" s="7">
        <v>11821.32</v>
      </c>
      <c r="J259" s="6">
        <f t="shared" si="10"/>
        <v>4.5164608127118818E-4</v>
      </c>
      <c r="K259" s="6">
        <f t="shared" si="11"/>
        <v>0.94606743272387683</v>
      </c>
    </row>
    <row r="260" spans="1:11">
      <c r="A260" s="12"/>
      <c r="B260" s="11" t="s">
        <v>1021</v>
      </c>
      <c r="C260" s="10" t="s">
        <v>1020</v>
      </c>
      <c r="D260" s="9" t="s">
        <v>0</v>
      </c>
      <c r="E260" s="7">
        <v>176</v>
      </c>
      <c r="F260" s="7">
        <v>53.35</v>
      </c>
      <c r="G260" s="8">
        <v>65.900000000000006</v>
      </c>
      <c r="H260" s="7">
        <f t="shared" si="9"/>
        <v>9389.6</v>
      </c>
      <c r="I260" s="7">
        <v>11598.4</v>
      </c>
      <c r="J260" s="6">
        <f t="shared" si="10"/>
        <v>4.4312918599748158E-4</v>
      </c>
      <c r="K260" s="6">
        <f t="shared" si="11"/>
        <v>0.94651056190987426</v>
      </c>
    </row>
    <row r="261" spans="1:11">
      <c r="A261" s="12"/>
      <c r="B261" s="11" t="s">
        <v>1019</v>
      </c>
      <c r="C261" s="10" t="s">
        <v>1018</v>
      </c>
      <c r="D261" s="9" t="s">
        <v>7</v>
      </c>
      <c r="E261" s="7">
        <v>477</v>
      </c>
      <c r="F261" s="7">
        <v>19.62</v>
      </c>
      <c r="G261" s="8">
        <v>24.24</v>
      </c>
      <c r="H261" s="7">
        <f t="shared" si="9"/>
        <v>9358.74</v>
      </c>
      <c r="I261" s="7">
        <v>11562.48</v>
      </c>
      <c r="J261" s="6">
        <f t="shared" si="10"/>
        <v>4.4175682426129129E-4</v>
      </c>
      <c r="K261" s="6">
        <f t="shared" si="11"/>
        <v>0.94695231873413555</v>
      </c>
    </row>
    <row r="262" spans="1:11" ht="25.5">
      <c r="A262" s="12"/>
      <c r="B262" s="11" t="s">
        <v>1017</v>
      </c>
      <c r="C262" s="10" t="s">
        <v>1016</v>
      </c>
      <c r="D262" s="9" t="s">
        <v>0</v>
      </c>
      <c r="E262" s="7">
        <v>1</v>
      </c>
      <c r="F262" s="7">
        <v>9313.76</v>
      </c>
      <c r="G262" s="8">
        <v>11505.29</v>
      </c>
      <c r="H262" s="7">
        <f t="shared" si="9"/>
        <v>9313.76</v>
      </c>
      <c r="I262" s="7">
        <v>11505.29</v>
      </c>
      <c r="J262" s="6">
        <f t="shared" si="10"/>
        <v>4.3957181959278566E-4</v>
      </c>
      <c r="K262" s="6">
        <f t="shared" si="11"/>
        <v>0.9473918905537283</v>
      </c>
    </row>
    <row r="263" spans="1:11">
      <c r="A263" s="12"/>
      <c r="B263" s="11" t="s">
        <v>1015</v>
      </c>
      <c r="C263" s="10" t="s">
        <v>1014</v>
      </c>
      <c r="D263" s="9" t="s">
        <v>108</v>
      </c>
      <c r="E263" s="7">
        <v>640</v>
      </c>
      <c r="F263" s="7">
        <v>14.51</v>
      </c>
      <c r="G263" s="8">
        <v>17.920000000000002</v>
      </c>
      <c r="H263" s="7">
        <f t="shared" si="9"/>
        <v>9286.4</v>
      </c>
      <c r="I263" s="7">
        <v>11468.8</v>
      </c>
      <c r="J263" s="6">
        <f t="shared" si="10"/>
        <v>4.3817768040142752E-4</v>
      </c>
      <c r="K263" s="6">
        <f t="shared" si="11"/>
        <v>0.94783006823412974</v>
      </c>
    </row>
    <row r="264" spans="1:11" ht="38.25">
      <c r="A264" s="12"/>
      <c r="B264" s="11" t="s">
        <v>1013</v>
      </c>
      <c r="C264" s="10" t="s">
        <v>1012</v>
      </c>
      <c r="D264" s="9" t="s">
        <v>216</v>
      </c>
      <c r="E264" s="7">
        <v>265.43799999999999</v>
      </c>
      <c r="F264" s="7">
        <v>34.909999999999997</v>
      </c>
      <c r="G264" s="8">
        <v>43.12</v>
      </c>
      <c r="H264" s="7">
        <f t="shared" si="9"/>
        <v>9266.44</v>
      </c>
      <c r="I264" s="7">
        <v>11445.69</v>
      </c>
      <c r="J264" s="6">
        <f t="shared" si="10"/>
        <v>4.3729473831558794E-4</v>
      </c>
      <c r="K264" s="6">
        <f t="shared" si="11"/>
        <v>0.94826736297244529</v>
      </c>
    </row>
    <row r="265" spans="1:11" ht="38.25">
      <c r="A265" s="12"/>
      <c r="B265" s="11" t="s">
        <v>1011</v>
      </c>
      <c r="C265" s="10" t="s">
        <v>1010</v>
      </c>
      <c r="D265" s="9" t="s">
        <v>216</v>
      </c>
      <c r="E265" s="7">
        <v>9</v>
      </c>
      <c r="F265" s="7">
        <v>1023.75</v>
      </c>
      <c r="G265" s="8">
        <v>1264.6400000000001</v>
      </c>
      <c r="H265" s="7">
        <f t="shared" si="9"/>
        <v>9213.75</v>
      </c>
      <c r="I265" s="7">
        <v>11381.76</v>
      </c>
      <c r="J265" s="6">
        <f t="shared" si="10"/>
        <v>4.3485222479123814E-4</v>
      </c>
      <c r="K265" s="6">
        <f t="shared" si="11"/>
        <v>0.94870221519723652</v>
      </c>
    </row>
    <row r="266" spans="1:11" ht="25.5">
      <c r="A266" s="12"/>
      <c r="B266" s="11" t="s">
        <v>1009</v>
      </c>
      <c r="C266" s="10" t="s">
        <v>1008</v>
      </c>
      <c r="D266" s="9" t="s">
        <v>0</v>
      </c>
      <c r="E266" s="7">
        <v>628</v>
      </c>
      <c r="F266" s="7">
        <v>14.5</v>
      </c>
      <c r="G266" s="8">
        <v>17.91</v>
      </c>
      <c r="H266" s="7">
        <f t="shared" si="9"/>
        <v>9106</v>
      </c>
      <c r="I266" s="7">
        <v>11247.48</v>
      </c>
      <c r="J266" s="6">
        <f t="shared" si="10"/>
        <v>4.2972191482643763E-4</v>
      </c>
      <c r="K266" s="6">
        <f t="shared" si="11"/>
        <v>0.94913193711206301</v>
      </c>
    </row>
    <row r="267" spans="1:11" ht="51">
      <c r="A267" s="12"/>
      <c r="B267" s="11" t="s">
        <v>1007</v>
      </c>
      <c r="C267" s="10" t="s">
        <v>1006</v>
      </c>
      <c r="D267" s="9" t="s">
        <v>0</v>
      </c>
      <c r="E267" s="7">
        <v>2</v>
      </c>
      <c r="F267" s="7">
        <v>4480.8999999999996</v>
      </c>
      <c r="G267" s="8">
        <v>5535.26</v>
      </c>
      <c r="H267" s="7">
        <f t="shared" si="9"/>
        <v>8961.7999999999993</v>
      </c>
      <c r="I267" s="7">
        <v>11070.52</v>
      </c>
      <c r="J267" s="6">
        <f t="shared" si="10"/>
        <v>4.2296097014836876E-4</v>
      </c>
      <c r="K267" s="6">
        <f t="shared" si="11"/>
        <v>0.94955489808221138</v>
      </c>
    </row>
    <row r="268" spans="1:11" ht="25.5">
      <c r="A268" s="12"/>
      <c r="B268" s="11" t="s">
        <v>1005</v>
      </c>
      <c r="C268" s="10" t="s">
        <v>1004</v>
      </c>
      <c r="D268" s="9" t="s">
        <v>185</v>
      </c>
      <c r="E268" s="7">
        <v>576.90000000000009</v>
      </c>
      <c r="F268" s="7">
        <v>15.25</v>
      </c>
      <c r="G268" s="8">
        <v>18.84</v>
      </c>
      <c r="H268" s="7">
        <f t="shared" si="9"/>
        <v>8797.73</v>
      </c>
      <c r="I268" s="7">
        <v>10868.79</v>
      </c>
      <c r="J268" s="6">
        <f t="shared" si="10"/>
        <v>4.152536613220417E-4</v>
      </c>
      <c r="K268" s="6">
        <f t="shared" si="11"/>
        <v>0.94997015174353339</v>
      </c>
    </row>
    <row r="269" spans="1:11" ht="63.75">
      <c r="A269" s="12"/>
      <c r="B269" s="11" t="s">
        <v>1003</v>
      </c>
      <c r="C269" s="10" t="s">
        <v>1002</v>
      </c>
      <c r="D269" s="9" t="s">
        <v>0</v>
      </c>
      <c r="E269" s="7">
        <v>1</v>
      </c>
      <c r="F269" s="7">
        <v>8745.8700000000008</v>
      </c>
      <c r="G269" s="8">
        <v>10803.77</v>
      </c>
      <c r="H269" s="7">
        <f t="shared" ref="H269:H332" si="12">ROUND(F269*E269,2)</f>
        <v>8745.8700000000008</v>
      </c>
      <c r="I269" s="7">
        <v>10803.77</v>
      </c>
      <c r="J269" s="6">
        <f t="shared" ref="J269:J332" si="13">I269/$I$768</f>
        <v>4.1276950319044109E-4</v>
      </c>
      <c r="K269" s="6">
        <f t="shared" si="11"/>
        <v>0.95038292124672386</v>
      </c>
    </row>
    <row r="270" spans="1:11" ht="25.5">
      <c r="A270" s="12"/>
      <c r="B270" s="11" t="s">
        <v>1001</v>
      </c>
      <c r="C270" s="10" t="s">
        <v>1000</v>
      </c>
      <c r="D270" s="9" t="s">
        <v>0</v>
      </c>
      <c r="E270" s="7">
        <v>628</v>
      </c>
      <c r="F270" s="7">
        <v>13.91</v>
      </c>
      <c r="G270" s="8">
        <v>17.18</v>
      </c>
      <c r="H270" s="7">
        <f t="shared" si="12"/>
        <v>8735.48</v>
      </c>
      <c r="I270" s="7">
        <v>10789.04</v>
      </c>
      <c r="J270" s="6">
        <f t="shared" si="13"/>
        <v>4.1220672790163033E-4</v>
      </c>
      <c r="K270" s="6">
        <f t="shared" ref="K270:K333" si="14">J270+K269</f>
        <v>0.95079512797462551</v>
      </c>
    </row>
    <row r="271" spans="1:11" ht="25.5">
      <c r="A271" s="12"/>
      <c r="B271" s="11" t="s">
        <v>999</v>
      </c>
      <c r="C271" s="10" t="s">
        <v>998</v>
      </c>
      <c r="D271" s="9" t="s">
        <v>0</v>
      </c>
      <c r="E271" s="7">
        <v>1</v>
      </c>
      <c r="F271" s="7">
        <v>8468.36</v>
      </c>
      <c r="G271" s="8">
        <v>10460.969999999999</v>
      </c>
      <c r="H271" s="7">
        <f t="shared" si="12"/>
        <v>8468.36</v>
      </c>
      <c r="I271" s="7">
        <v>10460.969999999999</v>
      </c>
      <c r="J271" s="6">
        <f t="shared" si="13"/>
        <v>3.9967246524038442E-4</v>
      </c>
      <c r="K271" s="6">
        <f t="shared" si="14"/>
        <v>0.95119480043986593</v>
      </c>
    </row>
    <row r="272" spans="1:11" ht="25.5">
      <c r="A272" s="12"/>
      <c r="B272" s="11" t="s">
        <v>997</v>
      </c>
      <c r="C272" s="10" t="s">
        <v>996</v>
      </c>
      <c r="D272" s="9" t="s">
        <v>0</v>
      </c>
      <c r="E272" s="7">
        <v>135</v>
      </c>
      <c r="F272" s="7">
        <v>61.21</v>
      </c>
      <c r="G272" s="8">
        <v>75.61</v>
      </c>
      <c r="H272" s="7">
        <f t="shared" si="12"/>
        <v>8263.35</v>
      </c>
      <c r="I272" s="7">
        <v>10207.349999999999</v>
      </c>
      <c r="J272" s="6">
        <f t="shared" si="13"/>
        <v>3.899826438725508E-4</v>
      </c>
      <c r="K272" s="6">
        <f t="shared" si="14"/>
        <v>0.95158478308373851</v>
      </c>
    </row>
    <row r="273" spans="1:11" ht="38.25">
      <c r="A273" s="12"/>
      <c r="B273" s="11" t="s">
        <v>995</v>
      </c>
      <c r="C273" s="10" t="s">
        <v>994</v>
      </c>
      <c r="D273" s="9" t="s">
        <v>7</v>
      </c>
      <c r="E273" s="7">
        <v>74</v>
      </c>
      <c r="F273" s="7">
        <v>111.59</v>
      </c>
      <c r="G273" s="8">
        <v>137.85</v>
      </c>
      <c r="H273" s="7">
        <f t="shared" si="12"/>
        <v>8257.66</v>
      </c>
      <c r="I273" s="7">
        <v>10200.9</v>
      </c>
      <c r="J273" s="6">
        <f t="shared" si="13"/>
        <v>3.8973621477459905E-4</v>
      </c>
      <c r="K273" s="6">
        <f t="shared" si="14"/>
        <v>0.95197451929851307</v>
      </c>
    </row>
    <row r="274" spans="1:11" ht="51">
      <c r="A274" s="12"/>
      <c r="B274" s="11" t="s">
        <v>993</v>
      </c>
      <c r="C274" s="10" t="s">
        <v>992</v>
      </c>
      <c r="D274" s="9" t="s">
        <v>216</v>
      </c>
      <c r="E274" s="7">
        <v>64.8</v>
      </c>
      <c r="F274" s="7">
        <v>127.03</v>
      </c>
      <c r="G274" s="8">
        <v>156.91999999999999</v>
      </c>
      <c r="H274" s="7">
        <f t="shared" si="12"/>
        <v>8231.5400000000009</v>
      </c>
      <c r="I274" s="7">
        <v>10168.42</v>
      </c>
      <c r="J274" s="6">
        <f t="shared" si="13"/>
        <v>3.8849528189064975E-4</v>
      </c>
      <c r="K274" s="6">
        <f t="shared" si="14"/>
        <v>0.95236301458040373</v>
      </c>
    </row>
    <row r="275" spans="1:11" ht="38.25">
      <c r="A275" s="12"/>
      <c r="B275" s="11" t="s">
        <v>991</v>
      </c>
      <c r="C275" s="10" t="s">
        <v>990</v>
      </c>
      <c r="D275" s="9" t="s">
        <v>0</v>
      </c>
      <c r="E275" s="7">
        <v>11</v>
      </c>
      <c r="F275" s="7">
        <v>741.07</v>
      </c>
      <c r="G275" s="8">
        <v>915.44</v>
      </c>
      <c r="H275" s="7">
        <f t="shared" si="12"/>
        <v>8151.77</v>
      </c>
      <c r="I275" s="7">
        <v>10069.84</v>
      </c>
      <c r="J275" s="6">
        <f t="shared" si="13"/>
        <v>3.84728928328466E-4</v>
      </c>
      <c r="K275" s="6">
        <f t="shared" si="14"/>
        <v>0.95274774350873215</v>
      </c>
    </row>
    <row r="276" spans="1:11" ht="25.5">
      <c r="A276" s="12"/>
      <c r="B276" s="11" t="s">
        <v>989</v>
      </c>
      <c r="C276" s="10" t="s">
        <v>988</v>
      </c>
      <c r="D276" s="9" t="s">
        <v>216</v>
      </c>
      <c r="E276" s="7">
        <v>248.29</v>
      </c>
      <c r="F276" s="7">
        <v>32.409999999999997</v>
      </c>
      <c r="G276" s="8">
        <v>40.04</v>
      </c>
      <c r="H276" s="7">
        <f t="shared" si="12"/>
        <v>8047.08</v>
      </c>
      <c r="I276" s="7">
        <v>9941.5300000000007</v>
      </c>
      <c r="J276" s="6">
        <f t="shared" si="13"/>
        <v>3.7982670855200233E-4</v>
      </c>
      <c r="K276" s="6">
        <f t="shared" si="14"/>
        <v>0.95312757021728411</v>
      </c>
    </row>
    <row r="277" spans="1:11" ht="25.5">
      <c r="A277" s="12"/>
      <c r="B277" s="11" t="s">
        <v>987</v>
      </c>
      <c r="C277" s="10" t="s">
        <v>986</v>
      </c>
      <c r="D277" s="9" t="s">
        <v>0</v>
      </c>
      <c r="E277" s="7">
        <v>118</v>
      </c>
      <c r="F277" s="7">
        <v>68.010000000000005</v>
      </c>
      <c r="G277" s="8">
        <v>84.01</v>
      </c>
      <c r="H277" s="7">
        <f t="shared" si="12"/>
        <v>8025.18</v>
      </c>
      <c r="I277" s="7">
        <v>9913.18</v>
      </c>
      <c r="J277" s="6">
        <f t="shared" si="13"/>
        <v>3.7874356670286548E-4</v>
      </c>
      <c r="K277" s="6">
        <f t="shared" si="14"/>
        <v>0.95350631378398698</v>
      </c>
    </row>
    <row r="278" spans="1:11" ht="38.25">
      <c r="A278" s="12"/>
      <c r="B278" s="11" t="s">
        <v>985</v>
      </c>
      <c r="C278" s="10" t="s">
        <v>984</v>
      </c>
      <c r="D278" s="9" t="s">
        <v>216</v>
      </c>
      <c r="E278" s="7">
        <v>81.91</v>
      </c>
      <c r="F278" s="7">
        <v>97.5</v>
      </c>
      <c r="G278" s="8">
        <v>120.44</v>
      </c>
      <c r="H278" s="7">
        <f t="shared" si="12"/>
        <v>7986.23</v>
      </c>
      <c r="I278" s="7">
        <v>9865.24</v>
      </c>
      <c r="J278" s="6">
        <f t="shared" si="13"/>
        <v>3.769119681050658E-4</v>
      </c>
      <c r="K278" s="6">
        <f t="shared" si="14"/>
        <v>0.95388322575209206</v>
      </c>
    </row>
    <row r="279" spans="1:11" ht="25.5">
      <c r="A279" s="12"/>
      <c r="B279" s="11" t="s">
        <v>983</v>
      </c>
      <c r="C279" s="10" t="s">
        <v>982</v>
      </c>
      <c r="D279" s="9" t="s">
        <v>7</v>
      </c>
      <c r="E279" s="7">
        <v>65.099999999999994</v>
      </c>
      <c r="F279" s="7">
        <v>121.51</v>
      </c>
      <c r="G279" s="8">
        <v>150.1</v>
      </c>
      <c r="H279" s="7">
        <f t="shared" si="12"/>
        <v>7910.3</v>
      </c>
      <c r="I279" s="7">
        <v>9771.51</v>
      </c>
      <c r="J279" s="6">
        <f t="shared" si="13"/>
        <v>3.7333091394211714E-4</v>
      </c>
      <c r="K279" s="6">
        <f t="shared" si="14"/>
        <v>0.95425655666603415</v>
      </c>
    </row>
    <row r="280" spans="1:11" ht="38.25">
      <c r="A280" s="12"/>
      <c r="B280" s="11" t="s">
        <v>981</v>
      </c>
      <c r="C280" s="10" t="s">
        <v>980</v>
      </c>
      <c r="D280" s="9" t="s">
        <v>0</v>
      </c>
      <c r="E280" s="7">
        <v>8</v>
      </c>
      <c r="F280" s="7">
        <v>988.64</v>
      </c>
      <c r="G280" s="8">
        <v>1221.27</v>
      </c>
      <c r="H280" s="7">
        <f t="shared" si="12"/>
        <v>7909.12</v>
      </c>
      <c r="I280" s="7">
        <v>9770.16</v>
      </c>
      <c r="J280" s="6">
        <f t="shared" si="13"/>
        <v>3.7327933575882489E-4</v>
      </c>
      <c r="K280" s="6">
        <f t="shared" si="14"/>
        <v>0.95462983600179296</v>
      </c>
    </row>
    <row r="281" spans="1:11" ht="25.5">
      <c r="A281" s="12"/>
      <c r="B281" s="11" t="s">
        <v>979</v>
      </c>
      <c r="C281" s="10" t="s">
        <v>978</v>
      </c>
      <c r="D281" s="9" t="s">
        <v>216</v>
      </c>
      <c r="E281" s="7">
        <v>47.56</v>
      </c>
      <c r="F281" s="7">
        <v>165.62</v>
      </c>
      <c r="G281" s="8">
        <v>204.59</v>
      </c>
      <c r="H281" s="7">
        <f t="shared" si="12"/>
        <v>7876.89</v>
      </c>
      <c r="I281" s="7">
        <v>9730.2999999999993</v>
      </c>
      <c r="J281" s="6">
        <f t="shared" si="13"/>
        <v>3.7175644213954464E-4</v>
      </c>
      <c r="K281" s="6">
        <f t="shared" si="14"/>
        <v>0.95500159244393246</v>
      </c>
    </row>
    <row r="282" spans="1:11" ht="51">
      <c r="A282" s="12"/>
      <c r="B282" s="11" t="s">
        <v>977</v>
      </c>
      <c r="C282" s="10" t="s">
        <v>976</v>
      </c>
      <c r="D282" s="9" t="s">
        <v>0</v>
      </c>
      <c r="E282" s="7">
        <v>12</v>
      </c>
      <c r="F282" s="7">
        <v>653.22</v>
      </c>
      <c r="G282" s="8">
        <v>806.92</v>
      </c>
      <c r="H282" s="7">
        <f t="shared" si="12"/>
        <v>7838.64</v>
      </c>
      <c r="I282" s="7">
        <v>9683.0400000000009</v>
      </c>
      <c r="J282" s="6">
        <f t="shared" si="13"/>
        <v>3.6995082366369971E-4</v>
      </c>
      <c r="K282" s="6">
        <f t="shared" si="14"/>
        <v>0.9553715432675961</v>
      </c>
    </row>
    <row r="283" spans="1:11" ht="25.5">
      <c r="A283" s="12"/>
      <c r="B283" s="11" t="s">
        <v>975</v>
      </c>
      <c r="C283" s="10" t="s">
        <v>974</v>
      </c>
      <c r="D283" s="9" t="s">
        <v>0</v>
      </c>
      <c r="E283" s="7">
        <v>98</v>
      </c>
      <c r="F283" s="7">
        <v>79.75</v>
      </c>
      <c r="G283" s="8">
        <v>98.52</v>
      </c>
      <c r="H283" s="7">
        <f t="shared" si="12"/>
        <v>7815.5</v>
      </c>
      <c r="I283" s="7">
        <v>9654.9599999999991</v>
      </c>
      <c r="J283" s="6">
        <f t="shared" si="13"/>
        <v>3.6887799745122127E-4</v>
      </c>
      <c r="K283" s="6">
        <f t="shared" si="14"/>
        <v>0.95574042126504732</v>
      </c>
    </row>
    <row r="284" spans="1:11">
      <c r="A284" s="12"/>
      <c r="B284" s="11" t="s">
        <v>973</v>
      </c>
      <c r="C284" s="10" t="s">
        <v>972</v>
      </c>
      <c r="D284" s="9" t="s">
        <v>0</v>
      </c>
      <c r="E284" s="7">
        <v>42</v>
      </c>
      <c r="F284" s="7">
        <v>183.4</v>
      </c>
      <c r="G284" s="8">
        <v>226.55</v>
      </c>
      <c r="H284" s="7">
        <f t="shared" si="12"/>
        <v>7702.8</v>
      </c>
      <c r="I284" s="7">
        <v>9515.1</v>
      </c>
      <c r="J284" s="6">
        <f t="shared" si="13"/>
        <v>3.6353449766214629E-4</v>
      </c>
      <c r="K284" s="6">
        <f t="shared" si="14"/>
        <v>0.95610395576270946</v>
      </c>
    </row>
    <row r="285" spans="1:11">
      <c r="A285" s="12"/>
      <c r="B285" s="11" t="s">
        <v>971</v>
      </c>
      <c r="C285" s="10" t="s">
        <v>970</v>
      </c>
      <c r="D285" s="9" t="s">
        <v>0</v>
      </c>
      <c r="E285" s="7">
        <v>2</v>
      </c>
      <c r="F285" s="7">
        <v>3834.88</v>
      </c>
      <c r="G285" s="8">
        <v>4737.2299999999996</v>
      </c>
      <c r="H285" s="7">
        <f t="shared" si="12"/>
        <v>7669.76</v>
      </c>
      <c r="I285" s="7">
        <v>9474.4599999999991</v>
      </c>
      <c r="J285" s="6">
        <f t="shared" si="13"/>
        <v>3.6198180331474159E-4</v>
      </c>
      <c r="K285" s="6">
        <f t="shared" si="14"/>
        <v>0.95646593756602416</v>
      </c>
    </row>
    <row r="286" spans="1:11" ht="25.5">
      <c r="A286" s="12"/>
      <c r="B286" s="11" t="s">
        <v>969</v>
      </c>
      <c r="C286" s="10" t="s">
        <v>968</v>
      </c>
      <c r="D286" s="9" t="s">
        <v>7</v>
      </c>
      <c r="E286" s="7">
        <v>72.599999999999994</v>
      </c>
      <c r="F286" s="7">
        <v>105.48</v>
      </c>
      <c r="G286" s="8">
        <v>130.30000000000001</v>
      </c>
      <c r="H286" s="7">
        <f t="shared" si="12"/>
        <v>7657.85</v>
      </c>
      <c r="I286" s="7">
        <v>9459.7800000000007</v>
      </c>
      <c r="J286" s="6">
        <f t="shared" si="13"/>
        <v>3.6142093832901577E-4</v>
      </c>
      <c r="K286" s="6">
        <f t="shared" si="14"/>
        <v>0.95682735850435319</v>
      </c>
    </row>
    <row r="287" spans="1:11" ht="25.5">
      <c r="A287" s="12"/>
      <c r="B287" s="11" t="s">
        <v>967</v>
      </c>
      <c r="C287" s="10" t="s">
        <v>966</v>
      </c>
      <c r="D287" s="9" t="s">
        <v>185</v>
      </c>
      <c r="E287" s="7">
        <v>860.6</v>
      </c>
      <c r="F287" s="7">
        <v>8.83</v>
      </c>
      <c r="G287" s="8">
        <v>10.91</v>
      </c>
      <c r="H287" s="7">
        <f t="shared" si="12"/>
        <v>7599.1</v>
      </c>
      <c r="I287" s="7">
        <v>9389.15</v>
      </c>
      <c r="J287" s="6">
        <f t="shared" si="13"/>
        <v>3.5872244419128967E-4</v>
      </c>
      <c r="K287" s="6">
        <f t="shared" si="14"/>
        <v>0.95718608094854452</v>
      </c>
    </row>
    <row r="288" spans="1:11">
      <c r="A288" s="12"/>
      <c r="B288" s="11" t="s">
        <v>965</v>
      </c>
      <c r="C288" s="10" t="s">
        <v>964</v>
      </c>
      <c r="D288" s="9" t="s">
        <v>0</v>
      </c>
      <c r="E288" s="7">
        <v>7</v>
      </c>
      <c r="F288" s="7">
        <v>1083.76</v>
      </c>
      <c r="G288" s="8">
        <v>1338.77</v>
      </c>
      <c r="H288" s="7">
        <f t="shared" si="12"/>
        <v>7586.32</v>
      </c>
      <c r="I288" s="7">
        <v>9371.39</v>
      </c>
      <c r="J288" s="6">
        <f t="shared" si="13"/>
        <v>3.5804390453553409E-4</v>
      </c>
      <c r="K288" s="6">
        <f t="shared" si="14"/>
        <v>0.95754412485308005</v>
      </c>
    </row>
    <row r="289" spans="1:11" ht="25.5">
      <c r="A289" s="12"/>
      <c r="B289" s="11" t="s">
        <v>963</v>
      </c>
      <c r="C289" s="10" t="s">
        <v>962</v>
      </c>
      <c r="D289" s="9" t="s">
        <v>0</v>
      </c>
      <c r="E289" s="7">
        <v>1</v>
      </c>
      <c r="F289" s="7">
        <v>7580.01</v>
      </c>
      <c r="G289" s="8">
        <v>9363.59</v>
      </c>
      <c r="H289" s="7">
        <f t="shared" si="12"/>
        <v>7580.01</v>
      </c>
      <c r="I289" s="7">
        <v>9363.59</v>
      </c>
      <c r="J289" s="6">
        <f t="shared" si="13"/>
        <v>3.5774589725429015E-4</v>
      </c>
      <c r="K289" s="6">
        <f t="shared" si="14"/>
        <v>0.95790187075033428</v>
      </c>
    </row>
    <row r="290" spans="1:11" ht="25.5">
      <c r="A290" s="12"/>
      <c r="B290" s="11" t="s">
        <v>961</v>
      </c>
      <c r="C290" s="10" t="s">
        <v>960</v>
      </c>
      <c r="D290" s="9" t="s">
        <v>0</v>
      </c>
      <c r="E290" s="7">
        <v>26</v>
      </c>
      <c r="F290" s="7">
        <v>291.49</v>
      </c>
      <c r="G290" s="8">
        <v>360.08</v>
      </c>
      <c r="H290" s="7">
        <f t="shared" si="12"/>
        <v>7578.74</v>
      </c>
      <c r="I290" s="7">
        <v>9362.08</v>
      </c>
      <c r="J290" s="6">
        <f t="shared" si="13"/>
        <v>3.5768820610112623E-4</v>
      </c>
      <c r="K290" s="6">
        <f t="shared" si="14"/>
        <v>0.95825955895643544</v>
      </c>
    </row>
    <row r="291" spans="1:11" ht="25.5">
      <c r="A291" s="12"/>
      <c r="B291" s="11" t="s">
        <v>959</v>
      </c>
      <c r="C291" s="10" t="s">
        <v>958</v>
      </c>
      <c r="D291" s="9" t="s">
        <v>216</v>
      </c>
      <c r="E291" s="7">
        <v>90.759999999999991</v>
      </c>
      <c r="F291" s="7">
        <v>82.42</v>
      </c>
      <c r="G291" s="8">
        <v>101.81</v>
      </c>
      <c r="H291" s="7">
        <f t="shared" si="12"/>
        <v>7480.44</v>
      </c>
      <c r="I291" s="7">
        <v>9240.27</v>
      </c>
      <c r="J291" s="6">
        <f t="shared" si="13"/>
        <v>3.5303432572569919E-4</v>
      </c>
      <c r="K291" s="6">
        <f t="shared" si="14"/>
        <v>0.9586125932821612</v>
      </c>
    </row>
    <row r="292" spans="1:11">
      <c r="A292" s="12"/>
      <c r="B292" s="11" t="s">
        <v>957</v>
      </c>
      <c r="C292" s="10" t="s">
        <v>956</v>
      </c>
      <c r="D292" s="9" t="s">
        <v>0</v>
      </c>
      <c r="E292" s="7">
        <v>68</v>
      </c>
      <c r="F292" s="7">
        <v>108.19</v>
      </c>
      <c r="G292" s="8">
        <v>133.65</v>
      </c>
      <c r="H292" s="7">
        <f t="shared" si="12"/>
        <v>7356.92</v>
      </c>
      <c r="I292" s="7">
        <v>9088.2000000000007</v>
      </c>
      <c r="J292" s="6">
        <f t="shared" si="13"/>
        <v>3.4722432992329223E-4</v>
      </c>
      <c r="K292" s="6">
        <f t="shared" si="14"/>
        <v>0.95895981761208449</v>
      </c>
    </row>
    <row r="293" spans="1:11" ht="25.5">
      <c r="A293" s="12"/>
      <c r="B293" s="11" t="s">
        <v>955</v>
      </c>
      <c r="C293" s="10" t="s">
        <v>954</v>
      </c>
      <c r="D293" s="9" t="s">
        <v>0</v>
      </c>
      <c r="E293" s="7">
        <v>2</v>
      </c>
      <c r="F293" s="7">
        <v>3618.38</v>
      </c>
      <c r="G293" s="8">
        <v>4469.78</v>
      </c>
      <c r="H293" s="7">
        <f t="shared" si="12"/>
        <v>7236.76</v>
      </c>
      <c r="I293" s="7">
        <v>8939.56</v>
      </c>
      <c r="J293" s="6">
        <f t="shared" si="13"/>
        <v>3.4154538091250917E-4</v>
      </c>
      <c r="K293" s="6">
        <f t="shared" si="14"/>
        <v>0.95930136299299695</v>
      </c>
    </row>
    <row r="294" spans="1:11" ht="38.25">
      <c r="A294" s="12"/>
      <c r="B294" s="11" t="s">
        <v>953</v>
      </c>
      <c r="C294" s="10" t="s">
        <v>952</v>
      </c>
      <c r="D294" s="9" t="s">
        <v>7</v>
      </c>
      <c r="E294" s="7">
        <v>88.7</v>
      </c>
      <c r="F294" s="7">
        <v>80.37</v>
      </c>
      <c r="G294" s="8">
        <v>99.28</v>
      </c>
      <c r="H294" s="7">
        <f t="shared" si="12"/>
        <v>7128.82</v>
      </c>
      <c r="I294" s="7">
        <v>8806.14</v>
      </c>
      <c r="J294" s="6">
        <f t="shared" si="13"/>
        <v>3.3644792816076892E-4</v>
      </c>
      <c r="K294" s="6">
        <f t="shared" si="14"/>
        <v>0.95963781092115774</v>
      </c>
    </row>
    <row r="295" spans="1:11" ht="38.25">
      <c r="A295" s="12"/>
      <c r="B295" s="11" t="s">
        <v>951</v>
      </c>
      <c r="C295" s="10" t="s">
        <v>950</v>
      </c>
      <c r="D295" s="9" t="s">
        <v>709</v>
      </c>
      <c r="E295" s="7">
        <v>1</v>
      </c>
      <c r="F295" s="7">
        <v>7090.1</v>
      </c>
      <c r="G295" s="8">
        <v>8758.4</v>
      </c>
      <c r="H295" s="7">
        <f t="shared" si="12"/>
        <v>7090.1</v>
      </c>
      <c r="I295" s="7">
        <v>8758.4</v>
      </c>
      <c r="J295" s="6">
        <f t="shared" si="13"/>
        <v>3.3462397077530887E-4</v>
      </c>
      <c r="K295" s="6">
        <f t="shared" si="14"/>
        <v>0.95997243489193307</v>
      </c>
    </row>
    <row r="296" spans="1:11" ht="38.25">
      <c r="A296" s="12"/>
      <c r="B296" s="11" t="s">
        <v>949</v>
      </c>
      <c r="C296" s="10" t="s">
        <v>948</v>
      </c>
      <c r="D296" s="9" t="s">
        <v>0</v>
      </c>
      <c r="E296" s="7">
        <v>9</v>
      </c>
      <c r="F296" s="7">
        <v>784.7</v>
      </c>
      <c r="G296" s="8">
        <v>969.34</v>
      </c>
      <c r="H296" s="7">
        <f t="shared" si="12"/>
        <v>7062.3</v>
      </c>
      <c r="I296" s="7">
        <v>8724.06</v>
      </c>
      <c r="J296" s="6">
        <f t="shared" si="13"/>
        <v>3.3331197461660133E-4</v>
      </c>
      <c r="K296" s="6">
        <f t="shared" si="14"/>
        <v>0.96030574686654968</v>
      </c>
    </row>
    <row r="297" spans="1:11" ht="38.25">
      <c r="A297" s="12"/>
      <c r="B297" s="11" t="s">
        <v>947</v>
      </c>
      <c r="C297" s="10" t="s">
        <v>946</v>
      </c>
      <c r="D297" s="9" t="s">
        <v>7</v>
      </c>
      <c r="E297" s="7">
        <v>120</v>
      </c>
      <c r="F297" s="7">
        <v>58.66</v>
      </c>
      <c r="G297" s="8">
        <v>72.459999999999994</v>
      </c>
      <c r="H297" s="7">
        <f t="shared" si="12"/>
        <v>7039.2</v>
      </c>
      <c r="I297" s="7">
        <v>8695.2000000000007</v>
      </c>
      <c r="J297" s="6">
        <f t="shared" si="13"/>
        <v>3.3220934767599859E-4</v>
      </c>
      <c r="K297" s="6">
        <f t="shared" si="14"/>
        <v>0.96063795621422565</v>
      </c>
    </row>
    <row r="298" spans="1:11" ht="25.5">
      <c r="A298" s="12"/>
      <c r="B298" s="11" t="s">
        <v>945</v>
      </c>
      <c r="C298" s="10" t="s">
        <v>944</v>
      </c>
      <c r="D298" s="9" t="s">
        <v>0</v>
      </c>
      <c r="E298" s="7">
        <v>41</v>
      </c>
      <c r="F298" s="7">
        <v>169.63</v>
      </c>
      <c r="G298" s="8">
        <v>209.54</v>
      </c>
      <c r="H298" s="7">
        <f t="shared" si="12"/>
        <v>6954.83</v>
      </c>
      <c r="I298" s="7">
        <v>8591.14</v>
      </c>
      <c r="J298" s="6">
        <f t="shared" si="13"/>
        <v>3.2823362489571009E-4</v>
      </c>
      <c r="K298" s="6">
        <f t="shared" si="14"/>
        <v>0.96096618983912141</v>
      </c>
    </row>
    <row r="299" spans="1:11">
      <c r="A299" s="12"/>
      <c r="B299" s="11" t="s">
        <v>943</v>
      </c>
      <c r="C299" s="10" t="s">
        <v>942</v>
      </c>
      <c r="D299" s="9" t="s">
        <v>0</v>
      </c>
      <c r="E299" s="7">
        <v>47</v>
      </c>
      <c r="F299" s="7">
        <v>141.27000000000001</v>
      </c>
      <c r="G299" s="8">
        <v>174.51</v>
      </c>
      <c r="H299" s="7">
        <f t="shared" si="12"/>
        <v>6639.69</v>
      </c>
      <c r="I299" s="7">
        <v>8201.9699999999993</v>
      </c>
      <c r="J299" s="6">
        <f t="shared" si="13"/>
        <v>3.1336497186471962E-4</v>
      </c>
      <c r="K299" s="6">
        <f t="shared" si="14"/>
        <v>0.96127955481098615</v>
      </c>
    </row>
    <row r="300" spans="1:11" ht="25.5">
      <c r="A300" s="12"/>
      <c r="B300" s="11" t="s">
        <v>941</v>
      </c>
      <c r="C300" s="10" t="s">
        <v>940</v>
      </c>
      <c r="D300" s="9" t="s">
        <v>216</v>
      </c>
      <c r="E300" s="7">
        <v>3.99</v>
      </c>
      <c r="F300" s="7">
        <v>1661.72</v>
      </c>
      <c r="G300" s="8">
        <v>2052.7199999999998</v>
      </c>
      <c r="H300" s="7">
        <f t="shared" si="12"/>
        <v>6630.26</v>
      </c>
      <c r="I300" s="7">
        <v>8190.35</v>
      </c>
      <c r="J300" s="6">
        <f t="shared" si="13"/>
        <v>3.1292101742778948E-4</v>
      </c>
      <c r="K300" s="6">
        <f t="shared" si="14"/>
        <v>0.9615924758284139</v>
      </c>
    </row>
    <row r="301" spans="1:11" ht="63.75">
      <c r="A301" s="12"/>
      <c r="B301" s="11" t="s">
        <v>939</v>
      </c>
      <c r="C301" s="10" t="s">
        <v>938</v>
      </c>
      <c r="D301" s="9" t="s">
        <v>0</v>
      </c>
      <c r="E301" s="7">
        <v>1</v>
      </c>
      <c r="F301" s="7">
        <v>6625.7</v>
      </c>
      <c r="G301" s="8">
        <v>8184.73</v>
      </c>
      <c r="H301" s="7">
        <f t="shared" si="12"/>
        <v>6625.7</v>
      </c>
      <c r="I301" s="7">
        <v>8184.73</v>
      </c>
      <c r="J301" s="6">
        <f t="shared" si="13"/>
        <v>3.1270629936104696E-4</v>
      </c>
      <c r="K301" s="6">
        <f t="shared" si="14"/>
        <v>0.96190518212777498</v>
      </c>
    </row>
    <row r="302" spans="1:11" ht="25.5">
      <c r="A302" s="12"/>
      <c r="B302" s="11" t="s">
        <v>937</v>
      </c>
      <c r="C302" s="10" t="s">
        <v>936</v>
      </c>
      <c r="D302" s="9" t="s">
        <v>216</v>
      </c>
      <c r="E302" s="7">
        <v>55.76</v>
      </c>
      <c r="F302" s="7">
        <v>118.67</v>
      </c>
      <c r="G302" s="8">
        <v>146.59</v>
      </c>
      <c r="H302" s="7">
        <f t="shared" si="12"/>
        <v>6617.04</v>
      </c>
      <c r="I302" s="7">
        <v>8173.8600000000006</v>
      </c>
      <c r="J302" s="6">
        <f t="shared" si="13"/>
        <v>3.1229099947039035E-4</v>
      </c>
      <c r="K302" s="6">
        <f t="shared" si="14"/>
        <v>0.96221747312724537</v>
      </c>
    </row>
    <row r="303" spans="1:11" ht="51">
      <c r="A303" s="12"/>
      <c r="B303" s="11" t="s">
        <v>935</v>
      </c>
      <c r="C303" s="10" t="s">
        <v>934</v>
      </c>
      <c r="D303" s="9" t="s">
        <v>0</v>
      </c>
      <c r="E303" s="7">
        <v>1</v>
      </c>
      <c r="F303" s="7">
        <v>6547.79</v>
      </c>
      <c r="G303" s="8">
        <v>8088.48</v>
      </c>
      <c r="H303" s="7">
        <f t="shared" si="12"/>
        <v>6547.79</v>
      </c>
      <c r="I303" s="7">
        <v>8088.48</v>
      </c>
      <c r="J303" s="6">
        <f t="shared" si="13"/>
        <v>3.0902896592261949E-4</v>
      </c>
      <c r="K303" s="6">
        <f t="shared" si="14"/>
        <v>0.96252650209316803</v>
      </c>
    </row>
    <row r="304" spans="1:11" ht="38.25">
      <c r="A304" s="12"/>
      <c r="B304" s="11" t="s">
        <v>933</v>
      </c>
      <c r="C304" s="10" t="s">
        <v>932</v>
      </c>
      <c r="D304" s="9" t="s">
        <v>216</v>
      </c>
      <c r="E304" s="7">
        <v>28</v>
      </c>
      <c r="F304" s="7">
        <v>231.55</v>
      </c>
      <c r="G304" s="8">
        <v>286.02999999999997</v>
      </c>
      <c r="H304" s="7">
        <f t="shared" si="12"/>
        <v>6483.4</v>
      </c>
      <c r="I304" s="7">
        <v>8008.84</v>
      </c>
      <c r="J304" s="6">
        <f t="shared" si="13"/>
        <v>3.0598623516899491E-4</v>
      </c>
      <c r="K304" s="6">
        <f t="shared" si="14"/>
        <v>0.96283248832833701</v>
      </c>
    </row>
    <row r="305" spans="1:11">
      <c r="A305" s="12"/>
      <c r="B305" s="11" t="s">
        <v>931</v>
      </c>
      <c r="C305" s="10" t="s">
        <v>930</v>
      </c>
      <c r="D305" s="9" t="s">
        <v>7</v>
      </c>
      <c r="E305" s="7">
        <v>138</v>
      </c>
      <c r="F305" s="7">
        <v>46.59</v>
      </c>
      <c r="G305" s="8">
        <v>57.55</v>
      </c>
      <c r="H305" s="7">
        <f t="shared" si="12"/>
        <v>6429.42</v>
      </c>
      <c r="I305" s="7">
        <v>7941.9</v>
      </c>
      <c r="J305" s="6">
        <f t="shared" si="13"/>
        <v>3.0342872139893425E-4</v>
      </c>
      <c r="K305" s="6">
        <f t="shared" si="14"/>
        <v>0.96313591704973589</v>
      </c>
    </row>
    <row r="306" spans="1:11" ht="25.5">
      <c r="A306" s="12"/>
      <c r="B306" s="11" t="s">
        <v>929</v>
      </c>
      <c r="C306" s="10" t="s">
        <v>928</v>
      </c>
      <c r="D306" s="9" t="s">
        <v>0</v>
      </c>
      <c r="E306" s="7">
        <v>10</v>
      </c>
      <c r="F306" s="7">
        <v>636.87</v>
      </c>
      <c r="G306" s="8">
        <v>786.73</v>
      </c>
      <c r="H306" s="7">
        <f t="shared" si="12"/>
        <v>6368.7</v>
      </c>
      <c r="I306" s="7">
        <v>7867.3</v>
      </c>
      <c r="J306" s="6">
        <f t="shared" si="13"/>
        <v>3.0057854919626731E-4</v>
      </c>
      <c r="K306" s="6">
        <f t="shared" si="14"/>
        <v>0.96343649559893219</v>
      </c>
    </row>
    <row r="307" spans="1:11" ht="25.5">
      <c r="A307" s="12"/>
      <c r="B307" s="11" t="s">
        <v>927</v>
      </c>
      <c r="C307" s="10" t="s">
        <v>926</v>
      </c>
      <c r="D307" s="9" t="s">
        <v>108</v>
      </c>
      <c r="E307" s="7">
        <v>69.582999999999998</v>
      </c>
      <c r="F307" s="7">
        <v>89.7</v>
      </c>
      <c r="G307" s="8">
        <v>110.81</v>
      </c>
      <c r="H307" s="7">
        <f t="shared" si="12"/>
        <v>6241.6</v>
      </c>
      <c r="I307" s="7">
        <v>7710.49</v>
      </c>
      <c r="J307" s="6">
        <f t="shared" si="13"/>
        <v>2.945874566614121E-4</v>
      </c>
      <c r="K307" s="6">
        <f t="shared" si="14"/>
        <v>0.96373108305559363</v>
      </c>
    </row>
    <row r="308" spans="1:11" ht="25.5">
      <c r="A308" s="12"/>
      <c r="B308" s="11" t="s">
        <v>925</v>
      </c>
      <c r="C308" s="10" t="s">
        <v>924</v>
      </c>
      <c r="D308" s="9" t="s">
        <v>7</v>
      </c>
      <c r="E308" s="7">
        <v>42</v>
      </c>
      <c r="F308" s="7">
        <v>148.56</v>
      </c>
      <c r="G308" s="8">
        <v>183.52</v>
      </c>
      <c r="H308" s="7">
        <f t="shared" si="12"/>
        <v>6239.52</v>
      </c>
      <c r="I308" s="7">
        <v>7707.84</v>
      </c>
      <c r="J308" s="6">
        <f t="shared" si="13"/>
        <v>2.9448621059791253E-4</v>
      </c>
      <c r="K308" s="6">
        <f t="shared" si="14"/>
        <v>0.96402556926619154</v>
      </c>
    </row>
    <row r="309" spans="1:11" ht="76.5">
      <c r="A309" s="12"/>
      <c r="B309" s="11" t="s">
        <v>923</v>
      </c>
      <c r="C309" s="10" t="s">
        <v>922</v>
      </c>
      <c r="D309" s="9" t="s">
        <v>0</v>
      </c>
      <c r="E309" s="7">
        <v>1</v>
      </c>
      <c r="F309" s="7">
        <v>6199.4</v>
      </c>
      <c r="G309" s="8">
        <v>7658.12</v>
      </c>
      <c r="H309" s="7">
        <f t="shared" si="12"/>
        <v>6199.4</v>
      </c>
      <c r="I309" s="7">
        <v>7658.12</v>
      </c>
      <c r="J309" s="6">
        <f t="shared" si="13"/>
        <v>2.9258660521029053E-4</v>
      </c>
      <c r="K309" s="6">
        <f t="shared" si="14"/>
        <v>0.96431815587140179</v>
      </c>
    </row>
    <row r="310" spans="1:11" ht="76.5">
      <c r="A310" s="12"/>
      <c r="B310" s="11" t="s">
        <v>921</v>
      </c>
      <c r="C310" s="10" t="s">
        <v>920</v>
      </c>
      <c r="D310" s="9" t="s">
        <v>0</v>
      </c>
      <c r="E310" s="7">
        <v>1</v>
      </c>
      <c r="F310" s="7">
        <v>6199.4</v>
      </c>
      <c r="G310" s="8">
        <v>7658.12</v>
      </c>
      <c r="H310" s="7">
        <f t="shared" si="12"/>
        <v>6199.4</v>
      </c>
      <c r="I310" s="7">
        <v>7658.12</v>
      </c>
      <c r="J310" s="6">
        <f t="shared" si="13"/>
        <v>2.9258660521029053E-4</v>
      </c>
      <c r="K310" s="6">
        <f t="shared" si="14"/>
        <v>0.96461074247661205</v>
      </c>
    </row>
    <row r="311" spans="1:11" ht="76.5">
      <c r="A311" s="12"/>
      <c r="B311" s="11" t="s">
        <v>919</v>
      </c>
      <c r="C311" s="10" t="s">
        <v>918</v>
      </c>
      <c r="D311" s="9" t="s">
        <v>0</v>
      </c>
      <c r="E311" s="7">
        <v>1</v>
      </c>
      <c r="F311" s="7">
        <v>6199.4</v>
      </c>
      <c r="G311" s="8">
        <v>7658.12</v>
      </c>
      <c r="H311" s="7">
        <f t="shared" si="12"/>
        <v>6199.4</v>
      </c>
      <c r="I311" s="7">
        <v>7658.12</v>
      </c>
      <c r="J311" s="6">
        <f t="shared" si="13"/>
        <v>2.9258660521029053E-4</v>
      </c>
      <c r="K311" s="6">
        <f t="shared" si="14"/>
        <v>0.9649033290818223</v>
      </c>
    </row>
    <row r="312" spans="1:11" ht="76.5">
      <c r="A312" s="12"/>
      <c r="B312" s="11" t="s">
        <v>917</v>
      </c>
      <c r="C312" s="10" t="s">
        <v>916</v>
      </c>
      <c r="D312" s="9" t="s">
        <v>0</v>
      </c>
      <c r="E312" s="7">
        <v>1</v>
      </c>
      <c r="F312" s="7">
        <v>6199.4</v>
      </c>
      <c r="G312" s="8">
        <v>7658.12</v>
      </c>
      <c r="H312" s="7">
        <f t="shared" si="12"/>
        <v>6199.4</v>
      </c>
      <c r="I312" s="7">
        <v>7658.12</v>
      </c>
      <c r="J312" s="6">
        <f t="shared" si="13"/>
        <v>2.9258660521029053E-4</v>
      </c>
      <c r="K312" s="6">
        <f t="shared" si="14"/>
        <v>0.96519591568703256</v>
      </c>
    </row>
    <row r="313" spans="1:11" ht="51">
      <c r="A313" s="12"/>
      <c r="B313" s="11" t="s">
        <v>915</v>
      </c>
      <c r="C313" s="10" t="s">
        <v>914</v>
      </c>
      <c r="D313" s="9" t="s">
        <v>7</v>
      </c>
      <c r="E313" s="7">
        <v>4.4000000000000004</v>
      </c>
      <c r="F313" s="7">
        <v>1407.51</v>
      </c>
      <c r="G313" s="8">
        <v>1738.7</v>
      </c>
      <c r="H313" s="7">
        <f t="shared" si="12"/>
        <v>6193.04</v>
      </c>
      <c r="I313" s="7">
        <v>7650.28</v>
      </c>
      <c r="J313" s="6">
        <f t="shared" si="13"/>
        <v>2.9228706968657863E-4</v>
      </c>
      <c r="K313" s="6">
        <f t="shared" si="14"/>
        <v>0.96548820275671909</v>
      </c>
    </row>
    <row r="314" spans="1:11" ht="38.25">
      <c r="A314" s="12"/>
      <c r="B314" s="11" t="s">
        <v>913</v>
      </c>
      <c r="C314" s="10" t="s">
        <v>912</v>
      </c>
      <c r="D314" s="9" t="s">
        <v>216</v>
      </c>
      <c r="E314" s="7">
        <v>286.70999999999998</v>
      </c>
      <c r="F314" s="7">
        <v>21.51</v>
      </c>
      <c r="G314" s="8">
        <v>26.57</v>
      </c>
      <c r="H314" s="7">
        <f t="shared" si="12"/>
        <v>6167.13</v>
      </c>
      <c r="I314" s="7">
        <v>7617.88</v>
      </c>
      <c r="J314" s="6">
        <f t="shared" si="13"/>
        <v>2.9104919328756508E-4</v>
      </c>
      <c r="K314" s="6">
        <f t="shared" si="14"/>
        <v>0.96577925195000669</v>
      </c>
    </row>
    <row r="315" spans="1:11" ht="51">
      <c r="A315" s="12"/>
      <c r="B315" s="11" t="s">
        <v>911</v>
      </c>
      <c r="C315" s="10" t="s">
        <v>910</v>
      </c>
      <c r="D315" s="9" t="s">
        <v>216</v>
      </c>
      <c r="E315" s="7">
        <v>61.5</v>
      </c>
      <c r="F315" s="7">
        <v>100.14</v>
      </c>
      <c r="G315" s="8">
        <v>123.7</v>
      </c>
      <c r="H315" s="7">
        <f t="shared" si="12"/>
        <v>6158.61</v>
      </c>
      <c r="I315" s="7">
        <v>7607.55</v>
      </c>
      <c r="J315" s="6">
        <f t="shared" si="13"/>
        <v>2.9065452467022529E-4</v>
      </c>
      <c r="K315" s="6">
        <f t="shared" si="14"/>
        <v>0.96606990647467694</v>
      </c>
    </row>
    <row r="316" spans="1:11" ht="38.25">
      <c r="A316" s="12"/>
      <c r="B316" s="11" t="s">
        <v>909</v>
      </c>
      <c r="C316" s="10" t="s">
        <v>908</v>
      </c>
      <c r="D316" s="9" t="s">
        <v>216</v>
      </c>
      <c r="E316" s="7">
        <v>155.36799999999999</v>
      </c>
      <c r="F316" s="7">
        <v>38.880000000000003</v>
      </c>
      <c r="G316" s="8">
        <v>48.03</v>
      </c>
      <c r="H316" s="7">
        <f t="shared" si="12"/>
        <v>6040.71</v>
      </c>
      <c r="I316" s="7">
        <v>7462.33</v>
      </c>
      <c r="J316" s="6">
        <f t="shared" si="13"/>
        <v>2.8510624039044928E-4</v>
      </c>
      <c r="K316" s="6">
        <f t="shared" si="14"/>
        <v>0.96635501271506741</v>
      </c>
    </row>
    <row r="317" spans="1:11" ht="38.25">
      <c r="A317" s="12"/>
      <c r="B317" s="11" t="s">
        <v>907</v>
      </c>
      <c r="C317" s="10" t="s">
        <v>906</v>
      </c>
      <c r="D317" s="9" t="s">
        <v>0</v>
      </c>
      <c r="E317" s="7">
        <v>48</v>
      </c>
      <c r="F317" s="7">
        <v>123.36</v>
      </c>
      <c r="G317" s="8">
        <v>152.38999999999999</v>
      </c>
      <c r="H317" s="7">
        <f t="shared" si="12"/>
        <v>5921.28</v>
      </c>
      <c r="I317" s="7">
        <v>7314.72</v>
      </c>
      <c r="J317" s="6">
        <f t="shared" si="13"/>
        <v>2.7946664362321513E-4</v>
      </c>
      <c r="K317" s="6">
        <f t="shared" si="14"/>
        <v>0.96663447935869062</v>
      </c>
    </row>
    <row r="318" spans="1:11" ht="25.5">
      <c r="A318" s="12"/>
      <c r="B318" s="11" t="s">
        <v>905</v>
      </c>
      <c r="C318" s="10" t="s">
        <v>904</v>
      </c>
      <c r="D318" s="9" t="s">
        <v>0</v>
      </c>
      <c r="E318" s="7">
        <v>20</v>
      </c>
      <c r="F318" s="7">
        <v>293.05</v>
      </c>
      <c r="G318" s="8">
        <v>362</v>
      </c>
      <c r="H318" s="7">
        <f t="shared" si="12"/>
        <v>5861</v>
      </c>
      <c r="I318" s="7">
        <v>7240</v>
      </c>
      <c r="J318" s="6">
        <f t="shared" si="13"/>
        <v>2.7661188669314448E-4</v>
      </c>
      <c r="K318" s="6">
        <f t="shared" si="14"/>
        <v>0.96691109124538377</v>
      </c>
    </row>
    <row r="319" spans="1:11" ht="51">
      <c r="A319" s="12"/>
      <c r="B319" s="11" t="s">
        <v>903</v>
      </c>
      <c r="C319" s="10" t="s">
        <v>902</v>
      </c>
      <c r="D319" s="9" t="s">
        <v>0</v>
      </c>
      <c r="E319" s="7">
        <v>1</v>
      </c>
      <c r="F319" s="7">
        <v>5834.51</v>
      </c>
      <c r="G319" s="8">
        <v>7207.37</v>
      </c>
      <c r="H319" s="7">
        <f t="shared" si="12"/>
        <v>5834.51</v>
      </c>
      <c r="I319" s="7">
        <v>7207.37</v>
      </c>
      <c r="J319" s="6">
        <f t="shared" si="13"/>
        <v>2.7536522289994044E-4</v>
      </c>
      <c r="K319" s="6">
        <f t="shared" si="14"/>
        <v>0.96718645646828372</v>
      </c>
    </row>
    <row r="320" spans="1:11" ht="51">
      <c r="A320" s="12"/>
      <c r="B320" s="11" t="s">
        <v>901</v>
      </c>
      <c r="C320" s="10" t="s">
        <v>900</v>
      </c>
      <c r="D320" s="9" t="s">
        <v>0</v>
      </c>
      <c r="E320" s="7">
        <v>1</v>
      </c>
      <c r="F320" s="7">
        <v>5834.51</v>
      </c>
      <c r="G320" s="8">
        <v>7207.37</v>
      </c>
      <c r="H320" s="7">
        <f t="shared" si="12"/>
        <v>5834.51</v>
      </c>
      <c r="I320" s="7">
        <v>7207.37</v>
      </c>
      <c r="J320" s="6">
        <f t="shared" si="13"/>
        <v>2.7536522289994044E-4</v>
      </c>
      <c r="K320" s="6">
        <f t="shared" si="14"/>
        <v>0.96746182169118367</v>
      </c>
    </row>
    <row r="321" spans="1:11" ht="51">
      <c r="A321" s="12"/>
      <c r="B321" s="11" t="s">
        <v>899</v>
      </c>
      <c r="C321" s="10" t="s">
        <v>898</v>
      </c>
      <c r="D321" s="9" t="s">
        <v>0</v>
      </c>
      <c r="E321" s="7">
        <v>1</v>
      </c>
      <c r="F321" s="7">
        <v>5834.51</v>
      </c>
      <c r="G321" s="8">
        <v>7207.37</v>
      </c>
      <c r="H321" s="7">
        <f t="shared" si="12"/>
        <v>5834.51</v>
      </c>
      <c r="I321" s="7">
        <v>7207.37</v>
      </c>
      <c r="J321" s="6">
        <f t="shared" si="13"/>
        <v>2.7536522289994044E-4</v>
      </c>
      <c r="K321" s="6">
        <f t="shared" si="14"/>
        <v>0.96773718691408361</v>
      </c>
    </row>
    <row r="322" spans="1:11">
      <c r="A322" s="12"/>
      <c r="B322" s="11" t="s">
        <v>897</v>
      </c>
      <c r="C322" s="10" t="s">
        <v>896</v>
      </c>
      <c r="D322" s="9" t="s">
        <v>0</v>
      </c>
      <c r="E322" s="7">
        <v>14</v>
      </c>
      <c r="F322" s="7">
        <v>414.93</v>
      </c>
      <c r="G322" s="8">
        <v>512.55999999999995</v>
      </c>
      <c r="H322" s="7">
        <f t="shared" si="12"/>
        <v>5809.02</v>
      </c>
      <c r="I322" s="7">
        <v>7175.84</v>
      </c>
      <c r="J322" s="6">
        <f t="shared" si="13"/>
        <v>2.7416058577460413E-4</v>
      </c>
      <c r="K322" s="6">
        <f t="shared" si="14"/>
        <v>0.96801134749985818</v>
      </c>
    </row>
    <row r="323" spans="1:11" ht="25.5">
      <c r="A323" s="12"/>
      <c r="B323" s="11" t="s">
        <v>895</v>
      </c>
      <c r="C323" s="10" t="s">
        <v>894</v>
      </c>
      <c r="D323" s="9" t="s">
        <v>216</v>
      </c>
      <c r="E323" s="7">
        <v>94.59</v>
      </c>
      <c r="F323" s="7">
        <v>60.05</v>
      </c>
      <c r="G323" s="8">
        <v>74.180000000000007</v>
      </c>
      <c r="H323" s="7">
        <f t="shared" si="12"/>
        <v>5680.13</v>
      </c>
      <c r="I323" s="7">
        <v>7016.6900000000005</v>
      </c>
      <c r="J323" s="6">
        <f t="shared" si="13"/>
        <v>2.6808009105537566E-4</v>
      </c>
      <c r="K323" s="6">
        <f t="shared" si="14"/>
        <v>0.96827942759091357</v>
      </c>
    </row>
    <row r="324" spans="1:11" ht="76.5">
      <c r="A324" s="12"/>
      <c r="B324" s="11" t="s">
        <v>893</v>
      </c>
      <c r="C324" s="10" t="s">
        <v>892</v>
      </c>
      <c r="D324" s="9" t="s">
        <v>0</v>
      </c>
      <c r="E324" s="7">
        <v>1</v>
      </c>
      <c r="F324" s="7">
        <v>5637.71</v>
      </c>
      <c r="G324" s="8">
        <v>6964.26</v>
      </c>
      <c r="H324" s="7">
        <f t="shared" si="12"/>
        <v>5637.71</v>
      </c>
      <c r="I324" s="7">
        <v>6964.26</v>
      </c>
      <c r="J324" s="6">
        <f t="shared" si="13"/>
        <v>2.6607694724055224E-4</v>
      </c>
      <c r="K324" s="6">
        <f t="shared" si="14"/>
        <v>0.96854550453815413</v>
      </c>
    </row>
    <row r="325" spans="1:11" ht="51">
      <c r="A325" s="12"/>
      <c r="B325" s="11" t="s">
        <v>891</v>
      </c>
      <c r="C325" s="10" t="s">
        <v>890</v>
      </c>
      <c r="D325" s="9" t="s">
        <v>0</v>
      </c>
      <c r="E325" s="7">
        <v>1</v>
      </c>
      <c r="F325" s="7">
        <v>5636.83</v>
      </c>
      <c r="G325" s="8">
        <v>6963.18</v>
      </c>
      <c r="H325" s="7">
        <f t="shared" si="12"/>
        <v>5636.83</v>
      </c>
      <c r="I325" s="7">
        <v>6963.18</v>
      </c>
      <c r="J325" s="6">
        <f t="shared" si="13"/>
        <v>2.6603568469391845E-4</v>
      </c>
      <c r="K325" s="6">
        <f t="shared" si="14"/>
        <v>0.9688115402228481</v>
      </c>
    </row>
    <row r="326" spans="1:11" ht="51">
      <c r="A326" s="12"/>
      <c r="B326" s="11" t="s">
        <v>889</v>
      </c>
      <c r="C326" s="10" t="s">
        <v>888</v>
      </c>
      <c r="D326" s="9" t="s">
        <v>0</v>
      </c>
      <c r="E326" s="7">
        <v>1</v>
      </c>
      <c r="F326" s="7">
        <v>5636.83</v>
      </c>
      <c r="G326" s="8">
        <v>6963.18</v>
      </c>
      <c r="H326" s="7">
        <f t="shared" si="12"/>
        <v>5636.83</v>
      </c>
      <c r="I326" s="7">
        <v>6963.18</v>
      </c>
      <c r="J326" s="6">
        <f t="shared" si="13"/>
        <v>2.6603568469391845E-4</v>
      </c>
      <c r="K326" s="6">
        <f t="shared" si="14"/>
        <v>0.96907757590754207</v>
      </c>
    </row>
    <row r="327" spans="1:11" ht="51">
      <c r="A327" s="12"/>
      <c r="B327" s="11" t="s">
        <v>887</v>
      </c>
      <c r="C327" s="10" t="s">
        <v>886</v>
      </c>
      <c r="D327" s="9" t="s">
        <v>0</v>
      </c>
      <c r="E327" s="7">
        <v>1</v>
      </c>
      <c r="F327" s="7">
        <v>5636.83</v>
      </c>
      <c r="G327" s="8">
        <v>6963.18</v>
      </c>
      <c r="H327" s="7">
        <f t="shared" si="12"/>
        <v>5636.83</v>
      </c>
      <c r="I327" s="7">
        <v>6963.18</v>
      </c>
      <c r="J327" s="6">
        <f t="shared" si="13"/>
        <v>2.6603568469391845E-4</v>
      </c>
      <c r="K327" s="6">
        <f t="shared" si="14"/>
        <v>0.96934361159223603</v>
      </c>
    </row>
    <row r="328" spans="1:11">
      <c r="A328" s="12"/>
      <c r="B328" s="11" t="s">
        <v>885</v>
      </c>
      <c r="C328" s="10" t="s">
        <v>884</v>
      </c>
      <c r="D328" s="9" t="s">
        <v>0</v>
      </c>
      <c r="E328" s="7">
        <v>473</v>
      </c>
      <c r="F328" s="7">
        <v>11.8</v>
      </c>
      <c r="G328" s="8">
        <v>14.58</v>
      </c>
      <c r="H328" s="7">
        <f t="shared" si="12"/>
        <v>5581.4</v>
      </c>
      <c r="I328" s="7">
        <v>6896.34</v>
      </c>
      <c r="J328" s="6">
        <f t="shared" si="13"/>
        <v>2.6348199153002761E-4</v>
      </c>
      <c r="K328" s="6">
        <f t="shared" si="14"/>
        <v>0.96960709358376607</v>
      </c>
    </row>
    <row r="329" spans="1:11">
      <c r="A329" s="12"/>
      <c r="B329" s="11" t="s">
        <v>883</v>
      </c>
      <c r="C329" s="10" t="s">
        <v>882</v>
      </c>
      <c r="D329" s="9" t="s">
        <v>7</v>
      </c>
      <c r="E329" s="7">
        <v>12</v>
      </c>
      <c r="F329" s="7">
        <v>461.58</v>
      </c>
      <c r="G329" s="8">
        <v>570.19000000000005</v>
      </c>
      <c r="H329" s="7">
        <f t="shared" si="12"/>
        <v>5538.96</v>
      </c>
      <c r="I329" s="7">
        <v>6842.28</v>
      </c>
      <c r="J329" s="6">
        <f t="shared" si="13"/>
        <v>2.6141657183463655E-4</v>
      </c>
      <c r="K329" s="6">
        <f t="shared" si="14"/>
        <v>0.96986851015560072</v>
      </c>
    </row>
    <row r="330" spans="1:11">
      <c r="A330" s="12"/>
      <c r="B330" s="11" t="s">
        <v>881</v>
      </c>
      <c r="C330" s="10" t="s">
        <v>880</v>
      </c>
      <c r="D330" s="9" t="s">
        <v>0</v>
      </c>
      <c r="E330" s="7">
        <v>622</v>
      </c>
      <c r="F330" s="7">
        <v>8.82</v>
      </c>
      <c r="G330" s="8">
        <v>10.9</v>
      </c>
      <c r="H330" s="7">
        <f t="shared" si="12"/>
        <v>5486.04</v>
      </c>
      <c r="I330" s="7">
        <v>6779.8</v>
      </c>
      <c r="J330" s="6">
        <f t="shared" si="13"/>
        <v>2.5902945709974876E-4</v>
      </c>
      <c r="K330" s="6">
        <f t="shared" si="14"/>
        <v>0.97012753961270048</v>
      </c>
    </row>
    <row r="331" spans="1:11">
      <c r="A331" s="12"/>
      <c r="B331" s="11" t="s">
        <v>879</v>
      </c>
      <c r="C331" s="10" t="s">
        <v>878</v>
      </c>
      <c r="D331" s="9" t="s">
        <v>0</v>
      </c>
      <c r="E331" s="7">
        <v>20</v>
      </c>
      <c r="F331" s="7">
        <v>269.12</v>
      </c>
      <c r="G331" s="8">
        <v>332.44</v>
      </c>
      <c r="H331" s="7">
        <f t="shared" si="12"/>
        <v>5382.4</v>
      </c>
      <c r="I331" s="7">
        <v>6648.8</v>
      </c>
      <c r="J331" s="6">
        <f t="shared" si="13"/>
        <v>2.5402446301731751E-4</v>
      </c>
      <c r="K331" s="6">
        <f t="shared" si="14"/>
        <v>0.97038156407571785</v>
      </c>
    </row>
    <row r="332" spans="1:11" ht="38.25">
      <c r="A332" s="12"/>
      <c r="B332" s="11" t="s">
        <v>877</v>
      </c>
      <c r="C332" s="10" t="s">
        <v>876</v>
      </c>
      <c r="D332" s="9" t="s">
        <v>216</v>
      </c>
      <c r="E332" s="7">
        <v>86.63</v>
      </c>
      <c r="F332" s="7">
        <v>61.86</v>
      </c>
      <c r="G332" s="8">
        <v>76.42</v>
      </c>
      <c r="H332" s="7">
        <f t="shared" si="12"/>
        <v>5358.93</v>
      </c>
      <c r="I332" s="7">
        <v>6620.26</v>
      </c>
      <c r="J332" s="6">
        <f t="shared" si="13"/>
        <v>2.5293406201645812E-4</v>
      </c>
      <c r="K332" s="6">
        <f t="shared" si="14"/>
        <v>0.97063449813773428</v>
      </c>
    </row>
    <row r="333" spans="1:11" ht="63.75">
      <c r="A333" s="12"/>
      <c r="B333" s="11" t="s">
        <v>875</v>
      </c>
      <c r="C333" s="10" t="s">
        <v>874</v>
      </c>
      <c r="D333" s="9" t="s">
        <v>0</v>
      </c>
      <c r="E333" s="7">
        <v>1</v>
      </c>
      <c r="F333" s="7">
        <v>5306.65</v>
      </c>
      <c r="G333" s="8">
        <v>6555.3</v>
      </c>
      <c r="H333" s="7">
        <f t="shared" ref="H333:H396" si="15">ROUND(F333*E333,2)</f>
        <v>5306.65</v>
      </c>
      <c r="I333" s="7">
        <v>6555.3</v>
      </c>
      <c r="J333" s="6">
        <f t="shared" ref="J333:J396" si="16">I333/$I$768</f>
        <v>2.5045219624855936E-4</v>
      </c>
      <c r="K333" s="6">
        <f t="shared" si="14"/>
        <v>0.97088495033398281</v>
      </c>
    </row>
    <row r="334" spans="1:11" ht="25.5">
      <c r="A334" s="12"/>
      <c r="B334" s="11" t="s">
        <v>873</v>
      </c>
      <c r="C334" s="10" t="s">
        <v>872</v>
      </c>
      <c r="D334" s="9" t="s">
        <v>216</v>
      </c>
      <c r="E334" s="7">
        <v>440.97499999999997</v>
      </c>
      <c r="F334" s="7">
        <v>11.98</v>
      </c>
      <c r="G334" s="8">
        <v>14.8</v>
      </c>
      <c r="H334" s="7">
        <f t="shared" si="15"/>
        <v>5282.88</v>
      </c>
      <c r="I334" s="7">
        <v>6526.43</v>
      </c>
      <c r="J334" s="6">
        <f t="shared" si="16"/>
        <v>2.4934918724733965E-4</v>
      </c>
      <c r="K334" s="6">
        <f t="shared" ref="K334:K397" si="17">J334+K333</f>
        <v>0.9711342995212302</v>
      </c>
    </row>
    <row r="335" spans="1:11">
      <c r="A335" s="12"/>
      <c r="B335" s="11" t="s">
        <v>871</v>
      </c>
      <c r="C335" s="10" t="s">
        <v>870</v>
      </c>
      <c r="D335" s="9" t="s">
        <v>0</v>
      </c>
      <c r="E335" s="7">
        <v>1</v>
      </c>
      <c r="F335" s="7">
        <v>5173.12</v>
      </c>
      <c r="G335" s="8">
        <v>6390.36</v>
      </c>
      <c r="H335" s="7">
        <f t="shared" si="15"/>
        <v>5173.12</v>
      </c>
      <c r="I335" s="7">
        <v>6390.36</v>
      </c>
      <c r="J335" s="6">
        <f t="shared" si="16"/>
        <v>2.4415048843209978E-4</v>
      </c>
      <c r="K335" s="6">
        <f t="shared" si="17"/>
        <v>0.97137845000966228</v>
      </c>
    </row>
    <row r="336" spans="1:11">
      <c r="A336" s="12"/>
      <c r="B336" s="11" t="s">
        <v>869</v>
      </c>
      <c r="C336" s="10" t="s">
        <v>868</v>
      </c>
      <c r="D336" s="9" t="s">
        <v>7</v>
      </c>
      <c r="E336" s="7">
        <v>116.54</v>
      </c>
      <c r="F336" s="7">
        <v>44.26</v>
      </c>
      <c r="G336" s="8">
        <v>54.67</v>
      </c>
      <c r="H336" s="7">
        <f t="shared" si="15"/>
        <v>5158.0600000000004</v>
      </c>
      <c r="I336" s="7">
        <v>6371.24</v>
      </c>
      <c r="J336" s="6">
        <f t="shared" si="16"/>
        <v>2.4341998853243504E-4</v>
      </c>
      <c r="K336" s="6">
        <f t="shared" si="17"/>
        <v>0.97162186999819466</v>
      </c>
    </row>
    <row r="337" spans="1:11" ht="51">
      <c r="A337" s="12"/>
      <c r="B337" s="11" t="s">
        <v>867</v>
      </c>
      <c r="C337" s="10" t="s">
        <v>866</v>
      </c>
      <c r="D337" s="9" t="s">
        <v>0</v>
      </c>
      <c r="E337" s="7">
        <v>2</v>
      </c>
      <c r="F337" s="7">
        <v>2556.15</v>
      </c>
      <c r="G337" s="8">
        <v>3157.61</v>
      </c>
      <c r="H337" s="7">
        <f t="shared" si="15"/>
        <v>5112.3</v>
      </c>
      <c r="I337" s="7">
        <v>6315.22</v>
      </c>
      <c r="J337" s="6">
        <f t="shared" si="16"/>
        <v>2.41279684956116E-4</v>
      </c>
      <c r="K337" s="6">
        <f t="shared" si="17"/>
        <v>0.9718631496831508</v>
      </c>
    </row>
    <row r="338" spans="1:11">
      <c r="A338" s="12"/>
      <c r="B338" s="11" t="s">
        <v>865</v>
      </c>
      <c r="C338" s="10" t="s">
        <v>864</v>
      </c>
      <c r="D338" s="9" t="s">
        <v>0</v>
      </c>
      <c r="E338" s="7">
        <v>424</v>
      </c>
      <c r="F338" s="7">
        <v>12.04</v>
      </c>
      <c r="G338" s="8">
        <v>14.87</v>
      </c>
      <c r="H338" s="7">
        <f t="shared" si="15"/>
        <v>5104.96</v>
      </c>
      <c r="I338" s="7">
        <v>6304.88</v>
      </c>
      <c r="J338" s="6">
        <f t="shared" si="16"/>
        <v>2.408846342781592E-4</v>
      </c>
      <c r="K338" s="6">
        <f t="shared" si="17"/>
        <v>0.97210403431742898</v>
      </c>
    </row>
    <row r="339" spans="1:11" ht="76.5">
      <c r="A339" s="12"/>
      <c r="B339" s="11" t="s">
        <v>863</v>
      </c>
      <c r="C339" s="10" t="s">
        <v>862</v>
      </c>
      <c r="D339" s="9" t="s">
        <v>0</v>
      </c>
      <c r="E339" s="7">
        <v>1</v>
      </c>
      <c r="F339" s="7">
        <v>5085.37</v>
      </c>
      <c r="G339" s="8">
        <v>6281.96</v>
      </c>
      <c r="H339" s="7">
        <f t="shared" si="15"/>
        <v>5085.37</v>
      </c>
      <c r="I339" s="7">
        <v>6281.96</v>
      </c>
      <c r="J339" s="6">
        <f t="shared" si="16"/>
        <v>2.4000895134404225E-4</v>
      </c>
      <c r="K339" s="6">
        <f t="shared" si="17"/>
        <v>0.972344043268773</v>
      </c>
    </row>
    <row r="340" spans="1:11" ht="38.25">
      <c r="A340" s="12"/>
      <c r="B340" s="11" t="s">
        <v>861</v>
      </c>
      <c r="C340" s="10" t="s">
        <v>860</v>
      </c>
      <c r="D340" s="9" t="s">
        <v>7</v>
      </c>
      <c r="E340" s="7">
        <v>53.8</v>
      </c>
      <c r="F340" s="7">
        <v>94.52</v>
      </c>
      <c r="G340" s="8">
        <v>116.76</v>
      </c>
      <c r="H340" s="7">
        <f t="shared" si="15"/>
        <v>5085.18</v>
      </c>
      <c r="I340" s="7">
        <v>6281.69</v>
      </c>
      <c r="J340" s="6">
        <f t="shared" si="16"/>
        <v>2.3999863570738379E-4</v>
      </c>
      <c r="K340" s="6">
        <f t="shared" si="17"/>
        <v>0.97258404190448033</v>
      </c>
    </row>
    <row r="341" spans="1:11" ht="25.5">
      <c r="A341" s="12"/>
      <c r="B341" s="11" t="s">
        <v>859</v>
      </c>
      <c r="C341" s="10" t="s">
        <v>858</v>
      </c>
      <c r="D341" s="9" t="s">
        <v>216</v>
      </c>
      <c r="E341" s="7">
        <v>73.5</v>
      </c>
      <c r="F341" s="7">
        <v>68.75</v>
      </c>
      <c r="G341" s="8">
        <v>84.93</v>
      </c>
      <c r="H341" s="7">
        <f t="shared" si="15"/>
        <v>5053.13</v>
      </c>
      <c r="I341" s="7">
        <v>6242.36</v>
      </c>
      <c r="J341" s="6">
        <f t="shared" si="16"/>
        <v>2.3849599130080349E-4</v>
      </c>
      <c r="K341" s="6">
        <f t="shared" si="17"/>
        <v>0.9728225378957811</v>
      </c>
    </row>
    <row r="342" spans="1:11" ht="25.5">
      <c r="A342" s="12"/>
      <c r="B342" s="11" t="s">
        <v>857</v>
      </c>
      <c r="C342" s="10" t="s">
        <v>856</v>
      </c>
      <c r="D342" s="9" t="s">
        <v>216</v>
      </c>
      <c r="E342" s="7">
        <v>10.08</v>
      </c>
      <c r="F342" s="7">
        <v>500.36</v>
      </c>
      <c r="G342" s="8">
        <v>618.09</v>
      </c>
      <c r="H342" s="7">
        <f t="shared" si="15"/>
        <v>5043.63</v>
      </c>
      <c r="I342" s="7">
        <v>6230.35</v>
      </c>
      <c r="J342" s="6">
        <f t="shared" si="16"/>
        <v>2.3803713649981115E-4</v>
      </c>
      <c r="K342" s="6">
        <f t="shared" si="17"/>
        <v>0.97306057503228094</v>
      </c>
    </row>
    <row r="343" spans="1:11" ht="25.5">
      <c r="A343" s="12"/>
      <c r="B343" s="11" t="s">
        <v>855</v>
      </c>
      <c r="C343" s="10" t="s">
        <v>854</v>
      </c>
      <c r="D343" s="9" t="s">
        <v>0</v>
      </c>
      <c r="E343" s="7">
        <v>17</v>
      </c>
      <c r="F343" s="7">
        <v>296.13</v>
      </c>
      <c r="G343" s="8">
        <v>365.81</v>
      </c>
      <c r="H343" s="7">
        <f t="shared" si="15"/>
        <v>5034.21</v>
      </c>
      <c r="I343" s="7">
        <v>6218.77</v>
      </c>
      <c r="J343" s="6">
        <f t="shared" si="16"/>
        <v>2.3759471030534892E-4</v>
      </c>
      <c r="K343" s="6">
        <f t="shared" si="17"/>
        <v>0.97329816974258632</v>
      </c>
    </row>
    <row r="344" spans="1:11">
      <c r="A344" s="12"/>
      <c r="B344" s="11" t="s">
        <v>853</v>
      </c>
      <c r="C344" s="10" t="s">
        <v>852</v>
      </c>
      <c r="D344" s="9" t="s">
        <v>0</v>
      </c>
      <c r="E344" s="7">
        <v>1</v>
      </c>
      <c r="F344" s="7">
        <v>5018.8900000000003</v>
      </c>
      <c r="G344" s="8">
        <v>6199.83</v>
      </c>
      <c r="H344" s="7">
        <f t="shared" si="15"/>
        <v>5018.8900000000003</v>
      </c>
      <c r="I344" s="7">
        <v>6199.83</v>
      </c>
      <c r="J344" s="6">
        <f t="shared" si="16"/>
        <v>2.3687108749678975E-4</v>
      </c>
      <c r="K344" s="6">
        <f t="shared" si="17"/>
        <v>0.97353504083008313</v>
      </c>
    </row>
    <row r="345" spans="1:11" ht="76.5">
      <c r="A345" s="12"/>
      <c r="B345" s="11" t="s">
        <v>851</v>
      </c>
      <c r="C345" s="10" t="s">
        <v>850</v>
      </c>
      <c r="D345" s="9" t="s">
        <v>0</v>
      </c>
      <c r="E345" s="7">
        <v>1</v>
      </c>
      <c r="F345" s="7">
        <v>4975</v>
      </c>
      <c r="G345" s="8">
        <v>6145.62</v>
      </c>
      <c r="H345" s="7">
        <f t="shared" si="15"/>
        <v>4975</v>
      </c>
      <c r="I345" s="7">
        <v>6145.62</v>
      </c>
      <c r="J345" s="6">
        <f t="shared" si="16"/>
        <v>2.34799936892144E-4</v>
      </c>
      <c r="K345" s="6">
        <f t="shared" si="17"/>
        <v>0.97376984076697526</v>
      </c>
    </row>
    <row r="346" spans="1:11" ht="76.5">
      <c r="A346" s="12"/>
      <c r="B346" s="11" t="s">
        <v>849</v>
      </c>
      <c r="C346" s="10" t="s">
        <v>848</v>
      </c>
      <c r="D346" s="9" t="s">
        <v>0</v>
      </c>
      <c r="E346" s="7">
        <v>1</v>
      </c>
      <c r="F346" s="7">
        <v>4966.92</v>
      </c>
      <c r="G346" s="8">
        <v>6135.64</v>
      </c>
      <c r="H346" s="7">
        <f t="shared" si="15"/>
        <v>4966.92</v>
      </c>
      <c r="I346" s="7">
        <v>6135.64</v>
      </c>
      <c r="J346" s="6">
        <f t="shared" si="16"/>
        <v>2.3441864039639847E-4</v>
      </c>
      <c r="K346" s="6">
        <f t="shared" si="17"/>
        <v>0.97400425940737168</v>
      </c>
    </row>
    <row r="347" spans="1:11" ht="51">
      <c r="A347" s="12"/>
      <c r="B347" s="11" t="s">
        <v>847</v>
      </c>
      <c r="C347" s="10" t="s">
        <v>846</v>
      </c>
      <c r="D347" s="9" t="s">
        <v>216</v>
      </c>
      <c r="E347" s="7">
        <v>61.13</v>
      </c>
      <c r="F347" s="7">
        <v>81.040000000000006</v>
      </c>
      <c r="G347" s="8">
        <v>100.11</v>
      </c>
      <c r="H347" s="7">
        <f t="shared" si="15"/>
        <v>4953.9799999999996</v>
      </c>
      <c r="I347" s="7">
        <v>6119.72</v>
      </c>
      <c r="J347" s="6">
        <f t="shared" si="16"/>
        <v>2.3381039989416714E-4</v>
      </c>
      <c r="K347" s="6">
        <f t="shared" si="17"/>
        <v>0.97423806980726579</v>
      </c>
    </row>
    <row r="348" spans="1:11" ht="38.25">
      <c r="A348" s="12"/>
      <c r="B348" s="11" t="s">
        <v>845</v>
      </c>
      <c r="C348" s="10" t="s">
        <v>844</v>
      </c>
      <c r="D348" s="9" t="s">
        <v>7</v>
      </c>
      <c r="E348" s="7">
        <v>42.7</v>
      </c>
      <c r="F348" s="7">
        <v>115.71</v>
      </c>
      <c r="G348" s="8">
        <v>142.94</v>
      </c>
      <c r="H348" s="7">
        <f t="shared" si="15"/>
        <v>4940.82</v>
      </c>
      <c r="I348" s="7">
        <v>6103.54</v>
      </c>
      <c r="J348" s="6">
        <f t="shared" si="16"/>
        <v>2.3319222581589434E-4</v>
      </c>
      <c r="K348" s="6">
        <f t="shared" si="17"/>
        <v>0.97447126203308165</v>
      </c>
    </row>
    <row r="349" spans="1:11" ht="25.5">
      <c r="A349" s="12"/>
      <c r="B349" s="11" t="s">
        <v>843</v>
      </c>
      <c r="C349" s="10" t="s">
        <v>842</v>
      </c>
      <c r="D349" s="9" t="s">
        <v>7</v>
      </c>
      <c r="E349" s="7">
        <v>130</v>
      </c>
      <c r="F349" s="7">
        <v>37.97</v>
      </c>
      <c r="G349" s="8">
        <v>46.9</v>
      </c>
      <c r="H349" s="7">
        <f t="shared" si="15"/>
        <v>4936.1000000000004</v>
      </c>
      <c r="I349" s="7">
        <v>6097</v>
      </c>
      <c r="J349" s="6">
        <f t="shared" si="16"/>
        <v>2.3294235817238976E-4</v>
      </c>
      <c r="K349" s="6">
        <f t="shared" si="17"/>
        <v>0.97470420439125405</v>
      </c>
    </row>
    <row r="350" spans="1:11" ht="76.5">
      <c r="A350" s="12"/>
      <c r="B350" s="11" t="s">
        <v>841</v>
      </c>
      <c r="C350" s="10" t="s">
        <v>840</v>
      </c>
      <c r="D350" s="9" t="s">
        <v>0</v>
      </c>
      <c r="E350" s="7">
        <v>1</v>
      </c>
      <c r="F350" s="7">
        <v>4925.18</v>
      </c>
      <c r="G350" s="8">
        <v>6084.07</v>
      </c>
      <c r="H350" s="7">
        <f t="shared" si="15"/>
        <v>4925.18</v>
      </c>
      <c r="I350" s="7">
        <v>6084.07</v>
      </c>
      <c r="J350" s="6">
        <f t="shared" si="16"/>
        <v>2.3244835379463528E-4</v>
      </c>
      <c r="K350" s="6">
        <f t="shared" si="17"/>
        <v>0.9749366527450487</v>
      </c>
    </row>
    <row r="351" spans="1:11" ht="76.5">
      <c r="A351" s="12"/>
      <c r="B351" s="11" t="s">
        <v>839</v>
      </c>
      <c r="C351" s="10" t="s">
        <v>838</v>
      </c>
      <c r="D351" s="9" t="s">
        <v>0</v>
      </c>
      <c r="E351" s="7">
        <v>1</v>
      </c>
      <c r="F351" s="7">
        <v>4925.18</v>
      </c>
      <c r="G351" s="8">
        <v>6084.07</v>
      </c>
      <c r="H351" s="7">
        <f t="shared" si="15"/>
        <v>4925.18</v>
      </c>
      <c r="I351" s="7">
        <v>6084.07</v>
      </c>
      <c r="J351" s="6">
        <f t="shared" si="16"/>
        <v>2.3244835379463528E-4</v>
      </c>
      <c r="K351" s="6">
        <f t="shared" si="17"/>
        <v>0.97516910109884336</v>
      </c>
    </row>
    <row r="352" spans="1:11" ht="76.5">
      <c r="A352" s="12"/>
      <c r="B352" s="11" t="s">
        <v>837</v>
      </c>
      <c r="C352" s="10" t="s">
        <v>836</v>
      </c>
      <c r="D352" s="9" t="s">
        <v>0</v>
      </c>
      <c r="E352" s="7">
        <v>1</v>
      </c>
      <c r="F352" s="7">
        <v>4925.18</v>
      </c>
      <c r="G352" s="8">
        <v>6084.07</v>
      </c>
      <c r="H352" s="7">
        <f t="shared" si="15"/>
        <v>4925.18</v>
      </c>
      <c r="I352" s="7">
        <v>6084.07</v>
      </c>
      <c r="J352" s="6">
        <f t="shared" si="16"/>
        <v>2.3244835379463528E-4</v>
      </c>
      <c r="K352" s="6">
        <f t="shared" si="17"/>
        <v>0.97540154945263802</v>
      </c>
    </row>
    <row r="353" spans="1:11">
      <c r="A353" s="12"/>
      <c r="B353" s="11" t="s">
        <v>835</v>
      </c>
      <c r="C353" s="10" t="s">
        <v>834</v>
      </c>
      <c r="D353" s="9" t="s">
        <v>0</v>
      </c>
      <c r="E353" s="7">
        <v>64</v>
      </c>
      <c r="F353" s="7">
        <v>76.47</v>
      </c>
      <c r="G353" s="8">
        <v>94.46</v>
      </c>
      <c r="H353" s="7">
        <f t="shared" si="15"/>
        <v>4894.08</v>
      </c>
      <c r="I353" s="7">
        <v>6045.44</v>
      </c>
      <c r="J353" s="6">
        <f t="shared" si="16"/>
        <v>2.3097245363124354E-4</v>
      </c>
      <c r="K353" s="6">
        <f t="shared" si="17"/>
        <v>0.97563252190626926</v>
      </c>
    </row>
    <row r="354" spans="1:11">
      <c r="A354" s="12"/>
      <c r="B354" s="11" t="s">
        <v>833</v>
      </c>
      <c r="C354" s="10" t="s">
        <v>832</v>
      </c>
      <c r="D354" s="9" t="s">
        <v>185</v>
      </c>
      <c r="E354" s="7">
        <v>444.47</v>
      </c>
      <c r="F354" s="7">
        <v>10.82</v>
      </c>
      <c r="G354" s="8">
        <v>13.37</v>
      </c>
      <c r="H354" s="7">
        <f t="shared" si="15"/>
        <v>4809.17</v>
      </c>
      <c r="I354" s="7">
        <v>5942.5700000000006</v>
      </c>
      <c r="J354" s="6">
        <f t="shared" si="16"/>
        <v>2.2704219606437564E-4</v>
      </c>
      <c r="K354" s="6">
        <f t="shared" si="17"/>
        <v>0.97585956410233365</v>
      </c>
    </row>
    <row r="355" spans="1:11" ht="25.5">
      <c r="A355" s="12"/>
      <c r="B355" s="11" t="s">
        <v>831</v>
      </c>
      <c r="C355" s="10" t="s">
        <v>830</v>
      </c>
      <c r="D355" s="9" t="s">
        <v>7</v>
      </c>
      <c r="E355" s="7">
        <v>158.5</v>
      </c>
      <c r="F355" s="7">
        <v>30.28</v>
      </c>
      <c r="G355" s="8">
        <v>37.4</v>
      </c>
      <c r="H355" s="7">
        <f t="shared" si="15"/>
        <v>4799.38</v>
      </c>
      <c r="I355" s="7">
        <v>5927.9</v>
      </c>
      <c r="J355" s="6">
        <f t="shared" si="16"/>
        <v>2.2648171313926672E-4</v>
      </c>
      <c r="K355" s="6">
        <f t="shared" si="17"/>
        <v>0.97608604581547287</v>
      </c>
    </row>
    <row r="356" spans="1:11" ht="38.25">
      <c r="A356" s="12"/>
      <c r="B356" s="11" t="s">
        <v>829</v>
      </c>
      <c r="C356" s="10" t="s">
        <v>828</v>
      </c>
      <c r="D356" s="9" t="s">
        <v>0</v>
      </c>
      <c r="E356" s="7">
        <v>280</v>
      </c>
      <c r="F356" s="7">
        <v>17.04</v>
      </c>
      <c r="G356" s="8">
        <v>21.05</v>
      </c>
      <c r="H356" s="7">
        <f t="shared" si="15"/>
        <v>4771.2</v>
      </c>
      <c r="I356" s="7">
        <v>5894</v>
      </c>
      <c r="J356" s="6">
        <f t="shared" si="16"/>
        <v>2.2518652764770628E-4</v>
      </c>
      <c r="K356" s="6">
        <f t="shared" si="17"/>
        <v>0.97631123234312056</v>
      </c>
    </row>
    <row r="357" spans="1:11" ht="25.5">
      <c r="A357" s="12"/>
      <c r="B357" s="11" t="s">
        <v>827</v>
      </c>
      <c r="C357" s="10" t="s">
        <v>826</v>
      </c>
      <c r="D357" s="9" t="s">
        <v>0</v>
      </c>
      <c r="E357" s="7">
        <v>16</v>
      </c>
      <c r="F357" s="7">
        <v>297.8</v>
      </c>
      <c r="G357" s="8">
        <v>367.87</v>
      </c>
      <c r="H357" s="7">
        <f t="shared" si="15"/>
        <v>4764.8</v>
      </c>
      <c r="I357" s="7">
        <v>5885.92</v>
      </c>
      <c r="J357" s="6">
        <f t="shared" si="16"/>
        <v>2.2487782266918685E-4</v>
      </c>
      <c r="K357" s="6">
        <f t="shared" si="17"/>
        <v>0.97653611016578978</v>
      </c>
    </row>
    <row r="358" spans="1:11" ht="25.5">
      <c r="A358" s="12"/>
      <c r="B358" s="11" t="s">
        <v>825</v>
      </c>
      <c r="C358" s="10" t="s">
        <v>824</v>
      </c>
      <c r="D358" s="9" t="s">
        <v>7</v>
      </c>
      <c r="E358" s="7">
        <v>249.1</v>
      </c>
      <c r="F358" s="7">
        <v>18.989999999999998</v>
      </c>
      <c r="G358" s="8">
        <v>23.46</v>
      </c>
      <c r="H358" s="7">
        <f t="shared" si="15"/>
        <v>4730.41</v>
      </c>
      <c r="I358" s="7">
        <v>5843.89</v>
      </c>
      <c r="J358" s="6">
        <f t="shared" si="16"/>
        <v>2.232720218960221E-4</v>
      </c>
      <c r="K358" s="6">
        <f t="shared" si="17"/>
        <v>0.97675938218768577</v>
      </c>
    </row>
    <row r="359" spans="1:11" ht="25.5">
      <c r="A359" s="12"/>
      <c r="B359" s="11" t="s">
        <v>823</v>
      </c>
      <c r="C359" s="10" t="s">
        <v>822</v>
      </c>
      <c r="D359" s="9" t="s">
        <v>7</v>
      </c>
      <c r="E359" s="7">
        <v>46</v>
      </c>
      <c r="F359" s="7">
        <v>102.08</v>
      </c>
      <c r="G359" s="8">
        <v>126.1</v>
      </c>
      <c r="H359" s="7">
        <f t="shared" si="15"/>
        <v>4695.68</v>
      </c>
      <c r="I359" s="7">
        <v>5800.6</v>
      </c>
      <c r="J359" s="6">
        <f t="shared" si="16"/>
        <v>2.2161808148511795E-4</v>
      </c>
      <c r="K359" s="6">
        <f t="shared" si="17"/>
        <v>0.9769810002691709</v>
      </c>
    </row>
    <row r="360" spans="1:11" ht="25.5">
      <c r="A360" s="12"/>
      <c r="B360" s="11" t="s">
        <v>821</v>
      </c>
      <c r="C360" s="10" t="s">
        <v>820</v>
      </c>
      <c r="D360" s="9" t="s">
        <v>7</v>
      </c>
      <c r="E360" s="7">
        <v>164.1</v>
      </c>
      <c r="F360" s="7">
        <v>28.08</v>
      </c>
      <c r="G360" s="8">
        <v>34.69</v>
      </c>
      <c r="H360" s="7">
        <f t="shared" si="15"/>
        <v>4607.93</v>
      </c>
      <c r="I360" s="7">
        <v>5692.63</v>
      </c>
      <c r="J360" s="6">
        <f t="shared" si="16"/>
        <v>2.1749297300359047E-4</v>
      </c>
      <c r="K360" s="6">
        <f t="shared" si="17"/>
        <v>0.97719849324217445</v>
      </c>
    </row>
    <row r="361" spans="1:11">
      <c r="A361" s="12"/>
      <c r="B361" s="11" t="s">
        <v>819</v>
      </c>
      <c r="C361" s="10" t="s">
        <v>818</v>
      </c>
      <c r="D361" s="9" t="s">
        <v>0</v>
      </c>
      <c r="E361" s="7">
        <v>54</v>
      </c>
      <c r="F361" s="7">
        <v>85.05</v>
      </c>
      <c r="G361" s="8">
        <v>105.06</v>
      </c>
      <c r="H361" s="7">
        <f t="shared" si="15"/>
        <v>4592.7</v>
      </c>
      <c r="I361" s="7">
        <v>5673.24</v>
      </c>
      <c r="J361" s="6">
        <f t="shared" si="16"/>
        <v>2.1675215746726724E-4</v>
      </c>
      <c r="K361" s="6">
        <f t="shared" si="17"/>
        <v>0.97741524539964175</v>
      </c>
    </row>
    <row r="362" spans="1:11" ht="25.5">
      <c r="A362" s="12"/>
      <c r="B362" s="11" t="s">
        <v>817</v>
      </c>
      <c r="C362" s="10" t="s">
        <v>816</v>
      </c>
      <c r="D362" s="9" t="s">
        <v>216</v>
      </c>
      <c r="E362" s="7">
        <v>217.215</v>
      </c>
      <c r="F362" s="7">
        <v>21.1</v>
      </c>
      <c r="G362" s="8">
        <v>26.06</v>
      </c>
      <c r="H362" s="7">
        <f t="shared" si="15"/>
        <v>4583.24</v>
      </c>
      <c r="I362" s="7">
        <v>5660.62</v>
      </c>
      <c r="J362" s="6">
        <f t="shared" si="16"/>
        <v>2.1626999696863915E-4</v>
      </c>
      <c r="K362" s="6">
        <f t="shared" si="17"/>
        <v>0.97763151539661042</v>
      </c>
    </row>
    <row r="363" spans="1:11" ht="25.5">
      <c r="A363" s="12"/>
      <c r="B363" s="11" t="s">
        <v>815</v>
      </c>
      <c r="C363" s="10" t="s">
        <v>814</v>
      </c>
      <c r="D363" s="9" t="s">
        <v>0</v>
      </c>
      <c r="E363" s="7">
        <v>2</v>
      </c>
      <c r="F363" s="7">
        <v>2269.61</v>
      </c>
      <c r="G363" s="8">
        <v>2803.65</v>
      </c>
      <c r="H363" s="7">
        <f t="shared" si="15"/>
        <v>4539.22</v>
      </c>
      <c r="I363" s="7">
        <v>5607.3</v>
      </c>
      <c r="J363" s="6">
        <f t="shared" si="16"/>
        <v>2.1423284975890456E-4</v>
      </c>
      <c r="K363" s="6">
        <f t="shared" si="17"/>
        <v>0.97784574824636927</v>
      </c>
    </row>
    <row r="364" spans="1:11" ht="25.5">
      <c r="A364" s="12"/>
      <c r="B364" s="11" t="s">
        <v>813</v>
      </c>
      <c r="C364" s="10" t="s">
        <v>812</v>
      </c>
      <c r="D364" s="9" t="s">
        <v>0</v>
      </c>
      <c r="E364" s="7">
        <v>21</v>
      </c>
      <c r="F364" s="7">
        <v>211.38</v>
      </c>
      <c r="G364" s="8">
        <v>261.12</v>
      </c>
      <c r="H364" s="7">
        <f t="shared" si="15"/>
        <v>4438.9799999999996</v>
      </c>
      <c r="I364" s="7">
        <v>5483.52</v>
      </c>
      <c r="J364" s="6">
        <f t="shared" si="16"/>
        <v>2.0950370344193254E-4</v>
      </c>
      <c r="K364" s="6">
        <f t="shared" si="17"/>
        <v>0.97805525194981124</v>
      </c>
    </row>
    <row r="365" spans="1:11" ht="38.25">
      <c r="A365" s="12"/>
      <c r="B365" s="11" t="s">
        <v>811</v>
      </c>
      <c r="C365" s="10" t="s">
        <v>810</v>
      </c>
      <c r="D365" s="9" t="s">
        <v>7</v>
      </c>
      <c r="E365" s="7">
        <v>40.18</v>
      </c>
      <c r="F365" s="7">
        <v>110.34</v>
      </c>
      <c r="G365" s="8">
        <v>136.30000000000001</v>
      </c>
      <c r="H365" s="7">
        <f t="shared" si="15"/>
        <v>4433.46</v>
      </c>
      <c r="I365" s="7">
        <v>5476.53</v>
      </c>
      <c r="J365" s="6">
        <f t="shared" si="16"/>
        <v>2.0923664307066387E-4</v>
      </c>
      <c r="K365" s="6">
        <f t="shared" si="17"/>
        <v>0.97826448859288195</v>
      </c>
    </row>
    <row r="366" spans="1:11" ht="38.25">
      <c r="A366" s="12"/>
      <c r="B366" s="11" t="s">
        <v>809</v>
      </c>
      <c r="C366" s="10" t="s">
        <v>808</v>
      </c>
      <c r="D366" s="9" t="s">
        <v>0</v>
      </c>
      <c r="E366" s="7">
        <v>2</v>
      </c>
      <c r="F366" s="7">
        <v>2197.8000000000002</v>
      </c>
      <c r="G366" s="8">
        <v>2714.94</v>
      </c>
      <c r="H366" s="7">
        <f t="shared" si="15"/>
        <v>4395.6000000000004</v>
      </c>
      <c r="I366" s="7">
        <v>5429.88</v>
      </c>
      <c r="J366" s="6">
        <f t="shared" si="16"/>
        <v>2.0745433029245461E-4</v>
      </c>
      <c r="K366" s="6">
        <f t="shared" si="17"/>
        <v>0.97847194292317441</v>
      </c>
    </row>
    <row r="367" spans="1:11" ht="25.5">
      <c r="A367" s="12"/>
      <c r="B367" s="11" t="s">
        <v>807</v>
      </c>
      <c r="C367" s="10" t="s">
        <v>806</v>
      </c>
      <c r="D367" s="9" t="s">
        <v>0</v>
      </c>
      <c r="E367" s="7">
        <v>2</v>
      </c>
      <c r="F367" s="7">
        <v>2180.4</v>
      </c>
      <c r="G367" s="8">
        <v>2693.45</v>
      </c>
      <c r="H367" s="7">
        <f t="shared" si="15"/>
        <v>4360.8</v>
      </c>
      <c r="I367" s="7">
        <v>5386.9</v>
      </c>
      <c r="J367" s="6">
        <f t="shared" si="16"/>
        <v>2.0581223376067676E-4</v>
      </c>
      <c r="K367" s="6">
        <f t="shared" si="17"/>
        <v>0.97867775515693511</v>
      </c>
    </row>
    <row r="368" spans="1:11" ht="25.5">
      <c r="A368" s="12"/>
      <c r="B368" s="11" t="s">
        <v>805</v>
      </c>
      <c r="C368" s="10" t="s">
        <v>804</v>
      </c>
      <c r="D368" s="9" t="s">
        <v>7</v>
      </c>
      <c r="E368" s="7">
        <v>93</v>
      </c>
      <c r="F368" s="7">
        <v>46.89</v>
      </c>
      <c r="G368" s="8">
        <v>57.92</v>
      </c>
      <c r="H368" s="7">
        <f t="shared" si="15"/>
        <v>4360.7700000000004</v>
      </c>
      <c r="I368" s="7">
        <v>5386.56</v>
      </c>
      <c r="J368" s="6">
        <f t="shared" si="16"/>
        <v>2.057992436996995E-4</v>
      </c>
      <c r="K368" s="6">
        <f t="shared" si="17"/>
        <v>0.97888355440063479</v>
      </c>
    </row>
    <row r="369" spans="1:11" ht="38.25">
      <c r="A369" s="12"/>
      <c r="B369" s="11" t="s">
        <v>803</v>
      </c>
      <c r="C369" s="10" t="s">
        <v>802</v>
      </c>
      <c r="D369" s="9" t="s">
        <v>7</v>
      </c>
      <c r="E369" s="7">
        <v>16</v>
      </c>
      <c r="F369" s="7">
        <v>272.18</v>
      </c>
      <c r="G369" s="8">
        <v>336.22</v>
      </c>
      <c r="H369" s="7">
        <f t="shared" si="15"/>
        <v>4354.88</v>
      </c>
      <c r="I369" s="7">
        <v>5379.52</v>
      </c>
      <c r="J369" s="6">
        <f t="shared" si="16"/>
        <v>2.0553027302534595E-4</v>
      </c>
      <c r="K369" s="6">
        <f t="shared" si="17"/>
        <v>0.97908908467366018</v>
      </c>
    </row>
    <row r="370" spans="1:11" ht="25.5">
      <c r="A370" s="12"/>
      <c r="B370" s="11" t="s">
        <v>801</v>
      </c>
      <c r="C370" s="10" t="s">
        <v>800</v>
      </c>
      <c r="D370" s="9" t="s">
        <v>7</v>
      </c>
      <c r="E370" s="7">
        <v>48.5</v>
      </c>
      <c r="F370" s="7">
        <v>89.31</v>
      </c>
      <c r="G370" s="8">
        <v>110.32</v>
      </c>
      <c r="H370" s="7">
        <f t="shared" si="15"/>
        <v>4331.54</v>
      </c>
      <c r="I370" s="7">
        <v>5350.52</v>
      </c>
      <c r="J370" s="6">
        <f t="shared" si="16"/>
        <v>2.0442229723610544E-4</v>
      </c>
      <c r="K370" s="6">
        <f t="shared" si="17"/>
        <v>0.97929350697089623</v>
      </c>
    </row>
    <row r="371" spans="1:11" ht="38.25">
      <c r="A371" s="12"/>
      <c r="B371" s="11" t="s">
        <v>799</v>
      </c>
      <c r="C371" s="10" t="s">
        <v>798</v>
      </c>
      <c r="D371" s="9" t="s">
        <v>0</v>
      </c>
      <c r="E371" s="7">
        <v>8</v>
      </c>
      <c r="F371" s="7">
        <v>530.61</v>
      </c>
      <c r="G371" s="8">
        <v>655.46</v>
      </c>
      <c r="H371" s="7">
        <f t="shared" si="15"/>
        <v>4244.88</v>
      </c>
      <c r="I371" s="7">
        <v>5243.68</v>
      </c>
      <c r="J371" s="6">
        <f t="shared" si="16"/>
        <v>2.0034036160429666E-4</v>
      </c>
      <c r="K371" s="6">
        <f t="shared" si="17"/>
        <v>0.97949384733250056</v>
      </c>
    </row>
    <row r="372" spans="1:11" ht="51">
      <c r="A372" s="12"/>
      <c r="B372" s="11" t="s">
        <v>797</v>
      </c>
      <c r="C372" s="10" t="s">
        <v>796</v>
      </c>
      <c r="D372" s="9" t="s">
        <v>0</v>
      </c>
      <c r="E372" s="7">
        <v>4</v>
      </c>
      <c r="F372" s="7">
        <v>1059.5999999999999</v>
      </c>
      <c r="G372" s="8">
        <v>1308.92</v>
      </c>
      <c r="H372" s="7">
        <f t="shared" si="15"/>
        <v>4238.3999999999996</v>
      </c>
      <c r="I372" s="7">
        <v>5235.68</v>
      </c>
      <c r="J372" s="6">
        <f t="shared" si="16"/>
        <v>2.0003471311071309E-4</v>
      </c>
      <c r="K372" s="6">
        <f t="shared" si="17"/>
        <v>0.97969388204561125</v>
      </c>
    </row>
    <row r="373" spans="1:11">
      <c r="A373" s="12"/>
      <c r="B373" s="11" t="s">
        <v>795</v>
      </c>
      <c r="C373" s="10" t="s">
        <v>794</v>
      </c>
      <c r="D373" s="9" t="s">
        <v>0</v>
      </c>
      <c r="E373" s="7">
        <v>32</v>
      </c>
      <c r="F373" s="7">
        <v>130.94999999999999</v>
      </c>
      <c r="G373" s="8">
        <v>161.76</v>
      </c>
      <c r="H373" s="7">
        <f t="shared" si="15"/>
        <v>4190.3999999999996</v>
      </c>
      <c r="I373" s="7">
        <v>5176.32</v>
      </c>
      <c r="J373" s="6">
        <f t="shared" si="16"/>
        <v>1.9776680128832285E-4</v>
      </c>
      <c r="K373" s="6">
        <f t="shared" si="17"/>
        <v>0.97989164884689961</v>
      </c>
    </row>
    <row r="374" spans="1:11" ht="38.25">
      <c r="A374" s="12"/>
      <c r="B374" s="11" t="s">
        <v>793</v>
      </c>
      <c r="C374" s="10" t="s">
        <v>792</v>
      </c>
      <c r="D374" s="9" t="s">
        <v>0</v>
      </c>
      <c r="E374" s="7">
        <v>6</v>
      </c>
      <c r="F374" s="7">
        <v>681.99</v>
      </c>
      <c r="G374" s="8">
        <v>842.46</v>
      </c>
      <c r="H374" s="7">
        <f t="shared" si="15"/>
        <v>4091.94</v>
      </c>
      <c r="I374" s="7">
        <v>5054.76</v>
      </c>
      <c r="J374" s="6">
        <f t="shared" si="16"/>
        <v>1.9312247242832031E-4</v>
      </c>
      <c r="K374" s="6">
        <f t="shared" si="17"/>
        <v>0.98008477131932792</v>
      </c>
    </row>
    <row r="375" spans="1:11" ht="25.5">
      <c r="A375" s="12"/>
      <c r="B375" s="11" t="s">
        <v>791</v>
      </c>
      <c r="C375" s="10" t="s">
        <v>790</v>
      </c>
      <c r="D375" s="9" t="s">
        <v>7</v>
      </c>
      <c r="E375" s="7">
        <v>16</v>
      </c>
      <c r="F375" s="7">
        <v>254.22</v>
      </c>
      <c r="G375" s="8">
        <v>314.04000000000002</v>
      </c>
      <c r="H375" s="7">
        <f t="shared" si="15"/>
        <v>4067.52</v>
      </c>
      <c r="I375" s="7">
        <v>5024.6400000000003</v>
      </c>
      <c r="J375" s="6">
        <f t="shared" si="16"/>
        <v>1.9197170584997811E-4</v>
      </c>
      <c r="K375" s="6">
        <f t="shared" si="17"/>
        <v>0.98027674302517787</v>
      </c>
    </row>
    <row r="376" spans="1:11" ht="25.5">
      <c r="A376" s="12"/>
      <c r="B376" s="11" t="s">
        <v>789</v>
      </c>
      <c r="C376" s="10" t="s">
        <v>788</v>
      </c>
      <c r="D376" s="9" t="s">
        <v>0</v>
      </c>
      <c r="E376" s="7">
        <v>94</v>
      </c>
      <c r="F376" s="7">
        <v>41.39</v>
      </c>
      <c r="G376" s="8">
        <v>51.13</v>
      </c>
      <c r="H376" s="7">
        <f t="shared" si="15"/>
        <v>3890.66</v>
      </c>
      <c r="I376" s="7">
        <v>4806.22</v>
      </c>
      <c r="J376" s="6">
        <f t="shared" si="16"/>
        <v>1.8362673785391227E-4</v>
      </c>
      <c r="K376" s="6">
        <f t="shared" si="17"/>
        <v>0.98046036976303175</v>
      </c>
    </row>
    <row r="377" spans="1:11" ht="25.5">
      <c r="A377" s="12"/>
      <c r="B377" s="11" t="s">
        <v>787</v>
      </c>
      <c r="C377" s="10" t="s">
        <v>786</v>
      </c>
      <c r="D377" s="9" t="s">
        <v>216</v>
      </c>
      <c r="E377" s="7">
        <v>95.81</v>
      </c>
      <c r="F377" s="7">
        <v>40.130000000000003</v>
      </c>
      <c r="G377" s="8">
        <v>49.57</v>
      </c>
      <c r="H377" s="7">
        <f t="shared" si="15"/>
        <v>3844.86</v>
      </c>
      <c r="I377" s="7">
        <v>4749.3100000000004</v>
      </c>
      <c r="J377" s="6">
        <f t="shared" si="16"/>
        <v>1.8145243088268204E-4</v>
      </c>
      <c r="K377" s="6">
        <f t="shared" si="17"/>
        <v>0.98064182219391438</v>
      </c>
    </row>
    <row r="378" spans="1:11" ht="51">
      <c r="A378" s="12"/>
      <c r="B378" s="11" t="s">
        <v>785</v>
      </c>
      <c r="C378" s="10" t="s">
        <v>784</v>
      </c>
      <c r="D378" s="9" t="s">
        <v>709</v>
      </c>
      <c r="E378" s="7">
        <v>13</v>
      </c>
      <c r="F378" s="7">
        <v>288.33</v>
      </c>
      <c r="G378" s="8">
        <v>356.17</v>
      </c>
      <c r="H378" s="7">
        <f t="shared" si="15"/>
        <v>3748.29</v>
      </c>
      <c r="I378" s="7">
        <v>4630.21</v>
      </c>
      <c r="J378" s="6">
        <f t="shared" si="16"/>
        <v>1.7690208893445642E-4</v>
      </c>
      <c r="K378" s="6">
        <f t="shared" si="17"/>
        <v>0.98081872428284889</v>
      </c>
    </row>
    <row r="379" spans="1:11" ht="38.25">
      <c r="A379" s="12"/>
      <c r="B379" s="11" t="s">
        <v>783</v>
      </c>
      <c r="C379" s="10" t="s">
        <v>782</v>
      </c>
      <c r="D379" s="9" t="s">
        <v>0</v>
      </c>
      <c r="E379" s="7">
        <v>8</v>
      </c>
      <c r="F379" s="7">
        <v>468.11</v>
      </c>
      <c r="G379" s="8">
        <v>578.26</v>
      </c>
      <c r="H379" s="7">
        <f t="shared" si="15"/>
        <v>3744.88</v>
      </c>
      <c r="I379" s="7">
        <v>4626.08</v>
      </c>
      <c r="J379" s="6">
        <f t="shared" si="16"/>
        <v>1.7674429789964389E-4</v>
      </c>
      <c r="K379" s="6">
        <f t="shared" si="17"/>
        <v>0.98099546858074849</v>
      </c>
    </row>
    <row r="380" spans="1:11" ht="25.5">
      <c r="A380" s="12"/>
      <c r="B380" s="11" t="s">
        <v>781</v>
      </c>
      <c r="C380" s="10" t="s">
        <v>780</v>
      </c>
      <c r="D380" s="9" t="s">
        <v>7</v>
      </c>
      <c r="E380" s="7">
        <v>207.37</v>
      </c>
      <c r="F380" s="7">
        <v>17.82</v>
      </c>
      <c r="G380" s="8">
        <v>22.01</v>
      </c>
      <c r="H380" s="7">
        <f t="shared" si="15"/>
        <v>3695.33</v>
      </c>
      <c r="I380" s="7">
        <v>4564.21</v>
      </c>
      <c r="J380" s="6">
        <f t="shared" si="16"/>
        <v>1.7438048886239183E-4</v>
      </c>
      <c r="K380" s="6">
        <f t="shared" si="17"/>
        <v>0.98116984906961091</v>
      </c>
    </row>
    <row r="381" spans="1:11" ht="25.5">
      <c r="A381" s="12"/>
      <c r="B381" s="11" t="s">
        <v>779</v>
      </c>
      <c r="C381" s="10" t="s">
        <v>778</v>
      </c>
      <c r="D381" s="9" t="s">
        <v>0</v>
      </c>
      <c r="E381" s="7">
        <v>149</v>
      </c>
      <c r="F381" s="7">
        <v>24.78</v>
      </c>
      <c r="G381" s="8">
        <v>30.61</v>
      </c>
      <c r="H381" s="7">
        <f t="shared" si="15"/>
        <v>3692.22</v>
      </c>
      <c r="I381" s="7">
        <v>4560.8900000000003</v>
      </c>
      <c r="J381" s="6">
        <f t="shared" si="16"/>
        <v>1.7425364473755466E-4</v>
      </c>
      <c r="K381" s="6">
        <f t="shared" si="17"/>
        <v>0.98134410271434847</v>
      </c>
    </row>
    <row r="382" spans="1:11" ht="25.5">
      <c r="A382" s="12"/>
      <c r="B382" s="11" t="s">
        <v>777</v>
      </c>
      <c r="C382" s="10" t="s">
        <v>776</v>
      </c>
      <c r="D382" s="9" t="s">
        <v>0</v>
      </c>
      <c r="E382" s="7">
        <v>15</v>
      </c>
      <c r="F382" s="7">
        <v>245.83</v>
      </c>
      <c r="G382" s="8">
        <v>303.67</v>
      </c>
      <c r="H382" s="7">
        <f t="shared" si="15"/>
        <v>3687.45</v>
      </c>
      <c r="I382" s="7">
        <v>4555.05</v>
      </c>
      <c r="J382" s="6">
        <f t="shared" si="16"/>
        <v>1.7403052133723864E-4</v>
      </c>
      <c r="K382" s="6">
        <f t="shared" si="17"/>
        <v>0.98151813323568571</v>
      </c>
    </row>
    <row r="383" spans="1:11" ht="25.5">
      <c r="A383" s="12"/>
      <c r="B383" s="11" t="s">
        <v>775</v>
      </c>
      <c r="C383" s="10" t="s">
        <v>774</v>
      </c>
      <c r="D383" s="9" t="s">
        <v>7</v>
      </c>
      <c r="E383" s="7">
        <v>68.2</v>
      </c>
      <c r="F383" s="7">
        <v>53.76</v>
      </c>
      <c r="G383" s="8">
        <v>66.41</v>
      </c>
      <c r="H383" s="7">
        <f t="shared" si="15"/>
        <v>3666.43</v>
      </c>
      <c r="I383" s="7">
        <v>4529.16</v>
      </c>
      <c r="J383" s="6">
        <f t="shared" si="16"/>
        <v>1.7304136639987875E-4</v>
      </c>
      <c r="K383" s="6">
        <f t="shared" si="17"/>
        <v>0.98169117460208555</v>
      </c>
    </row>
    <row r="384" spans="1:11" ht="25.5">
      <c r="A384" s="12"/>
      <c r="B384" s="11" t="s">
        <v>773</v>
      </c>
      <c r="C384" s="10" t="s">
        <v>772</v>
      </c>
      <c r="D384" s="9" t="s">
        <v>0</v>
      </c>
      <c r="E384" s="7">
        <v>8.25</v>
      </c>
      <c r="F384" s="7">
        <v>442.67</v>
      </c>
      <c r="G384" s="8">
        <v>546.83000000000004</v>
      </c>
      <c r="H384" s="7">
        <f t="shared" si="15"/>
        <v>3652.03</v>
      </c>
      <c r="I384" s="7">
        <v>4511.3500000000004</v>
      </c>
      <c r="J384" s="6">
        <f t="shared" si="16"/>
        <v>1.723609164410383E-4</v>
      </c>
      <c r="K384" s="6">
        <f t="shared" si="17"/>
        <v>0.98186353551852656</v>
      </c>
    </row>
    <row r="385" spans="1:11" ht="25.5">
      <c r="A385" s="12"/>
      <c r="B385" s="11" t="s">
        <v>771</v>
      </c>
      <c r="C385" s="10" t="s">
        <v>770</v>
      </c>
      <c r="D385" s="9" t="s">
        <v>216</v>
      </c>
      <c r="E385" s="7">
        <v>8</v>
      </c>
      <c r="F385" s="7">
        <v>455.88</v>
      </c>
      <c r="G385" s="8">
        <v>563.15</v>
      </c>
      <c r="H385" s="7">
        <f t="shared" si="15"/>
        <v>3647.04</v>
      </c>
      <c r="I385" s="7">
        <v>4505.2</v>
      </c>
      <c r="J385" s="6">
        <f t="shared" si="16"/>
        <v>1.7212594916159591E-4</v>
      </c>
      <c r="K385" s="6">
        <f t="shared" si="17"/>
        <v>0.98203566146768817</v>
      </c>
    </row>
    <row r="386" spans="1:11">
      <c r="A386" s="12"/>
      <c r="B386" s="11" t="s">
        <v>769</v>
      </c>
      <c r="C386" s="10" t="s">
        <v>768</v>
      </c>
      <c r="D386" s="9" t="s">
        <v>216</v>
      </c>
      <c r="E386" s="7">
        <v>128.19999999999999</v>
      </c>
      <c r="F386" s="7">
        <v>28.39</v>
      </c>
      <c r="G386" s="8">
        <v>35.07</v>
      </c>
      <c r="H386" s="7">
        <f t="shared" si="15"/>
        <v>3639.6</v>
      </c>
      <c r="I386" s="7">
        <v>4495.97</v>
      </c>
      <c r="J386" s="6">
        <f t="shared" si="16"/>
        <v>1.7177330721212386E-4</v>
      </c>
      <c r="K386" s="6">
        <f t="shared" si="17"/>
        <v>0.98220743477490025</v>
      </c>
    </row>
    <row r="387" spans="1:11" ht="38.25">
      <c r="A387" s="12"/>
      <c r="B387" s="11" t="s">
        <v>767</v>
      </c>
      <c r="C387" s="10" t="s">
        <v>766</v>
      </c>
      <c r="D387" s="9" t="s">
        <v>216</v>
      </c>
      <c r="E387" s="7">
        <v>53</v>
      </c>
      <c r="F387" s="7">
        <v>68.11</v>
      </c>
      <c r="G387" s="8">
        <v>84.14</v>
      </c>
      <c r="H387" s="7">
        <f t="shared" si="15"/>
        <v>3609.83</v>
      </c>
      <c r="I387" s="7">
        <v>4459.42</v>
      </c>
      <c r="J387" s="6">
        <f t="shared" si="16"/>
        <v>1.7037687565706386E-4</v>
      </c>
      <c r="K387" s="6">
        <f t="shared" si="17"/>
        <v>0.98237781165055726</v>
      </c>
    </row>
    <row r="388" spans="1:11" ht="25.5">
      <c r="A388" s="12"/>
      <c r="B388" s="11" t="s">
        <v>765</v>
      </c>
      <c r="C388" s="10" t="s">
        <v>764</v>
      </c>
      <c r="D388" s="9" t="s">
        <v>0</v>
      </c>
      <c r="E388" s="7">
        <v>8</v>
      </c>
      <c r="F388" s="7">
        <v>450.28</v>
      </c>
      <c r="G388" s="8">
        <v>556.23</v>
      </c>
      <c r="H388" s="7">
        <f t="shared" si="15"/>
        <v>3602.24</v>
      </c>
      <c r="I388" s="7">
        <v>4449.84</v>
      </c>
      <c r="J388" s="6">
        <f t="shared" si="16"/>
        <v>1.7001086158599751E-4</v>
      </c>
      <c r="K388" s="6">
        <f t="shared" si="17"/>
        <v>0.98254782251214323</v>
      </c>
    </row>
    <row r="389" spans="1:11" ht="25.5">
      <c r="A389" s="12"/>
      <c r="B389" s="11" t="s">
        <v>763</v>
      </c>
      <c r="C389" s="10" t="s">
        <v>762</v>
      </c>
      <c r="D389" s="9" t="s">
        <v>0</v>
      </c>
      <c r="E389" s="7">
        <v>126</v>
      </c>
      <c r="F389" s="7">
        <v>28.06</v>
      </c>
      <c r="G389" s="8">
        <v>34.659999999999997</v>
      </c>
      <c r="H389" s="7">
        <f t="shared" si="15"/>
        <v>3535.56</v>
      </c>
      <c r="I389" s="7">
        <v>4367.16</v>
      </c>
      <c r="J389" s="6">
        <f t="shared" si="16"/>
        <v>1.6685198440481114E-4</v>
      </c>
      <c r="K389" s="6">
        <f t="shared" si="17"/>
        <v>0.98271467449654804</v>
      </c>
    </row>
    <row r="390" spans="1:11" ht="38.25">
      <c r="A390" s="12"/>
      <c r="B390" s="11" t="s">
        <v>761</v>
      </c>
      <c r="C390" s="10" t="s">
        <v>760</v>
      </c>
      <c r="D390" s="9" t="s">
        <v>0</v>
      </c>
      <c r="E390" s="7">
        <v>4</v>
      </c>
      <c r="F390" s="7">
        <v>875.07</v>
      </c>
      <c r="G390" s="8">
        <v>1080.97</v>
      </c>
      <c r="H390" s="7">
        <f t="shared" si="15"/>
        <v>3500.28</v>
      </c>
      <c r="I390" s="7">
        <v>4323.88</v>
      </c>
      <c r="J390" s="6">
        <f t="shared" si="16"/>
        <v>1.6519842605452396E-4</v>
      </c>
      <c r="K390" s="6">
        <f t="shared" si="17"/>
        <v>0.98287987292260259</v>
      </c>
    </row>
    <row r="391" spans="1:11" ht="51">
      <c r="A391" s="12"/>
      <c r="B391" s="11" t="s">
        <v>759</v>
      </c>
      <c r="C391" s="10" t="s">
        <v>758</v>
      </c>
      <c r="D391" s="9" t="s">
        <v>216</v>
      </c>
      <c r="E391" s="7">
        <v>27.36</v>
      </c>
      <c r="F391" s="7">
        <v>124.81</v>
      </c>
      <c r="G391" s="8">
        <v>154.18</v>
      </c>
      <c r="H391" s="7">
        <f t="shared" si="15"/>
        <v>3414.8</v>
      </c>
      <c r="I391" s="7">
        <v>4218.3599999999997</v>
      </c>
      <c r="J391" s="6">
        <f t="shared" si="16"/>
        <v>1.6116692242415648E-4</v>
      </c>
      <c r="K391" s="6">
        <f t="shared" si="17"/>
        <v>0.98304103984502678</v>
      </c>
    </row>
    <row r="392" spans="1:11" ht="25.5">
      <c r="A392" s="12"/>
      <c r="B392" s="11" t="s">
        <v>757</v>
      </c>
      <c r="C392" s="10" t="s">
        <v>756</v>
      </c>
      <c r="D392" s="9" t="s">
        <v>108</v>
      </c>
      <c r="E392" s="7">
        <v>34.471000000000004</v>
      </c>
      <c r="F392" s="7">
        <v>98.75</v>
      </c>
      <c r="G392" s="8">
        <v>121.99</v>
      </c>
      <c r="H392" s="7">
        <f t="shared" si="15"/>
        <v>3404.01</v>
      </c>
      <c r="I392" s="7">
        <v>4205.1099999999997</v>
      </c>
      <c r="J392" s="6">
        <f t="shared" si="16"/>
        <v>1.6066069210665866E-4</v>
      </c>
      <c r="K392" s="6">
        <f t="shared" si="17"/>
        <v>0.98320170053713341</v>
      </c>
    </row>
    <row r="393" spans="1:11" ht="25.5">
      <c r="A393" s="12"/>
      <c r="B393" s="11" t="s">
        <v>755</v>
      </c>
      <c r="C393" s="10" t="s">
        <v>754</v>
      </c>
      <c r="D393" s="9" t="s">
        <v>0</v>
      </c>
      <c r="E393" s="7">
        <v>32</v>
      </c>
      <c r="F393" s="7">
        <v>105.63</v>
      </c>
      <c r="G393" s="8">
        <v>130.47999999999999</v>
      </c>
      <c r="H393" s="7">
        <f t="shared" si="15"/>
        <v>3380.16</v>
      </c>
      <c r="I393" s="7">
        <v>4175.3599999999997</v>
      </c>
      <c r="J393" s="6">
        <f t="shared" si="16"/>
        <v>1.595240617711447E-4</v>
      </c>
      <c r="K393" s="6">
        <f t="shared" si="17"/>
        <v>0.98336122459890452</v>
      </c>
    </row>
    <row r="394" spans="1:11">
      <c r="A394" s="12"/>
      <c r="B394" s="11" t="s">
        <v>753</v>
      </c>
      <c r="C394" s="10" t="s">
        <v>752</v>
      </c>
      <c r="D394" s="9" t="s">
        <v>0</v>
      </c>
      <c r="E394" s="7">
        <v>2</v>
      </c>
      <c r="F394" s="7">
        <v>1680.12</v>
      </c>
      <c r="G394" s="8">
        <v>2075.4499999999998</v>
      </c>
      <c r="H394" s="7">
        <f t="shared" si="15"/>
        <v>3360.24</v>
      </c>
      <c r="I394" s="7">
        <v>4150.8999999999996</v>
      </c>
      <c r="J394" s="6">
        <f t="shared" si="16"/>
        <v>1.5858954150201288E-4</v>
      </c>
      <c r="K394" s="6">
        <f t="shared" si="17"/>
        <v>0.98351981414040657</v>
      </c>
    </row>
    <row r="395" spans="1:11">
      <c r="A395" s="12"/>
      <c r="B395" s="11" t="s">
        <v>751</v>
      </c>
      <c r="C395" s="10" t="s">
        <v>750</v>
      </c>
      <c r="D395" s="9" t="s">
        <v>0</v>
      </c>
      <c r="E395" s="7">
        <v>8</v>
      </c>
      <c r="F395" s="7">
        <v>414.93</v>
      </c>
      <c r="G395" s="8">
        <v>512.55999999999995</v>
      </c>
      <c r="H395" s="7">
        <f t="shared" si="15"/>
        <v>3319.44</v>
      </c>
      <c r="I395" s="7">
        <v>4100.4799999999996</v>
      </c>
      <c r="J395" s="6">
        <f t="shared" si="16"/>
        <v>1.5666319187120233E-4</v>
      </c>
      <c r="K395" s="6">
        <f t="shared" si="17"/>
        <v>0.98367647733227781</v>
      </c>
    </row>
    <row r="396" spans="1:11">
      <c r="A396" s="12"/>
      <c r="B396" s="11" t="s">
        <v>749</v>
      </c>
      <c r="C396" s="10" t="s">
        <v>748</v>
      </c>
      <c r="D396" s="9" t="s">
        <v>0</v>
      </c>
      <c r="E396" s="7">
        <v>65</v>
      </c>
      <c r="F396" s="7">
        <v>50.84</v>
      </c>
      <c r="G396" s="8">
        <v>62.8</v>
      </c>
      <c r="H396" s="7">
        <f t="shared" si="15"/>
        <v>3304.6</v>
      </c>
      <c r="I396" s="7">
        <v>4082</v>
      </c>
      <c r="J396" s="6">
        <f t="shared" si="16"/>
        <v>1.5595714385102427E-4</v>
      </c>
      <c r="K396" s="6">
        <f t="shared" si="17"/>
        <v>0.98383243447612878</v>
      </c>
    </row>
    <row r="397" spans="1:11" ht="25.5">
      <c r="A397" s="12"/>
      <c r="B397" s="11" t="s">
        <v>747</v>
      </c>
      <c r="C397" s="10" t="s">
        <v>746</v>
      </c>
      <c r="D397" s="9" t="s">
        <v>0</v>
      </c>
      <c r="E397" s="7">
        <v>83</v>
      </c>
      <c r="F397" s="7">
        <v>39.54</v>
      </c>
      <c r="G397" s="8">
        <v>48.84</v>
      </c>
      <c r="H397" s="7">
        <f t="shared" ref="H397:H460" si="18">ROUND(F397*E397,2)</f>
        <v>3281.82</v>
      </c>
      <c r="I397" s="7">
        <v>4053.72</v>
      </c>
      <c r="J397" s="6">
        <f t="shared" ref="J397:J460" si="19">I397/$I$768</f>
        <v>1.5487667642620628E-4</v>
      </c>
      <c r="K397" s="6">
        <f t="shared" si="17"/>
        <v>0.983987311152555</v>
      </c>
    </row>
    <row r="398" spans="1:11" ht="25.5">
      <c r="A398" s="12"/>
      <c r="B398" s="11" t="s">
        <v>745</v>
      </c>
      <c r="C398" s="10" t="s">
        <v>744</v>
      </c>
      <c r="D398" s="9" t="s">
        <v>7</v>
      </c>
      <c r="E398" s="7">
        <v>472.8</v>
      </c>
      <c r="F398" s="7">
        <v>6.88</v>
      </c>
      <c r="G398" s="8">
        <v>8.5</v>
      </c>
      <c r="H398" s="7">
        <f t="shared" si="18"/>
        <v>3252.86</v>
      </c>
      <c r="I398" s="7">
        <v>4018.8</v>
      </c>
      <c r="J398" s="6">
        <f t="shared" si="19"/>
        <v>1.5354252075171394E-4</v>
      </c>
      <c r="K398" s="6">
        <f t="shared" ref="K398:K461" si="20">J398+K397</f>
        <v>0.98414085367330673</v>
      </c>
    </row>
    <row r="399" spans="1:11" ht="38.25">
      <c r="A399" s="12"/>
      <c r="B399" s="11" t="s">
        <v>743</v>
      </c>
      <c r="C399" s="10" t="s">
        <v>742</v>
      </c>
      <c r="D399" s="9" t="s">
        <v>0</v>
      </c>
      <c r="E399" s="7">
        <v>68</v>
      </c>
      <c r="F399" s="7">
        <v>47.76</v>
      </c>
      <c r="G399" s="8">
        <v>59</v>
      </c>
      <c r="H399" s="7">
        <f t="shared" si="18"/>
        <v>3247.68</v>
      </c>
      <c r="I399" s="7">
        <v>4012</v>
      </c>
      <c r="J399" s="6">
        <f t="shared" si="19"/>
        <v>1.532827195321679E-4</v>
      </c>
      <c r="K399" s="6">
        <f t="shared" si="20"/>
        <v>0.98429413639283891</v>
      </c>
    </row>
    <row r="400" spans="1:11" ht="38.25">
      <c r="A400" s="12"/>
      <c r="B400" s="11" t="s">
        <v>741</v>
      </c>
      <c r="C400" s="10" t="s">
        <v>740</v>
      </c>
      <c r="D400" s="9" t="s">
        <v>0</v>
      </c>
      <c r="E400" s="7">
        <v>6</v>
      </c>
      <c r="F400" s="7">
        <v>531.36</v>
      </c>
      <c r="G400" s="8">
        <v>656.39</v>
      </c>
      <c r="H400" s="7">
        <f t="shared" si="18"/>
        <v>3188.16</v>
      </c>
      <c r="I400" s="7">
        <v>3938.34</v>
      </c>
      <c r="J400" s="6">
        <f t="shared" si="19"/>
        <v>1.5046846102749706E-4</v>
      </c>
      <c r="K400" s="6">
        <f t="shared" si="20"/>
        <v>0.98444460485386642</v>
      </c>
    </row>
    <row r="401" spans="1:11" ht="51">
      <c r="A401" s="12"/>
      <c r="B401" s="11" t="s">
        <v>739</v>
      </c>
      <c r="C401" s="10" t="s">
        <v>738</v>
      </c>
      <c r="D401" s="9" t="s">
        <v>0</v>
      </c>
      <c r="E401" s="7">
        <v>3</v>
      </c>
      <c r="F401" s="7">
        <v>1060.01</v>
      </c>
      <c r="G401" s="8">
        <v>1309.43</v>
      </c>
      <c r="H401" s="7">
        <f t="shared" si="18"/>
        <v>3180.03</v>
      </c>
      <c r="I401" s="7">
        <v>3928.29</v>
      </c>
      <c r="J401" s="6">
        <f t="shared" si="19"/>
        <v>1.5008449010743265E-4</v>
      </c>
      <c r="K401" s="6">
        <f t="shared" si="20"/>
        <v>0.98459468934397387</v>
      </c>
    </row>
    <row r="402" spans="1:11" ht="25.5">
      <c r="A402" s="12"/>
      <c r="B402" s="11" t="s">
        <v>737</v>
      </c>
      <c r="C402" s="10" t="s">
        <v>736</v>
      </c>
      <c r="D402" s="9" t="s">
        <v>0</v>
      </c>
      <c r="E402" s="7">
        <v>15</v>
      </c>
      <c r="F402" s="7">
        <v>209.69</v>
      </c>
      <c r="G402" s="8">
        <v>259.02999999999997</v>
      </c>
      <c r="H402" s="7">
        <f t="shared" si="18"/>
        <v>3145.35</v>
      </c>
      <c r="I402" s="7">
        <v>3885.45</v>
      </c>
      <c r="J402" s="6">
        <f t="shared" si="19"/>
        <v>1.4844774242429255E-4</v>
      </c>
      <c r="K402" s="6">
        <f t="shared" si="20"/>
        <v>0.98474313708639816</v>
      </c>
    </row>
    <row r="403" spans="1:11">
      <c r="A403" s="12"/>
      <c r="B403" s="11" t="s">
        <v>735</v>
      </c>
      <c r="C403" s="10" t="s">
        <v>734</v>
      </c>
      <c r="D403" s="9" t="s">
        <v>0</v>
      </c>
      <c r="E403" s="7">
        <v>9</v>
      </c>
      <c r="F403" s="7">
        <v>348.23</v>
      </c>
      <c r="G403" s="8">
        <v>430.17</v>
      </c>
      <c r="H403" s="7">
        <f t="shared" si="18"/>
        <v>3134.07</v>
      </c>
      <c r="I403" s="7">
        <v>3871.53</v>
      </c>
      <c r="J403" s="6">
        <f t="shared" si="19"/>
        <v>1.4791591404545714E-4</v>
      </c>
      <c r="K403" s="6">
        <f t="shared" si="20"/>
        <v>0.98489105300044366</v>
      </c>
    </row>
    <row r="404" spans="1:11">
      <c r="A404" s="12"/>
      <c r="B404" s="11" t="s">
        <v>733</v>
      </c>
      <c r="C404" s="10" t="s">
        <v>732</v>
      </c>
      <c r="D404" s="9" t="s">
        <v>709</v>
      </c>
      <c r="E404" s="7">
        <v>136</v>
      </c>
      <c r="F404" s="7">
        <v>22.86</v>
      </c>
      <c r="G404" s="8">
        <v>28.24</v>
      </c>
      <c r="H404" s="7">
        <f t="shared" si="18"/>
        <v>3108.96</v>
      </c>
      <c r="I404" s="7">
        <v>3840.64</v>
      </c>
      <c r="J404" s="6">
        <f t="shared" si="19"/>
        <v>1.4673572879960749E-4</v>
      </c>
      <c r="K404" s="6">
        <f t="shared" si="20"/>
        <v>0.9850377887292433</v>
      </c>
    </row>
    <row r="405" spans="1:11" ht="51">
      <c r="A405" s="12"/>
      <c r="B405" s="11" t="s">
        <v>731</v>
      </c>
      <c r="C405" s="10" t="s">
        <v>730</v>
      </c>
      <c r="D405" s="9" t="s">
        <v>0</v>
      </c>
      <c r="E405" s="7">
        <v>9</v>
      </c>
      <c r="F405" s="7">
        <v>342.71</v>
      </c>
      <c r="G405" s="8">
        <v>423.35</v>
      </c>
      <c r="H405" s="7">
        <f t="shared" si="18"/>
        <v>3084.39</v>
      </c>
      <c r="I405" s="7">
        <v>3810.15</v>
      </c>
      <c r="J405" s="6">
        <f t="shared" si="19"/>
        <v>1.4557082597843707E-4</v>
      </c>
      <c r="K405" s="6">
        <f t="shared" si="20"/>
        <v>0.98518335955522174</v>
      </c>
    </row>
    <row r="406" spans="1:11" ht="25.5">
      <c r="A406" s="12"/>
      <c r="B406" s="11" t="s">
        <v>729</v>
      </c>
      <c r="C406" s="10" t="s">
        <v>728</v>
      </c>
      <c r="D406" s="9" t="s">
        <v>216</v>
      </c>
      <c r="E406" s="7">
        <v>420.80599999999998</v>
      </c>
      <c r="F406" s="7">
        <v>7.32</v>
      </c>
      <c r="G406" s="8">
        <v>9.0399999999999991</v>
      </c>
      <c r="H406" s="7">
        <f t="shared" si="18"/>
        <v>3080.3</v>
      </c>
      <c r="I406" s="7">
        <v>3804.09</v>
      </c>
      <c r="J406" s="6">
        <f t="shared" si="19"/>
        <v>1.453392972445475E-4</v>
      </c>
      <c r="K406" s="6">
        <f t="shared" si="20"/>
        <v>0.98532869885246632</v>
      </c>
    </row>
    <row r="407" spans="1:11">
      <c r="A407" s="12"/>
      <c r="B407" s="11" t="s">
        <v>727</v>
      </c>
      <c r="C407" s="10" t="s">
        <v>726</v>
      </c>
      <c r="D407" s="9" t="s">
        <v>0</v>
      </c>
      <c r="E407" s="7">
        <v>107</v>
      </c>
      <c r="F407" s="7">
        <v>28.33</v>
      </c>
      <c r="G407" s="8">
        <v>35</v>
      </c>
      <c r="H407" s="7">
        <f t="shared" si="18"/>
        <v>3031.31</v>
      </c>
      <c r="I407" s="7">
        <v>3745</v>
      </c>
      <c r="J407" s="6">
        <f t="shared" si="19"/>
        <v>1.4308170105881574E-4</v>
      </c>
      <c r="K407" s="6">
        <f t="shared" si="20"/>
        <v>0.98547178055352513</v>
      </c>
    </row>
    <row r="408" spans="1:11" ht="38.25">
      <c r="A408" s="12"/>
      <c r="B408" s="11" t="s">
        <v>725</v>
      </c>
      <c r="C408" s="10" t="s">
        <v>724</v>
      </c>
      <c r="D408" s="9" t="s">
        <v>0</v>
      </c>
      <c r="E408" s="7">
        <v>232</v>
      </c>
      <c r="F408" s="7">
        <v>13.02</v>
      </c>
      <c r="G408" s="8">
        <v>16.079999999999998</v>
      </c>
      <c r="H408" s="7">
        <f t="shared" si="18"/>
        <v>3020.64</v>
      </c>
      <c r="I408" s="7">
        <v>3730.56</v>
      </c>
      <c r="J408" s="6">
        <f t="shared" si="19"/>
        <v>1.4253000552789737E-4</v>
      </c>
      <c r="K408" s="6">
        <f t="shared" si="20"/>
        <v>0.98561431055905302</v>
      </c>
    </row>
    <row r="409" spans="1:11">
      <c r="A409" s="12"/>
      <c r="B409" s="11" t="s">
        <v>723</v>
      </c>
      <c r="C409" s="10" t="s">
        <v>722</v>
      </c>
      <c r="D409" s="9" t="s">
        <v>0</v>
      </c>
      <c r="E409" s="7">
        <v>2</v>
      </c>
      <c r="F409" s="7">
        <v>1486.41</v>
      </c>
      <c r="G409" s="8">
        <v>1836.16</v>
      </c>
      <c r="H409" s="7">
        <f t="shared" si="18"/>
        <v>2972.82</v>
      </c>
      <c r="I409" s="7">
        <v>3672.32</v>
      </c>
      <c r="J409" s="6">
        <f t="shared" si="19"/>
        <v>1.4030488449460888E-4</v>
      </c>
      <c r="K409" s="6">
        <f t="shared" si="20"/>
        <v>0.98575461544354759</v>
      </c>
    </row>
    <row r="410" spans="1:11" ht="38.25">
      <c r="A410" s="12"/>
      <c r="B410" s="11" t="s">
        <v>721</v>
      </c>
      <c r="C410" s="10" t="s">
        <v>720</v>
      </c>
      <c r="D410" s="9" t="s">
        <v>216</v>
      </c>
      <c r="E410" s="7">
        <v>45</v>
      </c>
      <c r="F410" s="7">
        <v>65.73</v>
      </c>
      <c r="G410" s="8">
        <v>81.2</v>
      </c>
      <c r="H410" s="7">
        <f t="shared" si="18"/>
        <v>2957.85</v>
      </c>
      <c r="I410" s="7">
        <v>3654</v>
      </c>
      <c r="J410" s="6">
        <f t="shared" si="19"/>
        <v>1.3960494944430246E-4</v>
      </c>
      <c r="K410" s="6">
        <f t="shared" si="20"/>
        <v>0.9858942203929919</v>
      </c>
    </row>
    <row r="411" spans="1:11" ht="25.5">
      <c r="A411" s="12"/>
      <c r="B411" s="11" t="s">
        <v>719</v>
      </c>
      <c r="C411" s="10" t="s">
        <v>718</v>
      </c>
      <c r="D411" s="9" t="s">
        <v>0</v>
      </c>
      <c r="E411" s="7">
        <v>394</v>
      </c>
      <c r="F411" s="7">
        <v>7.42</v>
      </c>
      <c r="G411" s="8">
        <v>9.17</v>
      </c>
      <c r="H411" s="7">
        <f t="shared" si="18"/>
        <v>2923.48</v>
      </c>
      <c r="I411" s="7">
        <v>3612.98</v>
      </c>
      <c r="J411" s="6">
        <f t="shared" si="19"/>
        <v>1.3803773679345264E-4</v>
      </c>
      <c r="K411" s="6">
        <f t="shared" si="20"/>
        <v>0.98603225812978534</v>
      </c>
    </row>
    <row r="412" spans="1:11" ht="38.25">
      <c r="A412" s="12"/>
      <c r="B412" s="11" t="s">
        <v>717</v>
      </c>
      <c r="C412" s="10" t="s">
        <v>716</v>
      </c>
      <c r="D412" s="9" t="s">
        <v>216</v>
      </c>
      <c r="E412" s="7">
        <v>4.5999999999999996</v>
      </c>
      <c r="F412" s="7">
        <v>631.70000000000005</v>
      </c>
      <c r="G412" s="8">
        <v>780.34</v>
      </c>
      <c r="H412" s="7">
        <f t="shared" si="18"/>
        <v>2905.82</v>
      </c>
      <c r="I412" s="7">
        <v>3589.56</v>
      </c>
      <c r="J412" s="6">
        <f t="shared" si="19"/>
        <v>1.371429508284867E-4</v>
      </c>
      <c r="K412" s="6">
        <f t="shared" si="20"/>
        <v>0.98616940108061379</v>
      </c>
    </row>
    <row r="413" spans="1:11">
      <c r="A413" s="12"/>
      <c r="B413" s="11" t="s">
        <v>715</v>
      </c>
      <c r="C413" s="10" t="s">
        <v>714</v>
      </c>
      <c r="D413" s="9" t="s">
        <v>0</v>
      </c>
      <c r="E413" s="7">
        <v>1808</v>
      </c>
      <c r="F413" s="7">
        <v>1.59</v>
      </c>
      <c r="G413" s="8">
        <v>1.96</v>
      </c>
      <c r="H413" s="7">
        <f t="shared" si="18"/>
        <v>2874.72</v>
      </c>
      <c r="I413" s="7">
        <v>3543.68</v>
      </c>
      <c r="J413" s="6">
        <f t="shared" si="19"/>
        <v>1.3539005671778484E-4</v>
      </c>
      <c r="K413" s="6">
        <f t="shared" si="20"/>
        <v>0.9863047911373316</v>
      </c>
    </row>
    <row r="414" spans="1:11" ht="25.5">
      <c r="A414" s="12"/>
      <c r="B414" s="11" t="s">
        <v>713</v>
      </c>
      <c r="C414" s="10" t="s">
        <v>712</v>
      </c>
      <c r="D414" s="9" t="s">
        <v>0</v>
      </c>
      <c r="E414" s="7">
        <v>61</v>
      </c>
      <c r="F414" s="7">
        <v>46.42</v>
      </c>
      <c r="G414" s="8">
        <v>57.34</v>
      </c>
      <c r="H414" s="7">
        <f t="shared" si="18"/>
        <v>2831.62</v>
      </c>
      <c r="I414" s="7">
        <v>3497.74</v>
      </c>
      <c r="J414" s="6">
        <f t="shared" si="19"/>
        <v>1.3363487024338109E-4</v>
      </c>
      <c r="K414" s="6">
        <f t="shared" si="20"/>
        <v>0.98643842600757503</v>
      </c>
    </row>
    <row r="415" spans="1:11">
      <c r="A415" s="12"/>
      <c r="B415" s="11" t="s">
        <v>711</v>
      </c>
      <c r="C415" s="10" t="s">
        <v>710</v>
      </c>
      <c r="D415" s="9" t="s">
        <v>709</v>
      </c>
      <c r="E415" s="7">
        <v>473</v>
      </c>
      <c r="F415" s="7">
        <v>5.93</v>
      </c>
      <c r="G415" s="8">
        <v>7.33</v>
      </c>
      <c r="H415" s="7">
        <f t="shared" si="18"/>
        <v>2804.89</v>
      </c>
      <c r="I415" s="7">
        <v>3467.09</v>
      </c>
      <c r="J415" s="6">
        <f t="shared" si="19"/>
        <v>1.32463854452339E-4</v>
      </c>
      <c r="K415" s="6">
        <f t="shared" si="20"/>
        <v>0.98657088986202734</v>
      </c>
    </row>
    <row r="416" spans="1:11">
      <c r="A416" s="12"/>
      <c r="B416" s="11" t="s">
        <v>708</v>
      </c>
      <c r="C416" s="10" t="s">
        <v>707</v>
      </c>
      <c r="D416" s="9" t="s">
        <v>0</v>
      </c>
      <c r="E416" s="7">
        <v>3</v>
      </c>
      <c r="F416" s="7">
        <v>925.48</v>
      </c>
      <c r="G416" s="8">
        <v>1143.25</v>
      </c>
      <c r="H416" s="7">
        <f t="shared" si="18"/>
        <v>2776.44</v>
      </c>
      <c r="I416" s="7">
        <v>3429.75</v>
      </c>
      <c r="J416" s="6">
        <f t="shared" si="19"/>
        <v>1.310372401085376E-4</v>
      </c>
      <c r="K416" s="6">
        <f t="shared" si="20"/>
        <v>0.98670192710213589</v>
      </c>
    </row>
    <row r="417" spans="1:11" ht="25.5">
      <c r="A417" s="12"/>
      <c r="B417" s="11" t="s">
        <v>706</v>
      </c>
      <c r="C417" s="10" t="s">
        <v>705</v>
      </c>
      <c r="D417" s="9" t="s">
        <v>185</v>
      </c>
      <c r="E417" s="7">
        <v>177.6</v>
      </c>
      <c r="F417" s="7">
        <v>15.61</v>
      </c>
      <c r="G417" s="8">
        <v>19.28</v>
      </c>
      <c r="H417" s="7">
        <f t="shared" si="18"/>
        <v>2772.34</v>
      </c>
      <c r="I417" s="7">
        <v>3424.12</v>
      </c>
      <c r="J417" s="6">
        <f t="shared" si="19"/>
        <v>1.3082213998117815E-4</v>
      </c>
      <c r="K417" s="6">
        <f t="shared" si="20"/>
        <v>0.98683274924211706</v>
      </c>
    </row>
    <row r="418" spans="1:11" ht="25.5">
      <c r="A418" s="12"/>
      <c r="B418" s="11" t="s">
        <v>704</v>
      </c>
      <c r="C418" s="10" t="s">
        <v>703</v>
      </c>
      <c r="D418" s="9" t="s">
        <v>0</v>
      </c>
      <c r="E418" s="7">
        <v>4</v>
      </c>
      <c r="F418" s="7">
        <v>692.82</v>
      </c>
      <c r="G418" s="8">
        <v>855.84</v>
      </c>
      <c r="H418" s="7">
        <f t="shared" si="18"/>
        <v>2771.28</v>
      </c>
      <c r="I418" s="7">
        <v>3423.36</v>
      </c>
      <c r="J418" s="6">
        <f t="shared" si="19"/>
        <v>1.3079310337428771E-4</v>
      </c>
      <c r="K418" s="6">
        <f t="shared" si="20"/>
        <v>0.98696354234549133</v>
      </c>
    </row>
    <row r="419" spans="1:11" ht="38.25">
      <c r="A419" s="12"/>
      <c r="B419" s="11" t="s">
        <v>702</v>
      </c>
      <c r="C419" s="10" t="s">
        <v>701</v>
      </c>
      <c r="D419" s="9" t="s">
        <v>0</v>
      </c>
      <c r="E419" s="7">
        <v>192</v>
      </c>
      <c r="F419" s="7">
        <v>14.39</v>
      </c>
      <c r="G419" s="8">
        <v>17.78</v>
      </c>
      <c r="H419" s="7">
        <f t="shared" si="18"/>
        <v>2762.88</v>
      </c>
      <c r="I419" s="7">
        <v>3413.76</v>
      </c>
      <c r="J419" s="6">
        <f t="shared" si="19"/>
        <v>1.3042632518198743E-4</v>
      </c>
      <c r="K419" s="6">
        <f t="shared" si="20"/>
        <v>0.98709396867067334</v>
      </c>
    </row>
    <row r="420" spans="1:11" ht="38.25">
      <c r="A420" s="12"/>
      <c r="B420" s="11" t="s">
        <v>700</v>
      </c>
      <c r="C420" s="10" t="s">
        <v>699</v>
      </c>
      <c r="D420" s="9" t="s">
        <v>0</v>
      </c>
      <c r="E420" s="7">
        <v>1</v>
      </c>
      <c r="F420" s="7">
        <v>2743.64</v>
      </c>
      <c r="G420" s="8">
        <v>3389.22</v>
      </c>
      <c r="H420" s="7">
        <f t="shared" si="18"/>
        <v>2743.64</v>
      </c>
      <c r="I420" s="7">
        <v>3389.22</v>
      </c>
      <c r="J420" s="6">
        <f t="shared" si="19"/>
        <v>1.2948874842791977E-4</v>
      </c>
      <c r="K420" s="6">
        <f t="shared" si="20"/>
        <v>0.98722345741910122</v>
      </c>
    </row>
    <row r="421" spans="1:11" ht="38.25">
      <c r="A421" s="12"/>
      <c r="B421" s="11" t="s">
        <v>698</v>
      </c>
      <c r="C421" s="10" t="s">
        <v>697</v>
      </c>
      <c r="D421" s="9" t="s">
        <v>0</v>
      </c>
      <c r="E421" s="7">
        <v>2</v>
      </c>
      <c r="F421" s="7">
        <v>1370.46</v>
      </c>
      <c r="G421" s="8">
        <v>1692.93</v>
      </c>
      <c r="H421" s="7">
        <f t="shared" si="18"/>
        <v>2740.92</v>
      </c>
      <c r="I421" s="7">
        <v>3385.86</v>
      </c>
      <c r="J421" s="6">
        <f t="shared" si="19"/>
        <v>1.2936037606061466E-4</v>
      </c>
      <c r="K421" s="6">
        <f t="shared" si="20"/>
        <v>0.98735281779516182</v>
      </c>
    </row>
    <row r="422" spans="1:11" ht="25.5">
      <c r="A422" s="12"/>
      <c r="B422" s="11" t="s">
        <v>696</v>
      </c>
      <c r="C422" s="10" t="s">
        <v>695</v>
      </c>
      <c r="D422" s="9" t="s">
        <v>0</v>
      </c>
      <c r="E422" s="7">
        <v>2</v>
      </c>
      <c r="F422" s="7">
        <v>1366.71</v>
      </c>
      <c r="G422" s="8">
        <v>1688.3</v>
      </c>
      <c r="H422" s="7">
        <f t="shared" si="18"/>
        <v>2733.42</v>
      </c>
      <c r="I422" s="7">
        <v>3376.6</v>
      </c>
      <c r="J422" s="6">
        <f t="shared" si="19"/>
        <v>1.2900658792929165E-4</v>
      </c>
      <c r="K422" s="6">
        <f t="shared" si="20"/>
        <v>0.98748182438309107</v>
      </c>
    </row>
    <row r="423" spans="1:11" ht="38.25">
      <c r="A423" s="12"/>
      <c r="B423" s="11" t="s">
        <v>694</v>
      </c>
      <c r="C423" s="10" t="s">
        <v>693</v>
      </c>
      <c r="D423" s="9" t="s">
        <v>0</v>
      </c>
      <c r="E423" s="7">
        <v>1</v>
      </c>
      <c r="F423" s="7">
        <v>2710.72</v>
      </c>
      <c r="G423" s="8">
        <v>3348.55</v>
      </c>
      <c r="H423" s="7">
        <f t="shared" si="18"/>
        <v>2710.72</v>
      </c>
      <c r="I423" s="7">
        <v>3348.55</v>
      </c>
      <c r="J423" s="6">
        <f t="shared" si="19"/>
        <v>1.2793490789866422E-4</v>
      </c>
      <c r="K423" s="6">
        <f t="shared" si="20"/>
        <v>0.98760975929098971</v>
      </c>
    </row>
    <row r="424" spans="1:11" ht="51">
      <c r="A424" s="12"/>
      <c r="B424" s="11" t="s">
        <v>692</v>
      </c>
      <c r="C424" s="10" t="s">
        <v>691</v>
      </c>
      <c r="D424" s="9" t="s">
        <v>0</v>
      </c>
      <c r="E424" s="7">
        <v>61</v>
      </c>
      <c r="F424" s="7">
        <v>44.43</v>
      </c>
      <c r="G424" s="8">
        <v>54.88</v>
      </c>
      <c r="H424" s="7">
        <f t="shared" si="18"/>
        <v>2710.23</v>
      </c>
      <c r="I424" s="7">
        <v>3347.68</v>
      </c>
      <c r="J424" s="6">
        <f t="shared" si="19"/>
        <v>1.2790166862498698E-4</v>
      </c>
      <c r="K424" s="6">
        <f t="shared" si="20"/>
        <v>0.98773766095961468</v>
      </c>
    </row>
    <row r="425" spans="1:11" ht="25.5">
      <c r="A425" s="12"/>
      <c r="B425" s="11" t="s">
        <v>690</v>
      </c>
      <c r="C425" s="10" t="s">
        <v>689</v>
      </c>
      <c r="D425" s="9" t="s">
        <v>0</v>
      </c>
      <c r="E425" s="7">
        <v>1</v>
      </c>
      <c r="F425" s="7">
        <v>2671.42</v>
      </c>
      <c r="G425" s="8">
        <v>3300.01</v>
      </c>
      <c r="H425" s="7">
        <f t="shared" si="18"/>
        <v>2671.42</v>
      </c>
      <c r="I425" s="7">
        <v>3300.01</v>
      </c>
      <c r="J425" s="6">
        <f t="shared" si="19"/>
        <v>1.2608038566384582E-4</v>
      </c>
      <c r="K425" s="6">
        <f t="shared" si="20"/>
        <v>0.98786374134527855</v>
      </c>
    </row>
    <row r="426" spans="1:11" ht="38.25">
      <c r="A426" s="12"/>
      <c r="B426" s="11" t="s">
        <v>688</v>
      </c>
      <c r="C426" s="10" t="s">
        <v>687</v>
      </c>
      <c r="D426" s="9" t="s">
        <v>0</v>
      </c>
      <c r="E426" s="7">
        <v>213</v>
      </c>
      <c r="F426" s="7">
        <v>12.4</v>
      </c>
      <c r="G426" s="8">
        <v>15.32</v>
      </c>
      <c r="H426" s="7">
        <f t="shared" si="18"/>
        <v>2641.2</v>
      </c>
      <c r="I426" s="7">
        <v>3263.16</v>
      </c>
      <c r="J426" s="6">
        <f t="shared" si="19"/>
        <v>1.246724922902764E-4</v>
      </c>
      <c r="K426" s="6">
        <f t="shared" si="20"/>
        <v>0.98798841383756886</v>
      </c>
    </row>
    <row r="427" spans="1:11" ht="25.5">
      <c r="A427" s="12"/>
      <c r="B427" s="11" t="s">
        <v>686</v>
      </c>
      <c r="C427" s="10" t="s">
        <v>685</v>
      </c>
      <c r="D427" s="9" t="s">
        <v>7</v>
      </c>
      <c r="E427" s="7">
        <v>11.4</v>
      </c>
      <c r="F427" s="7">
        <v>230.78</v>
      </c>
      <c r="G427" s="8">
        <v>285.08</v>
      </c>
      <c r="H427" s="7">
        <f t="shared" si="18"/>
        <v>2630.89</v>
      </c>
      <c r="I427" s="7">
        <v>3249.91</v>
      </c>
      <c r="J427" s="6">
        <f t="shared" si="19"/>
        <v>1.2416626197277861E-4</v>
      </c>
      <c r="K427" s="6">
        <f t="shared" si="20"/>
        <v>0.98811258009954162</v>
      </c>
    </row>
    <row r="428" spans="1:11" ht="25.5">
      <c r="A428" s="12"/>
      <c r="B428" s="11" t="s">
        <v>684</v>
      </c>
      <c r="C428" s="10" t="s">
        <v>683</v>
      </c>
      <c r="D428" s="9" t="s">
        <v>0</v>
      </c>
      <c r="E428" s="7">
        <v>293</v>
      </c>
      <c r="F428" s="7">
        <v>8.9700000000000006</v>
      </c>
      <c r="G428" s="8">
        <v>11.08</v>
      </c>
      <c r="H428" s="7">
        <f t="shared" si="18"/>
        <v>2628.21</v>
      </c>
      <c r="I428" s="7">
        <v>3246.44</v>
      </c>
      <c r="J428" s="6">
        <f t="shared" si="19"/>
        <v>1.2403368693868674E-4</v>
      </c>
      <c r="K428" s="6">
        <f t="shared" si="20"/>
        <v>0.98823661378648031</v>
      </c>
    </row>
    <row r="429" spans="1:11" ht="25.5">
      <c r="A429" s="12"/>
      <c r="B429" s="11" t="s">
        <v>682</v>
      </c>
      <c r="C429" s="10" t="s">
        <v>681</v>
      </c>
      <c r="D429" s="9" t="s">
        <v>0</v>
      </c>
      <c r="E429" s="7">
        <v>6</v>
      </c>
      <c r="F429" s="7">
        <v>429.92</v>
      </c>
      <c r="G429" s="8">
        <v>531.08000000000004</v>
      </c>
      <c r="H429" s="7">
        <f t="shared" si="18"/>
        <v>2579.52</v>
      </c>
      <c r="I429" s="7">
        <v>3186.48</v>
      </c>
      <c r="J429" s="6">
        <f t="shared" si="19"/>
        <v>1.2174285147927777E-4</v>
      </c>
      <c r="K429" s="6">
        <f t="shared" si="20"/>
        <v>0.98835835663795957</v>
      </c>
    </row>
    <row r="430" spans="1:11" ht="25.5">
      <c r="A430" s="12"/>
      <c r="B430" s="11" t="s">
        <v>680</v>
      </c>
      <c r="C430" s="10" t="s">
        <v>679</v>
      </c>
      <c r="D430" s="9" t="s">
        <v>7</v>
      </c>
      <c r="E430" s="7">
        <v>267</v>
      </c>
      <c r="F430" s="7">
        <v>9.6199999999999992</v>
      </c>
      <c r="G430" s="8">
        <v>11.88</v>
      </c>
      <c r="H430" s="7">
        <f t="shared" si="18"/>
        <v>2568.54</v>
      </c>
      <c r="I430" s="7">
        <v>3171.96</v>
      </c>
      <c r="J430" s="6">
        <f t="shared" si="19"/>
        <v>1.2118809946342355E-4</v>
      </c>
      <c r="K430" s="6">
        <f t="shared" si="20"/>
        <v>0.98847954473742294</v>
      </c>
    </row>
    <row r="431" spans="1:11">
      <c r="A431" s="12"/>
      <c r="B431" s="11" t="s">
        <v>678</v>
      </c>
      <c r="C431" s="10" t="s">
        <v>677</v>
      </c>
      <c r="D431" s="9" t="s">
        <v>0</v>
      </c>
      <c r="E431" s="7">
        <v>473</v>
      </c>
      <c r="F431" s="7">
        <v>5.37</v>
      </c>
      <c r="G431" s="8">
        <v>6.63</v>
      </c>
      <c r="H431" s="7">
        <f t="shared" si="18"/>
        <v>2540.0100000000002</v>
      </c>
      <c r="I431" s="7">
        <v>3135.99</v>
      </c>
      <c r="J431" s="6">
        <f t="shared" si="19"/>
        <v>1.1981382742414835E-4</v>
      </c>
      <c r="K431" s="6">
        <f t="shared" si="20"/>
        <v>0.98859935856484704</v>
      </c>
    </row>
    <row r="432" spans="1:11" ht="25.5">
      <c r="A432" s="12"/>
      <c r="B432" s="11" t="s">
        <v>676</v>
      </c>
      <c r="C432" s="10" t="s">
        <v>675</v>
      </c>
      <c r="D432" s="9" t="s">
        <v>0</v>
      </c>
      <c r="E432" s="7">
        <v>3</v>
      </c>
      <c r="F432" s="7">
        <v>842.61</v>
      </c>
      <c r="G432" s="8">
        <v>1040.8800000000001</v>
      </c>
      <c r="H432" s="7">
        <f t="shared" si="18"/>
        <v>2527.83</v>
      </c>
      <c r="I432" s="7">
        <v>3122.64</v>
      </c>
      <c r="J432" s="6">
        <f t="shared" si="19"/>
        <v>1.1930377650048074E-4</v>
      </c>
      <c r="K432" s="6">
        <f t="shared" si="20"/>
        <v>0.98871866234134753</v>
      </c>
    </row>
    <row r="433" spans="1:11" ht="25.5">
      <c r="A433" s="12"/>
      <c r="B433" s="11" t="s">
        <v>674</v>
      </c>
      <c r="C433" s="10" t="s">
        <v>673</v>
      </c>
      <c r="D433" s="9" t="s">
        <v>0</v>
      </c>
      <c r="E433" s="7">
        <v>1</v>
      </c>
      <c r="F433" s="7">
        <v>2510.71</v>
      </c>
      <c r="G433" s="8">
        <v>3101.48</v>
      </c>
      <c r="H433" s="7">
        <f t="shared" si="18"/>
        <v>2510.71</v>
      </c>
      <c r="I433" s="7">
        <v>3101.48</v>
      </c>
      <c r="J433" s="6">
        <f t="shared" si="19"/>
        <v>1.1849533623495216E-4</v>
      </c>
      <c r="K433" s="6">
        <f t="shared" si="20"/>
        <v>0.98883715767758251</v>
      </c>
    </row>
    <row r="434" spans="1:11">
      <c r="A434" s="12"/>
      <c r="B434" s="11" t="s">
        <v>672</v>
      </c>
      <c r="C434" s="10" t="s">
        <v>671</v>
      </c>
      <c r="D434" s="9" t="s">
        <v>185</v>
      </c>
      <c r="E434" s="7">
        <v>277.8</v>
      </c>
      <c r="F434" s="7">
        <v>9.0299999999999994</v>
      </c>
      <c r="G434" s="8">
        <v>11.15</v>
      </c>
      <c r="H434" s="7">
        <f t="shared" si="18"/>
        <v>2508.5300000000002</v>
      </c>
      <c r="I434" s="7">
        <v>3097.47</v>
      </c>
      <c r="J434" s="6">
        <f t="shared" si="19"/>
        <v>1.1834212992754339E-4</v>
      </c>
      <c r="K434" s="6">
        <f t="shared" si="20"/>
        <v>0.98895549980751007</v>
      </c>
    </row>
    <row r="435" spans="1:11">
      <c r="A435" s="12"/>
      <c r="B435" s="11" t="s">
        <v>670</v>
      </c>
      <c r="C435" s="10" t="s">
        <v>669</v>
      </c>
      <c r="D435" s="9" t="s">
        <v>0</v>
      </c>
      <c r="E435" s="7">
        <v>1</v>
      </c>
      <c r="F435" s="7">
        <v>2478.9499999999998</v>
      </c>
      <c r="G435" s="8">
        <v>3062.25</v>
      </c>
      <c r="H435" s="7">
        <f t="shared" si="18"/>
        <v>2478.9499999999998</v>
      </c>
      <c r="I435" s="7">
        <v>3062.25</v>
      </c>
      <c r="J435" s="6">
        <f t="shared" si="19"/>
        <v>1.1699651243454166E-4</v>
      </c>
      <c r="K435" s="6">
        <f t="shared" si="20"/>
        <v>0.98907249631994465</v>
      </c>
    </row>
    <row r="436" spans="1:11" ht="25.5">
      <c r="A436" s="12"/>
      <c r="B436" s="11" t="s">
        <v>668</v>
      </c>
      <c r="C436" s="10" t="s">
        <v>667</v>
      </c>
      <c r="D436" s="9" t="s">
        <v>0</v>
      </c>
      <c r="E436" s="7">
        <v>49.7</v>
      </c>
      <c r="F436" s="7">
        <v>49.81</v>
      </c>
      <c r="G436" s="8">
        <v>61.53</v>
      </c>
      <c r="H436" s="7">
        <f t="shared" si="18"/>
        <v>2475.56</v>
      </c>
      <c r="I436" s="7">
        <v>3058.04</v>
      </c>
      <c r="J436" s="6">
        <f t="shared" si="19"/>
        <v>1.168356649147933E-4</v>
      </c>
      <c r="K436" s="6">
        <f t="shared" si="20"/>
        <v>0.98918933198485948</v>
      </c>
    </row>
    <row r="437" spans="1:11" ht="25.5">
      <c r="A437" s="12"/>
      <c r="B437" s="11" t="s">
        <v>666</v>
      </c>
      <c r="C437" s="10" t="s">
        <v>665</v>
      </c>
      <c r="D437" s="9" t="s">
        <v>7</v>
      </c>
      <c r="E437" s="7">
        <v>35.33</v>
      </c>
      <c r="F437" s="7">
        <v>66.87</v>
      </c>
      <c r="G437" s="8">
        <v>82.6</v>
      </c>
      <c r="H437" s="7">
        <f t="shared" si="18"/>
        <v>2362.52</v>
      </c>
      <c r="I437" s="7">
        <v>2918.26</v>
      </c>
      <c r="J437" s="6">
        <f t="shared" si="19"/>
        <v>1.1149522161065412E-4</v>
      </c>
      <c r="K437" s="6">
        <f t="shared" si="20"/>
        <v>0.98930082720647017</v>
      </c>
    </row>
    <row r="438" spans="1:11" ht="38.25">
      <c r="A438" s="12"/>
      <c r="B438" s="11" t="s">
        <v>664</v>
      </c>
      <c r="C438" s="10" t="s">
        <v>663</v>
      </c>
      <c r="D438" s="9" t="s">
        <v>0</v>
      </c>
      <c r="E438" s="7">
        <v>55</v>
      </c>
      <c r="F438" s="7">
        <v>42.3</v>
      </c>
      <c r="G438" s="8">
        <v>52.25</v>
      </c>
      <c r="H438" s="7">
        <f t="shared" si="18"/>
        <v>2326.5</v>
      </c>
      <c r="I438" s="7">
        <v>2873.75</v>
      </c>
      <c r="J438" s="6">
        <f t="shared" si="19"/>
        <v>1.0979466980447844E-4</v>
      </c>
      <c r="K438" s="6">
        <f t="shared" si="20"/>
        <v>0.9894106218762746</v>
      </c>
    </row>
    <row r="439" spans="1:11" ht="25.5">
      <c r="A439" s="12"/>
      <c r="B439" s="11" t="s">
        <v>662</v>
      </c>
      <c r="C439" s="10" t="s">
        <v>661</v>
      </c>
      <c r="D439" s="9" t="s">
        <v>0</v>
      </c>
      <c r="E439" s="7">
        <v>23</v>
      </c>
      <c r="F439" s="7">
        <v>101.08</v>
      </c>
      <c r="G439" s="8">
        <v>124.86</v>
      </c>
      <c r="H439" s="7">
        <f t="shared" si="18"/>
        <v>2324.84</v>
      </c>
      <c r="I439" s="7">
        <v>2871.78</v>
      </c>
      <c r="J439" s="6">
        <f t="shared" si="19"/>
        <v>1.0971940386293349E-4</v>
      </c>
      <c r="K439" s="6">
        <f t="shared" si="20"/>
        <v>0.98952034128013755</v>
      </c>
    </row>
    <row r="440" spans="1:11" ht="38.25">
      <c r="A440" s="12"/>
      <c r="B440" s="11" t="s">
        <v>660</v>
      </c>
      <c r="C440" s="10" t="s">
        <v>659</v>
      </c>
      <c r="D440" s="9" t="s">
        <v>216</v>
      </c>
      <c r="E440" s="7">
        <v>45</v>
      </c>
      <c r="F440" s="7">
        <v>51.2</v>
      </c>
      <c r="G440" s="8">
        <v>63.25</v>
      </c>
      <c r="H440" s="7">
        <f t="shared" si="18"/>
        <v>2304</v>
      </c>
      <c r="I440" s="7">
        <v>2846.25</v>
      </c>
      <c r="J440" s="6">
        <f t="shared" si="19"/>
        <v>1.0874400310778486E-4</v>
      </c>
      <c r="K440" s="6">
        <f t="shared" si="20"/>
        <v>0.98962908528324534</v>
      </c>
    </row>
    <row r="441" spans="1:11" ht="25.5">
      <c r="A441" s="12"/>
      <c r="B441" s="11" t="s">
        <v>658</v>
      </c>
      <c r="C441" s="10" t="s">
        <v>657</v>
      </c>
      <c r="D441" s="9" t="s">
        <v>0</v>
      </c>
      <c r="E441" s="7">
        <v>164</v>
      </c>
      <c r="F441" s="7">
        <v>13.87</v>
      </c>
      <c r="G441" s="8">
        <v>17.13</v>
      </c>
      <c r="H441" s="7">
        <f t="shared" si="18"/>
        <v>2274.6799999999998</v>
      </c>
      <c r="I441" s="7">
        <v>2809.32</v>
      </c>
      <c r="J441" s="6">
        <f t="shared" si="19"/>
        <v>1.0733305324927964E-4</v>
      </c>
      <c r="K441" s="6">
        <f t="shared" si="20"/>
        <v>0.98973641833649462</v>
      </c>
    </row>
    <row r="442" spans="1:11">
      <c r="A442" s="12"/>
      <c r="B442" s="11" t="s">
        <v>656</v>
      </c>
      <c r="C442" s="10" t="s">
        <v>655</v>
      </c>
      <c r="D442" s="9" t="s">
        <v>0</v>
      </c>
      <c r="E442" s="7">
        <v>31</v>
      </c>
      <c r="F442" s="7">
        <v>73.209999999999994</v>
      </c>
      <c r="G442" s="8">
        <v>90.44</v>
      </c>
      <c r="H442" s="7">
        <f t="shared" si="18"/>
        <v>2269.5100000000002</v>
      </c>
      <c r="I442" s="7">
        <v>2803.64</v>
      </c>
      <c r="J442" s="6">
        <f t="shared" si="19"/>
        <v>1.0711604281883529E-4</v>
      </c>
      <c r="K442" s="6">
        <f t="shared" si="20"/>
        <v>0.98984353437931349</v>
      </c>
    </row>
    <row r="443" spans="1:11" ht="38.25">
      <c r="A443" s="12"/>
      <c r="B443" s="11" t="s">
        <v>654</v>
      </c>
      <c r="C443" s="10" t="s">
        <v>653</v>
      </c>
      <c r="D443" s="9" t="s">
        <v>0</v>
      </c>
      <c r="E443" s="7">
        <v>52</v>
      </c>
      <c r="F443" s="7">
        <v>43.47</v>
      </c>
      <c r="G443" s="8">
        <v>53.7</v>
      </c>
      <c r="H443" s="7">
        <f t="shared" si="18"/>
        <v>2260.44</v>
      </c>
      <c r="I443" s="7">
        <v>2792.4</v>
      </c>
      <c r="J443" s="6">
        <f t="shared" si="19"/>
        <v>1.0668660668535037E-4</v>
      </c>
      <c r="K443" s="6">
        <f t="shared" si="20"/>
        <v>0.98995022098599883</v>
      </c>
    </row>
    <row r="444" spans="1:11" ht="25.5">
      <c r="A444" s="12"/>
      <c r="B444" s="11" t="s">
        <v>652</v>
      </c>
      <c r="C444" s="10" t="s">
        <v>651</v>
      </c>
      <c r="D444" s="9" t="s">
        <v>0</v>
      </c>
      <c r="E444" s="7">
        <v>6</v>
      </c>
      <c r="F444" s="7">
        <v>376.5</v>
      </c>
      <c r="G444" s="8">
        <v>465.09</v>
      </c>
      <c r="H444" s="7">
        <f t="shared" si="18"/>
        <v>2259</v>
      </c>
      <c r="I444" s="7">
        <v>2790.54</v>
      </c>
      <c r="J444" s="6">
        <f t="shared" si="19"/>
        <v>1.0661554341059218E-4</v>
      </c>
      <c r="K444" s="6">
        <f t="shared" si="20"/>
        <v>0.99005683652940946</v>
      </c>
    </row>
    <row r="445" spans="1:11" ht="25.5">
      <c r="A445" s="12"/>
      <c r="B445" s="11" t="s">
        <v>650</v>
      </c>
      <c r="C445" s="10" t="s">
        <v>649</v>
      </c>
      <c r="D445" s="9" t="s">
        <v>0</v>
      </c>
      <c r="E445" s="7">
        <v>65</v>
      </c>
      <c r="F445" s="7">
        <v>34.18</v>
      </c>
      <c r="G445" s="8">
        <v>42.22</v>
      </c>
      <c r="H445" s="7">
        <f t="shared" si="18"/>
        <v>2221.6999999999998</v>
      </c>
      <c r="I445" s="7">
        <v>2744.3</v>
      </c>
      <c r="J445" s="6">
        <f t="shared" si="19"/>
        <v>1.0484889511767906E-4</v>
      </c>
      <c r="K445" s="6">
        <f t="shared" si="20"/>
        <v>0.99016168542452709</v>
      </c>
    </row>
    <row r="446" spans="1:11" ht="38.25">
      <c r="A446" s="12"/>
      <c r="B446" s="11" t="s">
        <v>648</v>
      </c>
      <c r="C446" s="10" t="s">
        <v>647</v>
      </c>
      <c r="D446" s="9" t="s">
        <v>0</v>
      </c>
      <c r="E446" s="7">
        <v>8</v>
      </c>
      <c r="F446" s="7">
        <v>275.8</v>
      </c>
      <c r="G446" s="8">
        <v>340.7</v>
      </c>
      <c r="H446" s="7">
        <f t="shared" si="18"/>
        <v>2206.4</v>
      </c>
      <c r="I446" s="7">
        <v>2725.6</v>
      </c>
      <c r="J446" s="6">
        <f t="shared" si="19"/>
        <v>1.0413444176392742E-4</v>
      </c>
      <c r="K446" s="6">
        <f t="shared" si="20"/>
        <v>0.99026581986629103</v>
      </c>
    </row>
    <row r="447" spans="1:11">
      <c r="A447" s="12"/>
      <c r="B447" s="11" t="s">
        <v>646</v>
      </c>
      <c r="C447" s="10" t="s">
        <v>645</v>
      </c>
      <c r="D447" s="9" t="s">
        <v>0</v>
      </c>
      <c r="E447" s="7">
        <v>33</v>
      </c>
      <c r="F447" s="7">
        <v>65.92</v>
      </c>
      <c r="G447" s="8">
        <v>81.430000000000007</v>
      </c>
      <c r="H447" s="7">
        <f t="shared" si="18"/>
        <v>2175.36</v>
      </c>
      <c r="I447" s="7">
        <v>2687.19</v>
      </c>
      <c r="J447" s="6">
        <f t="shared" si="19"/>
        <v>1.0266694693410923E-4</v>
      </c>
      <c r="K447" s="6">
        <f t="shared" si="20"/>
        <v>0.99036848681322509</v>
      </c>
    </row>
    <row r="448" spans="1:11" ht="25.5">
      <c r="A448" s="12"/>
      <c r="B448" s="11" t="s">
        <v>644</v>
      </c>
      <c r="C448" s="10" t="s">
        <v>643</v>
      </c>
      <c r="D448" s="9" t="s">
        <v>216</v>
      </c>
      <c r="E448" s="7">
        <v>47.89</v>
      </c>
      <c r="F448" s="7">
        <v>45.29</v>
      </c>
      <c r="G448" s="8">
        <v>55.95</v>
      </c>
      <c r="H448" s="7">
        <f t="shared" si="18"/>
        <v>2168.94</v>
      </c>
      <c r="I448" s="7">
        <v>2679.45</v>
      </c>
      <c r="J448" s="6">
        <f t="shared" si="19"/>
        <v>1.023712320165671E-4</v>
      </c>
      <c r="K448" s="6">
        <f t="shared" si="20"/>
        <v>0.99047085804524171</v>
      </c>
    </row>
    <row r="449" spans="1:11" ht="25.5">
      <c r="A449" s="12"/>
      <c r="B449" s="11" t="s">
        <v>642</v>
      </c>
      <c r="C449" s="10" t="s">
        <v>641</v>
      </c>
      <c r="D449" s="9" t="s">
        <v>216</v>
      </c>
      <c r="E449" s="7">
        <v>681.87800000000004</v>
      </c>
      <c r="F449" s="7">
        <v>3.17</v>
      </c>
      <c r="G449" s="8">
        <v>3.92</v>
      </c>
      <c r="H449" s="7">
        <f t="shared" si="18"/>
        <v>2161.5500000000002</v>
      </c>
      <c r="I449" s="7">
        <v>2672.96</v>
      </c>
      <c r="J449" s="6">
        <f t="shared" si="19"/>
        <v>1.0212327467614744E-4</v>
      </c>
      <c r="K449" s="6">
        <f t="shared" si="20"/>
        <v>0.99057298131991789</v>
      </c>
    </row>
    <row r="450" spans="1:11" ht="25.5">
      <c r="A450" s="12"/>
      <c r="B450" s="11" t="s">
        <v>640</v>
      </c>
      <c r="C450" s="10" t="s">
        <v>639</v>
      </c>
      <c r="D450" s="9" t="s">
        <v>0</v>
      </c>
      <c r="E450" s="7">
        <v>2</v>
      </c>
      <c r="F450" s="7">
        <v>1075.03</v>
      </c>
      <c r="G450" s="8">
        <v>1327.98</v>
      </c>
      <c r="H450" s="7">
        <f t="shared" si="18"/>
        <v>2150.06</v>
      </c>
      <c r="I450" s="7">
        <v>2655.96</v>
      </c>
      <c r="J450" s="6">
        <f t="shared" si="19"/>
        <v>1.0147377162728232E-4</v>
      </c>
      <c r="K450" s="6">
        <f t="shared" si="20"/>
        <v>0.99067445509154517</v>
      </c>
    </row>
    <row r="451" spans="1:11" ht="25.5">
      <c r="A451" s="12"/>
      <c r="B451" s="11" t="s">
        <v>638</v>
      </c>
      <c r="C451" s="10" t="s">
        <v>637</v>
      </c>
      <c r="D451" s="9" t="s">
        <v>0</v>
      </c>
      <c r="E451" s="7">
        <v>138</v>
      </c>
      <c r="F451" s="7">
        <v>15.55</v>
      </c>
      <c r="G451" s="8">
        <v>19.21</v>
      </c>
      <c r="H451" s="7">
        <f t="shared" si="18"/>
        <v>2145.9</v>
      </c>
      <c r="I451" s="7">
        <v>2650.98</v>
      </c>
      <c r="J451" s="6">
        <f t="shared" si="19"/>
        <v>1.0128350544002654E-4</v>
      </c>
      <c r="K451" s="6">
        <f t="shared" si="20"/>
        <v>0.9907757385969852</v>
      </c>
    </row>
    <row r="452" spans="1:11" ht="25.5">
      <c r="A452" s="12"/>
      <c r="B452" s="11" t="s">
        <v>636</v>
      </c>
      <c r="C452" s="10" t="s">
        <v>635</v>
      </c>
      <c r="D452" s="9" t="s">
        <v>7</v>
      </c>
      <c r="E452" s="7">
        <v>25.2</v>
      </c>
      <c r="F452" s="7">
        <v>84.95</v>
      </c>
      <c r="G452" s="8">
        <v>104.94</v>
      </c>
      <c r="H452" s="7">
        <f t="shared" si="18"/>
        <v>2140.7399999999998</v>
      </c>
      <c r="I452" s="7">
        <v>2644.49</v>
      </c>
      <c r="J452" s="6">
        <f t="shared" si="19"/>
        <v>1.0103554809960685E-4</v>
      </c>
      <c r="K452" s="6">
        <f t="shared" si="20"/>
        <v>0.99087677414508479</v>
      </c>
    </row>
    <row r="453" spans="1:11" ht="25.5">
      <c r="A453" s="12"/>
      <c r="B453" s="11" t="s">
        <v>634</v>
      </c>
      <c r="C453" s="10" t="s">
        <v>633</v>
      </c>
      <c r="D453" s="9" t="s">
        <v>0</v>
      </c>
      <c r="E453" s="7">
        <v>44</v>
      </c>
      <c r="F453" s="7">
        <v>47.99</v>
      </c>
      <c r="G453" s="8">
        <v>59.28</v>
      </c>
      <c r="H453" s="7">
        <f t="shared" si="18"/>
        <v>2111.56</v>
      </c>
      <c r="I453" s="7">
        <v>2608.3200000000002</v>
      </c>
      <c r="J453" s="6">
        <f t="shared" si="19"/>
        <v>9.9653634847992077E-5</v>
      </c>
      <c r="K453" s="6">
        <f t="shared" si="20"/>
        <v>0.99097642777993278</v>
      </c>
    </row>
    <row r="454" spans="1:11" ht="25.5">
      <c r="A454" s="12"/>
      <c r="B454" s="11" t="s">
        <v>632</v>
      </c>
      <c r="C454" s="10" t="s">
        <v>631</v>
      </c>
      <c r="D454" s="9" t="s">
        <v>216</v>
      </c>
      <c r="E454" s="7">
        <v>3174.96</v>
      </c>
      <c r="F454" s="7">
        <v>0.66</v>
      </c>
      <c r="G454" s="8">
        <v>0.82</v>
      </c>
      <c r="H454" s="7">
        <f t="shared" si="18"/>
        <v>2095.4699999999998</v>
      </c>
      <c r="I454" s="7">
        <v>2603.4699999999998</v>
      </c>
      <c r="J454" s="6">
        <f t="shared" si="19"/>
        <v>9.9468335448757005E-5</v>
      </c>
      <c r="K454" s="6">
        <f t="shared" si="20"/>
        <v>0.99107589611538149</v>
      </c>
    </row>
    <row r="455" spans="1:11" ht="25.5">
      <c r="A455" s="12"/>
      <c r="B455" s="11" t="s">
        <v>630</v>
      </c>
      <c r="C455" s="10" t="s">
        <v>629</v>
      </c>
      <c r="D455" s="9" t="s">
        <v>0</v>
      </c>
      <c r="E455" s="7">
        <v>3</v>
      </c>
      <c r="F455" s="7">
        <v>702.48</v>
      </c>
      <c r="G455" s="8">
        <v>867.77</v>
      </c>
      <c r="H455" s="7">
        <f t="shared" si="18"/>
        <v>2107.44</v>
      </c>
      <c r="I455" s="7">
        <v>2603.31</v>
      </c>
      <c r="J455" s="6">
        <f t="shared" si="19"/>
        <v>9.9462222478885348E-5</v>
      </c>
      <c r="K455" s="6">
        <f t="shared" si="20"/>
        <v>0.99117535833786041</v>
      </c>
    </row>
    <row r="456" spans="1:11" ht="25.5">
      <c r="A456" s="12"/>
      <c r="B456" s="11" t="s">
        <v>628</v>
      </c>
      <c r="C456" s="10" t="s">
        <v>627</v>
      </c>
      <c r="D456" s="9" t="s">
        <v>0</v>
      </c>
      <c r="E456" s="7">
        <v>52</v>
      </c>
      <c r="F456" s="7">
        <v>40.46</v>
      </c>
      <c r="G456" s="8">
        <v>49.98</v>
      </c>
      <c r="H456" s="7">
        <f t="shared" si="18"/>
        <v>2103.92</v>
      </c>
      <c r="I456" s="7">
        <v>2598.96</v>
      </c>
      <c r="J456" s="6">
        <f t="shared" si="19"/>
        <v>9.929602611049928E-5</v>
      </c>
      <c r="K456" s="6">
        <f t="shared" si="20"/>
        <v>0.99127465436397089</v>
      </c>
    </row>
    <row r="457" spans="1:11" ht="25.5">
      <c r="A457" s="12"/>
      <c r="B457" s="11" t="s">
        <v>626</v>
      </c>
      <c r="C457" s="10" t="s">
        <v>625</v>
      </c>
      <c r="D457" s="9" t="s">
        <v>0</v>
      </c>
      <c r="E457" s="7">
        <v>19</v>
      </c>
      <c r="F457" s="7">
        <v>110.38</v>
      </c>
      <c r="G457" s="8">
        <v>136.35</v>
      </c>
      <c r="H457" s="7">
        <f t="shared" si="18"/>
        <v>2097.2199999999998</v>
      </c>
      <c r="I457" s="7">
        <v>2590.65</v>
      </c>
      <c r="J457" s="6">
        <f t="shared" si="19"/>
        <v>9.8978533737789331E-5</v>
      </c>
      <c r="K457" s="6">
        <f t="shared" si="20"/>
        <v>0.99137363289770863</v>
      </c>
    </row>
    <row r="458" spans="1:11" ht="25.5">
      <c r="A458" s="12"/>
      <c r="B458" s="11" t="s">
        <v>624</v>
      </c>
      <c r="C458" s="10" t="s">
        <v>623</v>
      </c>
      <c r="D458" s="9" t="s">
        <v>7</v>
      </c>
      <c r="E458" s="7">
        <v>110</v>
      </c>
      <c r="F458" s="7">
        <v>18.989999999999998</v>
      </c>
      <c r="G458" s="8">
        <v>23.46</v>
      </c>
      <c r="H458" s="7">
        <f t="shared" si="18"/>
        <v>2088.9</v>
      </c>
      <c r="I458" s="7">
        <v>2580.6</v>
      </c>
      <c r="J458" s="6">
        <f t="shared" si="19"/>
        <v>9.8594562817724946E-5</v>
      </c>
      <c r="K458" s="6">
        <f t="shared" si="20"/>
        <v>0.99147222746052632</v>
      </c>
    </row>
    <row r="459" spans="1:11" ht="25.5">
      <c r="A459" s="12"/>
      <c r="B459" s="11" t="s">
        <v>622</v>
      </c>
      <c r="C459" s="10" t="s">
        <v>621</v>
      </c>
      <c r="D459" s="9" t="s">
        <v>216</v>
      </c>
      <c r="E459" s="7">
        <v>71.7</v>
      </c>
      <c r="F459" s="7">
        <v>28.68</v>
      </c>
      <c r="G459" s="8">
        <v>35.43</v>
      </c>
      <c r="H459" s="7">
        <f t="shared" si="18"/>
        <v>2056.36</v>
      </c>
      <c r="I459" s="7">
        <v>2540.33</v>
      </c>
      <c r="J459" s="6">
        <f t="shared" si="19"/>
        <v>9.7056004713148573E-5</v>
      </c>
      <c r="K459" s="6">
        <f t="shared" si="20"/>
        <v>0.99156928346523943</v>
      </c>
    </row>
    <row r="460" spans="1:11" ht="38.25">
      <c r="A460" s="12"/>
      <c r="B460" s="11" t="s">
        <v>620</v>
      </c>
      <c r="C460" s="10" t="s">
        <v>619</v>
      </c>
      <c r="D460" s="9" t="s">
        <v>0</v>
      </c>
      <c r="E460" s="7">
        <v>134</v>
      </c>
      <c r="F460" s="7">
        <v>15.14</v>
      </c>
      <c r="G460" s="8">
        <v>18.7</v>
      </c>
      <c r="H460" s="7">
        <f t="shared" si="18"/>
        <v>2028.76</v>
      </c>
      <c r="I460" s="7">
        <v>2505.8000000000002</v>
      </c>
      <c r="J460" s="6">
        <f t="shared" si="19"/>
        <v>9.5736749402718435E-5</v>
      </c>
      <c r="K460" s="6">
        <f t="shared" si="20"/>
        <v>0.99166502021464209</v>
      </c>
    </row>
    <row r="461" spans="1:11" ht="25.5">
      <c r="A461" s="12"/>
      <c r="B461" s="11" t="s">
        <v>618</v>
      </c>
      <c r="C461" s="10" t="s">
        <v>617</v>
      </c>
      <c r="D461" s="9" t="s">
        <v>0</v>
      </c>
      <c r="E461" s="7">
        <v>61</v>
      </c>
      <c r="F461" s="7">
        <v>33.200000000000003</v>
      </c>
      <c r="G461" s="8">
        <v>41.01</v>
      </c>
      <c r="H461" s="7">
        <f t="shared" ref="H461:H524" si="21">ROUND(F461*E461,2)</f>
        <v>2025.2</v>
      </c>
      <c r="I461" s="7">
        <v>2501.61</v>
      </c>
      <c r="J461" s="6">
        <f t="shared" ref="J461:J524" si="22">I461/$I$768</f>
        <v>9.5576666004204024E-5</v>
      </c>
      <c r="K461" s="6">
        <f t="shared" si="20"/>
        <v>0.99176059688064633</v>
      </c>
    </row>
    <row r="462" spans="1:11" ht="25.5">
      <c r="A462" s="12"/>
      <c r="B462" s="11" t="s">
        <v>616</v>
      </c>
      <c r="C462" s="10" t="s">
        <v>615</v>
      </c>
      <c r="D462" s="9" t="s">
        <v>216</v>
      </c>
      <c r="E462" s="7">
        <v>21.93</v>
      </c>
      <c r="F462" s="7">
        <v>92.25</v>
      </c>
      <c r="G462" s="8">
        <v>113.96</v>
      </c>
      <c r="H462" s="7">
        <f t="shared" si="21"/>
        <v>2023.04</v>
      </c>
      <c r="I462" s="7">
        <v>2499.1400000000003</v>
      </c>
      <c r="J462" s="6">
        <f t="shared" si="22"/>
        <v>9.548229703181011E-5</v>
      </c>
      <c r="K462" s="6">
        <f t="shared" ref="K462:K525" si="23">J462+K461</f>
        <v>0.99185607917767815</v>
      </c>
    </row>
    <row r="463" spans="1:11">
      <c r="A463" s="12"/>
      <c r="B463" s="11" t="s">
        <v>614</v>
      </c>
      <c r="C463" s="10" t="s">
        <v>613</v>
      </c>
      <c r="D463" s="9" t="s">
        <v>7</v>
      </c>
      <c r="E463" s="7">
        <v>53.89</v>
      </c>
      <c r="F463" s="7">
        <v>37.450000000000003</v>
      </c>
      <c r="G463" s="8">
        <v>46.26</v>
      </c>
      <c r="H463" s="7">
        <f t="shared" si="21"/>
        <v>2018.18</v>
      </c>
      <c r="I463" s="7">
        <v>2492.9499999999998</v>
      </c>
      <c r="J463" s="6">
        <f t="shared" si="22"/>
        <v>9.5245801509899778E-5</v>
      </c>
      <c r="K463" s="6">
        <f t="shared" si="23"/>
        <v>0.99195132497918803</v>
      </c>
    </row>
    <row r="464" spans="1:11">
      <c r="A464" s="12"/>
      <c r="B464" s="11" t="s">
        <v>612</v>
      </c>
      <c r="C464" s="10" t="s">
        <v>611</v>
      </c>
      <c r="D464" s="9" t="s">
        <v>7</v>
      </c>
      <c r="E464" s="7">
        <v>42</v>
      </c>
      <c r="F464" s="7">
        <v>47.67</v>
      </c>
      <c r="G464" s="8">
        <v>58.89</v>
      </c>
      <c r="H464" s="7">
        <f t="shared" si="21"/>
        <v>2002.14</v>
      </c>
      <c r="I464" s="7">
        <v>2473.38</v>
      </c>
      <c r="J464" s="6">
        <f t="shared" si="22"/>
        <v>9.4498108882470953E-5</v>
      </c>
      <c r="K464" s="6">
        <f t="shared" si="23"/>
        <v>0.99204582308807054</v>
      </c>
    </row>
    <row r="465" spans="1:11" ht="25.5">
      <c r="A465" s="12"/>
      <c r="B465" s="11" t="s">
        <v>610</v>
      </c>
      <c r="C465" s="10" t="s">
        <v>609</v>
      </c>
      <c r="D465" s="9" t="s">
        <v>0</v>
      </c>
      <c r="E465" s="7">
        <v>5</v>
      </c>
      <c r="F465" s="7">
        <v>385.52</v>
      </c>
      <c r="G465" s="8">
        <v>476.23</v>
      </c>
      <c r="H465" s="7">
        <f t="shared" si="21"/>
        <v>1927.6</v>
      </c>
      <c r="I465" s="7">
        <v>2381.15</v>
      </c>
      <c r="J465" s="6">
        <f t="shared" si="22"/>
        <v>9.0974363812069189E-5</v>
      </c>
      <c r="K465" s="6">
        <f t="shared" si="23"/>
        <v>0.99213679745188266</v>
      </c>
    </row>
    <row r="466" spans="1:11" ht="25.5">
      <c r="A466" s="12"/>
      <c r="B466" s="11" t="s">
        <v>608</v>
      </c>
      <c r="C466" s="10" t="s">
        <v>607</v>
      </c>
      <c r="D466" s="9" t="s">
        <v>0</v>
      </c>
      <c r="E466" s="7">
        <v>1</v>
      </c>
      <c r="F466" s="7">
        <v>1907.95</v>
      </c>
      <c r="G466" s="8">
        <v>2356.89</v>
      </c>
      <c r="H466" s="7">
        <f t="shared" si="21"/>
        <v>1907.95</v>
      </c>
      <c r="I466" s="7">
        <v>2356.89</v>
      </c>
      <c r="J466" s="6">
        <f t="shared" si="22"/>
        <v>9.0047484755276962E-5</v>
      </c>
      <c r="K466" s="6">
        <f t="shared" si="23"/>
        <v>0.99222684493663793</v>
      </c>
    </row>
    <row r="467" spans="1:11" ht="25.5">
      <c r="A467" s="12"/>
      <c r="B467" s="11" t="s">
        <v>606</v>
      </c>
      <c r="C467" s="10" t="s">
        <v>605</v>
      </c>
      <c r="D467" s="9" t="s">
        <v>0</v>
      </c>
      <c r="E467" s="7">
        <v>33</v>
      </c>
      <c r="F467" s="7">
        <v>57.7</v>
      </c>
      <c r="G467" s="8">
        <v>71.28</v>
      </c>
      <c r="H467" s="7">
        <f t="shared" si="21"/>
        <v>1904.1</v>
      </c>
      <c r="I467" s="7">
        <v>2352.2399999999998</v>
      </c>
      <c r="J467" s="6">
        <f t="shared" si="22"/>
        <v>8.9869826568381506E-5</v>
      </c>
      <c r="K467" s="6">
        <f t="shared" si="23"/>
        <v>0.99231671476320626</v>
      </c>
    </row>
    <row r="468" spans="1:11" ht="25.5">
      <c r="A468" s="12"/>
      <c r="B468" s="11" t="s">
        <v>604</v>
      </c>
      <c r="C468" s="10" t="s">
        <v>603</v>
      </c>
      <c r="D468" s="9" t="s">
        <v>7</v>
      </c>
      <c r="E468" s="7">
        <v>142</v>
      </c>
      <c r="F468" s="7">
        <v>13.35</v>
      </c>
      <c r="G468" s="8">
        <v>16.489999999999998</v>
      </c>
      <c r="H468" s="7">
        <f t="shared" si="21"/>
        <v>1895.7</v>
      </c>
      <c r="I468" s="7">
        <v>2341.58</v>
      </c>
      <c r="J468" s="6">
        <f t="shared" si="22"/>
        <v>8.9462549950681381E-5</v>
      </c>
      <c r="K468" s="6">
        <f t="shared" si="23"/>
        <v>0.99240617731315695</v>
      </c>
    </row>
    <row r="469" spans="1:11" ht="25.5">
      <c r="A469" s="12"/>
      <c r="B469" s="11" t="s">
        <v>602</v>
      </c>
      <c r="C469" s="10" t="s">
        <v>601</v>
      </c>
      <c r="D469" s="9" t="s">
        <v>0</v>
      </c>
      <c r="E469" s="7">
        <v>82</v>
      </c>
      <c r="F469" s="7">
        <v>23.07</v>
      </c>
      <c r="G469" s="8">
        <v>28.5</v>
      </c>
      <c r="H469" s="7">
        <f t="shared" si="21"/>
        <v>1891.74</v>
      </c>
      <c r="I469" s="7">
        <v>2337</v>
      </c>
      <c r="J469" s="6">
        <f t="shared" si="22"/>
        <v>8.9287566188104783E-5</v>
      </c>
      <c r="K469" s="6">
        <f t="shared" si="23"/>
        <v>0.99249546487934504</v>
      </c>
    </row>
    <row r="470" spans="1:11" ht="38.25">
      <c r="A470" s="12"/>
      <c r="B470" s="11" t="s">
        <v>600</v>
      </c>
      <c r="C470" s="10" t="s">
        <v>599</v>
      </c>
      <c r="D470" s="9" t="s">
        <v>0</v>
      </c>
      <c r="E470" s="7">
        <v>179</v>
      </c>
      <c r="F470" s="7">
        <v>10.27</v>
      </c>
      <c r="G470" s="8">
        <v>12.69</v>
      </c>
      <c r="H470" s="7">
        <f t="shared" si="21"/>
        <v>1838.33</v>
      </c>
      <c r="I470" s="7">
        <v>2271.5100000000002</v>
      </c>
      <c r="J470" s="6">
        <f t="shared" si="22"/>
        <v>8.6785451207506162E-5</v>
      </c>
      <c r="K470" s="6">
        <f t="shared" si="23"/>
        <v>0.99258225033055258</v>
      </c>
    </row>
    <row r="471" spans="1:11" ht="25.5">
      <c r="A471" s="12"/>
      <c r="B471" s="11" t="s">
        <v>598</v>
      </c>
      <c r="C471" s="10" t="s">
        <v>597</v>
      </c>
      <c r="D471" s="9" t="s">
        <v>0</v>
      </c>
      <c r="E471" s="7">
        <v>150</v>
      </c>
      <c r="F471" s="7">
        <v>12.24</v>
      </c>
      <c r="G471" s="8">
        <v>15.12</v>
      </c>
      <c r="H471" s="7">
        <f t="shared" si="21"/>
        <v>1836</v>
      </c>
      <c r="I471" s="7">
        <v>2268</v>
      </c>
      <c r="J471" s="6">
        <f t="shared" si="22"/>
        <v>8.6651347930946364E-5</v>
      </c>
      <c r="K471" s="6">
        <f t="shared" si="23"/>
        <v>0.99266890167848354</v>
      </c>
    </row>
    <row r="472" spans="1:11" ht="25.5">
      <c r="A472" s="12"/>
      <c r="B472" s="11" t="s">
        <v>596</v>
      </c>
      <c r="C472" s="10" t="s">
        <v>595</v>
      </c>
      <c r="D472" s="9" t="s">
        <v>0</v>
      </c>
      <c r="E472" s="7">
        <v>2</v>
      </c>
      <c r="F472" s="7">
        <v>914.37</v>
      </c>
      <c r="G472" s="8">
        <v>1129.52</v>
      </c>
      <c r="H472" s="7">
        <f t="shared" si="21"/>
        <v>1828.74</v>
      </c>
      <c r="I472" s="7">
        <v>2259.04</v>
      </c>
      <c r="J472" s="6">
        <f t="shared" si="22"/>
        <v>8.6309021618132743E-5</v>
      </c>
      <c r="K472" s="6">
        <f t="shared" si="23"/>
        <v>0.99275521070010164</v>
      </c>
    </row>
    <row r="473" spans="1:11" ht="38.25">
      <c r="A473" s="12"/>
      <c r="B473" s="11" t="s">
        <v>594</v>
      </c>
      <c r="C473" s="10" t="s">
        <v>593</v>
      </c>
      <c r="D473" s="9" t="s">
        <v>7</v>
      </c>
      <c r="E473" s="7">
        <v>17.5</v>
      </c>
      <c r="F473" s="7">
        <v>103.92</v>
      </c>
      <c r="G473" s="8">
        <v>128.37</v>
      </c>
      <c r="H473" s="7">
        <f t="shared" si="21"/>
        <v>1818.6</v>
      </c>
      <c r="I473" s="7">
        <v>2246.48</v>
      </c>
      <c r="J473" s="6">
        <f t="shared" si="22"/>
        <v>8.5829153483206512E-5</v>
      </c>
      <c r="K473" s="6">
        <f t="shared" si="23"/>
        <v>0.99284103985358485</v>
      </c>
    </row>
    <row r="474" spans="1:11" ht="25.5">
      <c r="A474" s="12"/>
      <c r="B474" s="11" t="s">
        <v>592</v>
      </c>
      <c r="C474" s="10" t="s">
        <v>591</v>
      </c>
      <c r="D474" s="9" t="s">
        <v>0</v>
      </c>
      <c r="E474" s="7">
        <v>20</v>
      </c>
      <c r="F474" s="7">
        <v>90.2</v>
      </c>
      <c r="G474" s="8">
        <v>111.42</v>
      </c>
      <c r="H474" s="7">
        <f t="shared" si="21"/>
        <v>1804</v>
      </c>
      <c r="I474" s="7">
        <v>2228.4</v>
      </c>
      <c r="J474" s="6">
        <f t="shared" si="22"/>
        <v>8.5138387887707614E-5</v>
      </c>
      <c r="K474" s="6">
        <f t="shared" si="23"/>
        <v>0.99292617824147256</v>
      </c>
    </row>
    <row r="475" spans="1:11" ht="25.5">
      <c r="A475" s="12"/>
      <c r="B475" s="11" t="s">
        <v>590</v>
      </c>
      <c r="C475" s="10" t="s">
        <v>589</v>
      </c>
      <c r="D475" s="9" t="s">
        <v>0</v>
      </c>
      <c r="E475" s="7">
        <v>181</v>
      </c>
      <c r="F475" s="7">
        <v>9.7799999999999994</v>
      </c>
      <c r="G475" s="8">
        <v>12.08</v>
      </c>
      <c r="H475" s="7">
        <f t="shared" si="21"/>
        <v>1770.18</v>
      </c>
      <c r="I475" s="7">
        <v>2186.48</v>
      </c>
      <c r="J475" s="6">
        <f t="shared" si="22"/>
        <v>8.3536789781329631E-5</v>
      </c>
      <c r="K475" s="6">
        <f t="shared" si="23"/>
        <v>0.9930097150312539</v>
      </c>
    </row>
    <row r="476" spans="1:11" ht="25.5">
      <c r="A476" s="12"/>
      <c r="B476" s="11" t="s">
        <v>588</v>
      </c>
      <c r="C476" s="10" t="s">
        <v>587</v>
      </c>
      <c r="D476" s="9" t="s">
        <v>7</v>
      </c>
      <c r="E476" s="7">
        <v>30</v>
      </c>
      <c r="F476" s="7">
        <v>58.73</v>
      </c>
      <c r="G476" s="8">
        <v>72.55</v>
      </c>
      <c r="H476" s="7">
        <f t="shared" si="21"/>
        <v>1761.9</v>
      </c>
      <c r="I476" s="7">
        <v>2176.5</v>
      </c>
      <c r="J476" s="6">
        <f t="shared" si="22"/>
        <v>8.3155493285584105E-5</v>
      </c>
      <c r="K476" s="6">
        <f t="shared" si="23"/>
        <v>0.99309287052453954</v>
      </c>
    </row>
    <row r="477" spans="1:11">
      <c r="A477" s="12"/>
      <c r="B477" s="11" t="s">
        <v>586</v>
      </c>
      <c r="C477" s="10" t="s">
        <v>585</v>
      </c>
      <c r="D477" s="9" t="s">
        <v>0</v>
      </c>
      <c r="E477" s="7">
        <v>126</v>
      </c>
      <c r="F477" s="7">
        <v>13.97</v>
      </c>
      <c r="G477" s="8">
        <v>17.260000000000002</v>
      </c>
      <c r="H477" s="7">
        <f t="shared" si="21"/>
        <v>1760.22</v>
      </c>
      <c r="I477" s="7">
        <v>2174.7600000000002</v>
      </c>
      <c r="J477" s="6">
        <f t="shared" si="22"/>
        <v>8.3089014738229683E-5</v>
      </c>
      <c r="K477" s="6">
        <f t="shared" si="23"/>
        <v>0.99317595953927773</v>
      </c>
    </row>
    <row r="478" spans="1:11" ht="25.5">
      <c r="A478" s="12"/>
      <c r="B478" s="11" t="s">
        <v>584</v>
      </c>
      <c r="C478" s="10" t="s">
        <v>583</v>
      </c>
      <c r="D478" s="9" t="s">
        <v>7</v>
      </c>
      <c r="E478" s="7">
        <v>12</v>
      </c>
      <c r="F478" s="7">
        <v>145.18</v>
      </c>
      <c r="G478" s="8">
        <v>179.34</v>
      </c>
      <c r="H478" s="7">
        <f t="shared" si="21"/>
        <v>1742.16</v>
      </c>
      <c r="I478" s="7">
        <v>2152.08</v>
      </c>
      <c r="J478" s="6">
        <f t="shared" si="22"/>
        <v>8.2222501258920208E-5</v>
      </c>
      <c r="K478" s="6">
        <f t="shared" si="23"/>
        <v>0.99325818204053662</v>
      </c>
    </row>
    <row r="479" spans="1:11" ht="25.5">
      <c r="A479" s="12"/>
      <c r="B479" s="11" t="s">
        <v>582</v>
      </c>
      <c r="C479" s="10" t="s">
        <v>581</v>
      </c>
      <c r="D479" s="9" t="s">
        <v>216</v>
      </c>
      <c r="E479" s="7">
        <v>119.593</v>
      </c>
      <c r="F479" s="7">
        <v>14.18</v>
      </c>
      <c r="G479" s="8">
        <v>17.52</v>
      </c>
      <c r="H479" s="7">
        <f t="shared" si="21"/>
        <v>1695.83</v>
      </c>
      <c r="I479" s="7">
        <v>2095.27</v>
      </c>
      <c r="J479" s="6">
        <f t="shared" si="22"/>
        <v>8.0052014893859785E-5</v>
      </c>
      <c r="K479" s="6">
        <f t="shared" si="23"/>
        <v>0.99333823405543042</v>
      </c>
    </row>
    <row r="480" spans="1:11" ht="25.5">
      <c r="A480" s="12"/>
      <c r="B480" s="11" t="s">
        <v>580</v>
      </c>
      <c r="C480" s="10" t="s">
        <v>579</v>
      </c>
      <c r="D480" s="9" t="s">
        <v>216</v>
      </c>
      <c r="E480" s="7">
        <v>140.19499999999999</v>
      </c>
      <c r="F480" s="7">
        <v>12.09</v>
      </c>
      <c r="G480" s="8">
        <v>14.93</v>
      </c>
      <c r="H480" s="7">
        <f t="shared" si="21"/>
        <v>1694.96</v>
      </c>
      <c r="I480" s="7">
        <v>2093.11</v>
      </c>
      <c r="J480" s="6">
        <f t="shared" si="22"/>
        <v>7.9969489800592222E-5</v>
      </c>
      <c r="K480" s="6">
        <f t="shared" si="23"/>
        <v>0.99341820354523103</v>
      </c>
    </row>
    <row r="481" spans="1:11" ht="38.25">
      <c r="A481" s="12"/>
      <c r="B481" s="11" t="s">
        <v>578</v>
      </c>
      <c r="C481" s="10" t="s">
        <v>577</v>
      </c>
      <c r="D481" s="9" t="s">
        <v>0</v>
      </c>
      <c r="E481" s="7">
        <v>6</v>
      </c>
      <c r="F481" s="7">
        <v>274.70999999999998</v>
      </c>
      <c r="G481" s="8">
        <v>339.35</v>
      </c>
      <c r="H481" s="7">
        <f t="shared" si="21"/>
        <v>1648.26</v>
      </c>
      <c r="I481" s="7">
        <v>2036.1</v>
      </c>
      <c r="J481" s="6">
        <f t="shared" si="22"/>
        <v>7.7791362223192183E-5</v>
      </c>
      <c r="K481" s="6">
        <f t="shared" si="23"/>
        <v>0.99349599490745422</v>
      </c>
    </row>
    <row r="482" spans="1:11" ht="38.25">
      <c r="A482" s="12"/>
      <c r="B482" s="11" t="s">
        <v>576</v>
      </c>
      <c r="C482" s="10" t="s">
        <v>575</v>
      </c>
      <c r="D482" s="9" t="s">
        <v>0</v>
      </c>
      <c r="E482" s="7">
        <v>3</v>
      </c>
      <c r="F482" s="7">
        <v>549.15</v>
      </c>
      <c r="G482" s="8">
        <v>678.36</v>
      </c>
      <c r="H482" s="7">
        <f t="shared" si="21"/>
        <v>1647.45</v>
      </c>
      <c r="I482" s="7">
        <v>2035.08</v>
      </c>
      <c r="J482" s="6">
        <f t="shared" si="22"/>
        <v>7.7752392040260278E-5</v>
      </c>
      <c r="K482" s="6">
        <f t="shared" si="23"/>
        <v>0.99357374729949444</v>
      </c>
    </row>
    <row r="483" spans="1:11" ht="25.5">
      <c r="A483" s="12"/>
      <c r="B483" s="11" t="s">
        <v>574</v>
      </c>
      <c r="C483" s="10" t="s">
        <v>573</v>
      </c>
      <c r="D483" s="9" t="s">
        <v>0</v>
      </c>
      <c r="E483" s="7">
        <v>6</v>
      </c>
      <c r="F483" s="7">
        <v>273.63</v>
      </c>
      <c r="G483" s="8">
        <v>338.02</v>
      </c>
      <c r="H483" s="7">
        <f t="shared" si="21"/>
        <v>1641.78</v>
      </c>
      <c r="I483" s="7">
        <v>2028.12</v>
      </c>
      <c r="J483" s="6">
        <f t="shared" si="22"/>
        <v>7.7486477850842564E-5</v>
      </c>
      <c r="K483" s="6">
        <f t="shared" si="23"/>
        <v>0.99365123377734532</v>
      </c>
    </row>
    <row r="484" spans="1:11" ht="25.5">
      <c r="A484" s="12"/>
      <c r="B484" s="11" t="s">
        <v>572</v>
      </c>
      <c r="C484" s="10" t="s">
        <v>571</v>
      </c>
      <c r="D484" s="9" t="s">
        <v>7</v>
      </c>
      <c r="E484" s="7">
        <v>359</v>
      </c>
      <c r="F484" s="7">
        <v>4.53</v>
      </c>
      <c r="G484" s="8">
        <v>5.6</v>
      </c>
      <c r="H484" s="7">
        <f t="shared" si="21"/>
        <v>1626.27</v>
      </c>
      <c r="I484" s="7">
        <v>2010.4</v>
      </c>
      <c r="J484" s="6">
        <f t="shared" si="22"/>
        <v>7.6809466437554924E-5</v>
      </c>
      <c r="K484" s="6">
        <f t="shared" si="23"/>
        <v>0.99372804324378283</v>
      </c>
    </row>
    <row r="485" spans="1:11">
      <c r="A485" s="12"/>
      <c r="B485" s="11" t="s">
        <v>570</v>
      </c>
      <c r="C485" s="10" t="s">
        <v>569</v>
      </c>
      <c r="D485" s="9" t="s">
        <v>0</v>
      </c>
      <c r="E485" s="7">
        <v>9</v>
      </c>
      <c r="F485" s="7">
        <v>173.85</v>
      </c>
      <c r="G485" s="8">
        <v>214.76</v>
      </c>
      <c r="H485" s="7">
        <f t="shared" si="21"/>
        <v>1564.65</v>
      </c>
      <c r="I485" s="7">
        <v>1932.84</v>
      </c>
      <c r="J485" s="6">
        <f t="shared" si="22"/>
        <v>7.384620429226206E-5</v>
      </c>
      <c r="K485" s="6">
        <f t="shared" si="23"/>
        <v>0.99380188944807513</v>
      </c>
    </row>
    <row r="486" spans="1:11" ht="38.25">
      <c r="A486" s="12"/>
      <c r="B486" s="11" t="s">
        <v>568</v>
      </c>
      <c r="C486" s="10" t="s">
        <v>567</v>
      </c>
      <c r="D486" s="9" t="s">
        <v>216</v>
      </c>
      <c r="E486" s="7">
        <v>6.34</v>
      </c>
      <c r="F486" s="7">
        <v>245.77</v>
      </c>
      <c r="G486" s="8">
        <v>303.60000000000002</v>
      </c>
      <c r="H486" s="7">
        <f t="shared" si="21"/>
        <v>1558.18</v>
      </c>
      <c r="I486" s="7">
        <v>1924.82</v>
      </c>
      <c r="J486" s="6">
        <f t="shared" si="22"/>
        <v>7.3539791677444522E-5</v>
      </c>
      <c r="K486" s="6">
        <f t="shared" si="23"/>
        <v>0.99387542923975258</v>
      </c>
    </row>
    <row r="487" spans="1:11" ht="38.25">
      <c r="A487" s="12"/>
      <c r="B487" s="11" t="s">
        <v>566</v>
      </c>
      <c r="C487" s="10" t="s">
        <v>565</v>
      </c>
      <c r="D487" s="9" t="s">
        <v>0</v>
      </c>
      <c r="E487" s="7">
        <v>155</v>
      </c>
      <c r="F487" s="7">
        <v>10.039999999999999</v>
      </c>
      <c r="G487" s="8">
        <v>12.4</v>
      </c>
      <c r="H487" s="7">
        <f t="shared" si="21"/>
        <v>1556.2</v>
      </c>
      <c r="I487" s="7">
        <v>1922</v>
      </c>
      <c r="J487" s="6">
        <f t="shared" si="22"/>
        <v>7.3432050583456312E-5</v>
      </c>
      <c r="K487" s="6">
        <f t="shared" si="23"/>
        <v>0.99394886129033599</v>
      </c>
    </row>
    <row r="488" spans="1:11" ht="25.5">
      <c r="A488" s="12"/>
      <c r="B488" s="11" t="s">
        <v>564</v>
      </c>
      <c r="C488" s="10" t="s">
        <v>563</v>
      </c>
      <c r="D488" s="9" t="s">
        <v>7</v>
      </c>
      <c r="E488" s="7">
        <v>62</v>
      </c>
      <c r="F488" s="7">
        <v>24.94</v>
      </c>
      <c r="G488" s="8">
        <v>30.81</v>
      </c>
      <c r="H488" s="7">
        <f t="shared" si="21"/>
        <v>1546.28</v>
      </c>
      <c r="I488" s="7">
        <v>1910.22</v>
      </c>
      <c r="J488" s="6">
        <f t="shared" si="22"/>
        <v>7.2981983176654481E-5</v>
      </c>
      <c r="K488" s="6">
        <f t="shared" si="23"/>
        <v>0.99402184327351262</v>
      </c>
    </row>
    <row r="489" spans="1:11">
      <c r="A489" s="12"/>
      <c r="B489" s="11" t="s">
        <v>562</v>
      </c>
      <c r="C489" s="10" t="s">
        <v>561</v>
      </c>
      <c r="D489" s="9" t="s">
        <v>108</v>
      </c>
      <c r="E489" s="7">
        <v>1123.3499999999999</v>
      </c>
      <c r="F489" s="7">
        <v>1.38</v>
      </c>
      <c r="G489" s="8">
        <v>1.7</v>
      </c>
      <c r="H489" s="7">
        <f t="shared" si="21"/>
        <v>1550.22</v>
      </c>
      <c r="I489" s="7">
        <v>1909.7</v>
      </c>
      <c r="J489" s="6">
        <f t="shared" si="22"/>
        <v>7.2962116024571553E-5</v>
      </c>
      <c r="K489" s="6">
        <f t="shared" si="23"/>
        <v>0.99409480538953721</v>
      </c>
    </row>
    <row r="490" spans="1:11">
      <c r="A490" s="12"/>
      <c r="B490" s="11" t="s">
        <v>560</v>
      </c>
      <c r="C490" s="10" t="s">
        <v>559</v>
      </c>
      <c r="D490" s="9" t="s">
        <v>7</v>
      </c>
      <c r="E490" s="7">
        <v>36</v>
      </c>
      <c r="F490" s="7">
        <v>42.63</v>
      </c>
      <c r="G490" s="8">
        <v>52.66</v>
      </c>
      <c r="H490" s="7">
        <f t="shared" si="21"/>
        <v>1534.68</v>
      </c>
      <c r="I490" s="7">
        <v>1895.76</v>
      </c>
      <c r="J490" s="6">
        <f t="shared" si="22"/>
        <v>7.2429523524502145E-5</v>
      </c>
      <c r="K490" s="6">
        <f t="shared" si="23"/>
        <v>0.99416723491306169</v>
      </c>
    </row>
    <row r="491" spans="1:11" ht="25.5">
      <c r="A491" s="12"/>
      <c r="B491" s="11" t="s">
        <v>558</v>
      </c>
      <c r="C491" s="10" t="s">
        <v>557</v>
      </c>
      <c r="D491" s="9" t="s">
        <v>0</v>
      </c>
      <c r="E491" s="7">
        <v>159</v>
      </c>
      <c r="F491" s="7">
        <v>9.58</v>
      </c>
      <c r="G491" s="8">
        <v>11.83</v>
      </c>
      <c r="H491" s="7">
        <f t="shared" si="21"/>
        <v>1523.22</v>
      </c>
      <c r="I491" s="7">
        <v>1880.97</v>
      </c>
      <c r="J491" s="6">
        <f t="shared" si="22"/>
        <v>7.1864455871989492E-5</v>
      </c>
      <c r="K491" s="6">
        <f t="shared" si="23"/>
        <v>0.99423909936893373</v>
      </c>
    </row>
    <row r="492" spans="1:11" ht="38.25">
      <c r="A492" s="12"/>
      <c r="B492" s="11" t="s">
        <v>556</v>
      </c>
      <c r="C492" s="10" t="s">
        <v>555</v>
      </c>
      <c r="D492" s="9" t="s">
        <v>0</v>
      </c>
      <c r="E492" s="7">
        <v>10</v>
      </c>
      <c r="F492" s="7">
        <v>150.88999999999999</v>
      </c>
      <c r="G492" s="8">
        <v>186.39</v>
      </c>
      <c r="H492" s="7">
        <f t="shared" si="21"/>
        <v>1508.9</v>
      </c>
      <c r="I492" s="7">
        <v>1863.9</v>
      </c>
      <c r="J492" s="6">
        <f t="shared" si="22"/>
        <v>7.1212278398805523E-5</v>
      </c>
      <c r="K492" s="6">
        <f t="shared" si="23"/>
        <v>0.99431031164733252</v>
      </c>
    </row>
    <row r="493" spans="1:11" ht="38.25">
      <c r="A493" s="12"/>
      <c r="B493" s="11" t="s">
        <v>554</v>
      </c>
      <c r="C493" s="10" t="s">
        <v>553</v>
      </c>
      <c r="D493" s="9" t="s">
        <v>216</v>
      </c>
      <c r="E493" s="7">
        <v>12.34</v>
      </c>
      <c r="F493" s="7">
        <v>119.34</v>
      </c>
      <c r="G493" s="8">
        <v>147.41999999999999</v>
      </c>
      <c r="H493" s="7">
        <f t="shared" si="21"/>
        <v>1472.66</v>
      </c>
      <c r="I493" s="7">
        <v>1819.16</v>
      </c>
      <c r="J493" s="6">
        <f t="shared" si="22"/>
        <v>6.950293919843933E-5</v>
      </c>
      <c r="K493" s="6">
        <f t="shared" si="23"/>
        <v>0.99437981458653091</v>
      </c>
    </row>
    <row r="494" spans="1:11" ht="25.5">
      <c r="A494" s="12"/>
      <c r="B494" s="11" t="s">
        <v>552</v>
      </c>
      <c r="C494" s="10" t="s">
        <v>551</v>
      </c>
      <c r="D494" s="9" t="s">
        <v>0</v>
      </c>
      <c r="E494" s="7">
        <v>176</v>
      </c>
      <c r="F494" s="7">
        <v>8.25</v>
      </c>
      <c r="G494" s="8">
        <v>10.19</v>
      </c>
      <c r="H494" s="7">
        <f t="shared" si="21"/>
        <v>1452</v>
      </c>
      <c r="I494" s="7">
        <v>1793.44</v>
      </c>
      <c r="J494" s="6">
        <f t="shared" si="22"/>
        <v>6.8520279291568091E-5</v>
      </c>
      <c r="K494" s="6">
        <f t="shared" si="23"/>
        <v>0.99444833486582251</v>
      </c>
    </row>
    <row r="495" spans="1:11" ht="25.5">
      <c r="A495" s="12"/>
      <c r="B495" s="11" t="s">
        <v>550</v>
      </c>
      <c r="C495" s="10" t="s">
        <v>549</v>
      </c>
      <c r="D495" s="9" t="s">
        <v>0</v>
      </c>
      <c r="E495" s="7">
        <v>16</v>
      </c>
      <c r="F495" s="7">
        <v>89.57</v>
      </c>
      <c r="G495" s="8">
        <v>110.65</v>
      </c>
      <c r="H495" s="7">
        <f t="shared" si="21"/>
        <v>1433.12</v>
      </c>
      <c r="I495" s="7">
        <v>1770.4</v>
      </c>
      <c r="J495" s="6">
        <f t="shared" si="22"/>
        <v>6.7640011630047372E-5</v>
      </c>
      <c r="K495" s="6">
        <f t="shared" si="23"/>
        <v>0.99451597487745258</v>
      </c>
    </row>
    <row r="496" spans="1:11" ht="25.5">
      <c r="A496" s="12"/>
      <c r="B496" s="11" t="s">
        <v>548</v>
      </c>
      <c r="C496" s="10" t="s">
        <v>547</v>
      </c>
      <c r="D496" s="9" t="s">
        <v>0</v>
      </c>
      <c r="E496" s="7">
        <v>73</v>
      </c>
      <c r="F496" s="7">
        <v>19.399999999999999</v>
      </c>
      <c r="G496" s="8">
        <v>23.96</v>
      </c>
      <c r="H496" s="7">
        <f t="shared" si="21"/>
        <v>1416.2</v>
      </c>
      <c r="I496" s="7">
        <v>1749.08</v>
      </c>
      <c r="J496" s="6">
        <f t="shared" si="22"/>
        <v>6.6825458394647108E-5</v>
      </c>
      <c r="K496" s="6">
        <f t="shared" si="23"/>
        <v>0.99458280033584723</v>
      </c>
    </row>
    <row r="497" spans="1:11">
      <c r="A497" s="12"/>
      <c r="B497" s="11" t="s">
        <v>546</v>
      </c>
      <c r="C497" s="10" t="s">
        <v>545</v>
      </c>
      <c r="D497" s="9" t="s">
        <v>0</v>
      </c>
      <c r="E497" s="7">
        <v>3</v>
      </c>
      <c r="F497" s="7">
        <v>469.51</v>
      </c>
      <c r="G497" s="8">
        <v>579.99</v>
      </c>
      <c r="H497" s="7">
        <f t="shared" si="21"/>
        <v>1408.53</v>
      </c>
      <c r="I497" s="7">
        <v>1739.97</v>
      </c>
      <c r="J497" s="6">
        <f t="shared" si="22"/>
        <v>6.6477401172578807E-5</v>
      </c>
      <c r="K497" s="6">
        <f t="shared" si="23"/>
        <v>0.99464927773701983</v>
      </c>
    </row>
    <row r="498" spans="1:11">
      <c r="A498" s="12"/>
      <c r="B498" s="11" t="s">
        <v>544</v>
      </c>
      <c r="C498" s="10" t="s">
        <v>543</v>
      </c>
      <c r="D498" s="9" t="s">
        <v>7</v>
      </c>
      <c r="E498" s="7">
        <v>77.599999999999994</v>
      </c>
      <c r="F498" s="7">
        <v>18.13</v>
      </c>
      <c r="G498" s="8">
        <v>22.4</v>
      </c>
      <c r="H498" s="7">
        <f t="shared" si="21"/>
        <v>1406.89</v>
      </c>
      <c r="I498" s="7">
        <v>1738.24</v>
      </c>
      <c r="J498" s="6">
        <f t="shared" si="22"/>
        <v>6.6411304685841361E-5</v>
      </c>
      <c r="K498" s="6">
        <f t="shared" si="23"/>
        <v>0.99471568904170571</v>
      </c>
    </row>
    <row r="499" spans="1:11" ht="38.25">
      <c r="A499" s="12"/>
      <c r="B499" s="11" t="s">
        <v>542</v>
      </c>
      <c r="C499" s="10" t="s">
        <v>541</v>
      </c>
      <c r="D499" s="9" t="s">
        <v>7</v>
      </c>
      <c r="E499" s="7">
        <v>20</v>
      </c>
      <c r="F499" s="7">
        <v>70.290000000000006</v>
      </c>
      <c r="G499" s="8">
        <v>86.83</v>
      </c>
      <c r="H499" s="7">
        <f t="shared" si="21"/>
        <v>1405.8</v>
      </c>
      <c r="I499" s="7">
        <v>1736.6</v>
      </c>
      <c r="J499" s="6">
        <f t="shared" si="22"/>
        <v>6.6348646744656726E-5</v>
      </c>
      <c r="K499" s="6">
        <f t="shared" si="23"/>
        <v>0.99478203768845042</v>
      </c>
    </row>
    <row r="500" spans="1:11" ht="25.5">
      <c r="A500" s="12"/>
      <c r="B500" s="11" t="s">
        <v>540</v>
      </c>
      <c r="C500" s="10" t="s">
        <v>539</v>
      </c>
      <c r="D500" s="9" t="s">
        <v>0</v>
      </c>
      <c r="E500" s="7">
        <v>16</v>
      </c>
      <c r="F500" s="7">
        <v>87.75</v>
      </c>
      <c r="G500" s="8">
        <v>108.4</v>
      </c>
      <c r="H500" s="7">
        <f t="shared" si="21"/>
        <v>1404</v>
      </c>
      <c r="I500" s="7">
        <v>1734.4</v>
      </c>
      <c r="J500" s="6">
        <f t="shared" si="22"/>
        <v>6.6264593408921245E-5</v>
      </c>
      <c r="K500" s="6">
        <f t="shared" si="23"/>
        <v>0.99484830228185939</v>
      </c>
    </row>
    <row r="501" spans="1:11">
      <c r="A501" s="12"/>
      <c r="B501" s="11" t="s">
        <v>538</v>
      </c>
      <c r="C501" s="10" t="s">
        <v>537</v>
      </c>
      <c r="D501" s="9" t="s">
        <v>0</v>
      </c>
      <c r="E501" s="7">
        <v>10.5</v>
      </c>
      <c r="F501" s="7">
        <v>132.58000000000001</v>
      </c>
      <c r="G501" s="8">
        <v>163.78</v>
      </c>
      <c r="H501" s="7">
        <f t="shared" si="21"/>
        <v>1392.09</v>
      </c>
      <c r="I501" s="7">
        <v>1719.69</v>
      </c>
      <c r="J501" s="6">
        <f t="shared" si="22"/>
        <v>6.5702582241344428E-5</v>
      </c>
      <c r="K501" s="6">
        <f t="shared" si="23"/>
        <v>0.99491400486410075</v>
      </c>
    </row>
    <row r="502" spans="1:11">
      <c r="A502" s="12"/>
      <c r="B502" s="11" t="s">
        <v>536</v>
      </c>
      <c r="C502" s="10" t="s">
        <v>535</v>
      </c>
      <c r="D502" s="9" t="s">
        <v>0</v>
      </c>
      <c r="E502" s="7">
        <v>19</v>
      </c>
      <c r="F502" s="7">
        <v>72.92</v>
      </c>
      <c r="G502" s="8">
        <v>90.08</v>
      </c>
      <c r="H502" s="7">
        <f t="shared" si="21"/>
        <v>1385.48</v>
      </c>
      <c r="I502" s="7">
        <v>1711.52</v>
      </c>
      <c r="J502" s="6">
        <f t="shared" si="22"/>
        <v>6.5390438717272183E-5</v>
      </c>
      <c r="K502" s="6">
        <f t="shared" si="23"/>
        <v>0.99497939530281798</v>
      </c>
    </row>
    <row r="503" spans="1:11" ht="25.5">
      <c r="A503" s="12"/>
      <c r="B503" s="11" t="s">
        <v>534</v>
      </c>
      <c r="C503" s="10" t="s">
        <v>533</v>
      </c>
      <c r="D503" s="9" t="s">
        <v>7</v>
      </c>
      <c r="E503" s="7">
        <v>102</v>
      </c>
      <c r="F503" s="7">
        <v>13.47</v>
      </c>
      <c r="G503" s="8">
        <v>16.64</v>
      </c>
      <c r="H503" s="7">
        <f t="shared" si="21"/>
        <v>1373.94</v>
      </c>
      <c r="I503" s="7">
        <v>1697.28</v>
      </c>
      <c r="J503" s="6">
        <f t="shared" si="22"/>
        <v>6.48463843986934E-5</v>
      </c>
      <c r="K503" s="6">
        <f t="shared" si="23"/>
        <v>0.99504424168721672</v>
      </c>
    </row>
    <row r="504" spans="1:11" ht="51">
      <c r="A504" s="12"/>
      <c r="B504" s="11" t="s">
        <v>532</v>
      </c>
      <c r="C504" s="10" t="s">
        <v>531</v>
      </c>
      <c r="D504" s="9" t="s">
        <v>7</v>
      </c>
      <c r="E504" s="7">
        <v>70</v>
      </c>
      <c r="F504" s="7">
        <v>19.600000000000001</v>
      </c>
      <c r="G504" s="8">
        <v>24.21</v>
      </c>
      <c r="H504" s="7">
        <f t="shared" si="21"/>
        <v>1372</v>
      </c>
      <c r="I504" s="7">
        <v>1694.7</v>
      </c>
      <c r="J504" s="6">
        <f t="shared" si="22"/>
        <v>6.4747812759512695E-5</v>
      </c>
      <c r="K504" s="6">
        <f t="shared" si="23"/>
        <v>0.99510898949997628</v>
      </c>
    </row>
    <row r="505" spans="1:11" ht="38.25">
      <c r="A505" s="12"/>
      <c r="B505" s="11" t="s">
        <v>530</v>
      </c>
      <c r="C505" s="10" t="s">
        <v>529</v>
      </c>
      <c r="D505" s="9" t="s">
        <v>0</v>
      </c>
      <c r="E505" s="7">
        <v>79</v>
      </c>
      <c r="F505" s="7">
        <v>17.22</v>
      </c>
      <c r="G505" s="8">
        <v>21.27</v>
      </c>
      <c r="H505" s="7">
        <f t="shared" si="21"/>
        <v>1360.38</v>
      </c>
      <c r="I505" s="7">
        <v>1680.33</v>
      </c>
      <c r="J505" s="6">
        <f t="shared" si="22"/>
        <v>6.4198791652913184E-5</v>
      </c>
      <c r="K505" s="6">
        <f t="shared" si="23"/>
        <v>0.99517318829162915</v>
      </c>
    </row>
    <row r="506" spans="1:11" ht="38.25">
      <c r="A506" s="12"/>
      <c r="B506" s="11" t="s">
        <v>528</v>
      </c>
      <c r="C506" s="10" t="s">
        <v>527</v>
      </c>
      <c r="D506" s="9" t="s">
        <v>0</v>
      </c>
      <c r="E506" s="7">
        <v>66</v>
      </c>
      <c r="F506" s="7">
        <v>20.48</v>
      </c>
      <c r="G506" s="8">
        <v>25.3</v>
      </c>
      <c r="H506" s="7">
        <f t="shared" si="21"/>
        <v>1351.68</v>
      </c>
      <c r="I506" s="7">
        <v>1669.8</v>
      </c>
      <c r="J506" s="6">
        <f t="shared" si="22"/>
        <v>6.3796481823233787E-5</v>
      </c>
      <c r="K506" s="6">
        <f t="shared" si="23"/>
        <v>0.99523698477345235</v>
      </c>
    </row>
    <row r="507" spans="1:11" ht="25.5">
      <c r="A507" s="12"/>
      <c r="B507" s="11" t="s">
        <v>526</v>
      </c>
      <c r="C507" s="10" t="s">
        <v>525</v>
      </c>
      <c r="D507" s="9" t="s">
        <v>7</v>
      </c>
      <c r="E507" s="7">
        <v>17.5</v>
      </c>
      <c r="F507" s="7">
        <v>76.400000000000006</v>
      </c>
      <c r="G507" s="8">
        <v>94.38</v>
      </c>
      <c r="H507" s="7">
        <f t="shared" si="21"/>
        <v>1337</v>
      </c>
      <c r="I507" s="7">
        <v>1651.65</v>
      </c>
      <c r="J507" s="6">
        <f t="shared" si="22"/>
        <v>6.310304180341603E-5</v>
      </c>
      <c r="K507" s="6">
        <f t="shared" si="23"/>
        <v>0.99530008781525581</v>
      </c>
    </row>
    <row r="508" spans="1:11">
      <c r="A508" s="12"/>
      <c r="B508" s="11" t="s">
        <v>524</v>
      </c>
      <c r="C508" s="10" t="s">
        <v>523</v>
      </c>
      <c r="D508" s="9" t="s">
        <v>0</v>
      </c>
      <c r="E508" s="7">
        <v>13</v>
      </c>
      <c r="F508" s="7">
        <v>101.63</v>
      </c>
      <c r="G508" s="8">
        <v>125.54</v>
      </c>
      <c r="H508" s="7">
        <f t="shared" si="21"/>
        <v>1321.19</v>
      </c>
      <c r="I508" s="7">
        <v>1632.02</v>
      </c>
      <c r="J508" s="6">
        <f t="shared" si="22"/>
        <v>6.2353056812285308E-5</v>
      </c>
      <c r="K508" s="6">
        <f t="shared" si="23"/>
        <v>0.99536244087206804</v>
      </c>
    </row>
    <row r="509" spans="1:11" ht="25.5">
      <c r="A509" s="12"/>
      <c r="B509" s="11" t="s">
        <v>522</v>
      </c>
      <c r="C509" s="10" t="s">
        <v>521</v>
      </c>
      <c r="D509" s="9" t="s">
        <v>0</v>
      </c>
      <c r="E509" s="7">
        <v>17</v>
      </c>
      <c r="F509" s="7">
        <v>77.7</v>
      </c>
      <c r="G509" s="8">
        <v>95.98</v>
      </c>
      <c r="H509" s="7">
        <f t="shared" si="21"/>
        <v>1320.9</v>
      </c>
      <c r="I509" s="7">
        <v>1631.66</v>
      </c>
      <c r="J509" s="6">
        <f t="shared" si="22"/>
        <v>6.233930263007405E-5</v>
      </c>
      <c r="K509" s="6">
        <f t="shared" si="23"/>
        <v>0.99542478017469815</v>
      </c>
    </row>
    <row r="510" spans="1:11">
      <c r="A510" s="12"/>
      <c r="B510" s="11" t="s">
        <v>520</v>
      </c>
      <c r="C510" s="10" t="s">
        <v>519</v>
      </c>
      <c r="D510" s="9" t="s">
        <v>185</v>
      </c>
      <c r="E510" s="7">
        <v>83.2</v>
      </c>
      <c r="F510" s="7">
        <v>15.85</v>
      </c>
      <c r="G510" s="8">
        <v>19.579999999999998</v>
      </c>
      <c r="H510" s="7">
        <f t="shared" si="21"/>
        <v>1318.72</v>
      </c>
      <c r="I510" s="7">
        <v>1629.06</v>
      </c>
      <c r="J510" s="6">
        <f t="shared" si="22"/>
        <v>6.223996686965938E-5</v>
      </c>
      <c r="K510" s="6">
        <f t="shared" si="23"/>
        <v>0.99548702014156776</v>
      </c>
    </row>
    <row r="511" spans="1:11" ht="25.5">
      <c r="A511" s="12"/>
      <c r="B511" s="11" t="s">
        <v>518</v>
      </c>
      <c r="C511" s="10" t="s">
        <v>517</v>
      </c>
      <c r="D511" s="9" t="s">
        <v>0</v>
      </c>
      <c r="E511" s="7">
        <v>2</v>
      </c>
      <c r="F511" s="7">
        <v>643.66</v>
      </c>
      <c r="G511" s="8">
        <v>795.11</v>
      </c>
      <c r="H511" s="7">
        <f t="shared" si="21"/>
        <v>1287.32</v>
      </c>
      <c r="I511" s="7">
        <v>1590.22</v>
      </c>
      <c r="J511" s="6">
        <f t="shared" si="22"/>
        <v>6.0756043433311078E-5</v>
      </c>
      <c r="K511" s="6">
        <f t="shared" si="23"/>
        <v>0.99554777618500112</v>
      </c>
    </row>
    <row r="512" spans="1:11" ht="25.5">
      <c r="A512" s="12"/>
      <c r="B512" s="11" t="s">
        <v>516</v>
      </c>
      <c r="C512" s="10" t="s">
        <v>515</v>
      </c>
      <c r="D512" s="9" t="s">
        <v>7</v>
      </c>
      <c r="E512" s="7">
        <v>421</v>
      </c>
      <c r="F512" s="7">
        <v>3.04</v>
      </c>
      <c r="G512" s="8">
        <v>3.76</v>
      </c>
      <c r="H512" s="7">
        <f t="shared" si="21"/>
        <v>1279.8399999999999</v>
      </c>
      <c r="I512" s="7">
        <v>1582.96</v>
      </c>
      <c r="J512" s="6">
        <f t="shared" si="22"/>
        <v>6.0478667425383975E-5</v>
      </c>
      <c r="K512" s="6">
        <f t="shared" si="23"/>
        <v>0.99560825485242654</v>
      </c>
    </row>
    <row r="513" spans="1:11" ht="38.25">
      <c r="A513" s="12"/>
      <c r="B513" s="11" t="s">
        <v>514</v>
      </c>
      <c r="C513" s="10" t="s">
        <v>513</v>
      </c>
      <c r="D513" s="9" t="s">
        <v>0</v>
      </c>
      <c r="E513" s="7">
        <v>2</v>
      </c>
      <c r="F513" s="7">
        <v>634.88</v>
      </c>
      <c r="G513" s="8">
        <v>784.27</v>
      </c>
      <c r="H513" s="7">
        <f t="shared" si="21"/>
        <v>1269.76</v>
      </c>
      <c r="I513" s="7">
        <v>1568.54</v>
      </c>
      <c r="J513" s="6">
        <f t="shared" si="22"/>
        <v>5.9927736015699556E-5</v>
      </c>
      <c r="K513" s="6">
        <f t="shared" si="23"/>
        <v>0.99566818258844225</v>
      </c>
    </row>
    <row r="514" spans="1:11" ht="51">
      <c r="A514" s="12"/>
      <c r="B514" s="11" t="s">
        <v>512</v>
      </c>
      <c r="C514" s="10" t="s">
        <v>511</v>
      </c>
      <c r="D514" s="9" t="s">
        <v>0</v>
      </c>
      <c r="E514" s="7">
        <v>3</v>
      </c>
      <c r="F514" s="7">
        <v>420.71</v>
      </c>
      <c r="G514" s="8">
        <v>519.70000000000005</v>
      </c>
      <c r="H514" s="7">
        <f t="shared" si="21"/>
        <v>1262.1300000000001</v>
      </c>
      <c r="I514" s="7">
        <v>1559.1</v>
      </c>
      <c r="J514" s="6">
        <f t="shared" si="22"/>
        <v>5.9567070793270925E-5</v>
      </c>
      <c r="K514" s="6">
        <f t="shared" si="23"/>
        <v>0.99572774965923549</v>
      </c>
    </row>
    <row r="515" spans="1:11" ht="25.5">
      <c r="A515" s="12"/>
      <c r="B515" s="11" t="s">
        <v>510</v>
      </c>
      <c r="C515" s="10" t="s">
        <v>509</v>
      </c>
      <c r="D515" s="9" t="s">
        <v>0</v>
      </c>
      <c r="E515" s="7">
        <v>24</v>
      </c>
      <c r="F515" s="7">
        <v>52.46</v>
      </c>
      <c r="G515" s="8">
        <v>64.8</v>
      </c>
      <c r="H515" s="7">
        <f t="shared" si="21"/>
        <v>1259.04</v>
      </c>
      <c r="I515" s="7">
        <v>1555.2</v>
      </c>
      <c r="J515" s="6">
        <f t="shared" si="22"/>
        <v>5.9418067152648933E-5</v>
      </c>
      <c r="K515" s="6">
        <f t="shared" si="23"/>
        <v>0.99578716772638809</v>
      </c>
    </row>
    <row r="516" spans="1:11">
      <c r="A516" s="12"/>
      <c r="B516" s="11" t="s">
        <v>508</v>
      </c>
      <c r="C516" s="10" t="s">
        <v>507</v>
      </c>
      <c r="D516" s="9" t="s">
        <v>216</v>
      </c>
      <c r="E516" s="7">
        <v>28</v>
      </c>
      <c r="F516" s="7">
        <v>43.34</v>
      </c>
      <c r="G516" s="8">
        <v>53.54</v>
      </c>
      <c r="H516" s="7">
        <f t="shared" si="21"/>
        <v>1213.52</v>
      </c>
      <c r="I516" s="7">
        <v>1499.12</v>
      </c>
      <c r="J516" s="6">
        <f t="shared" si="22"/>
        <v>5.7275471212627995E-5</v>
      </c>
      <c r="K516" s="6">
        <f t="shared" si="23"/>
        <v>0.99584444319760068</v>
      </c>
    </row>
    <row r="517" spans="1:11" ht="25.5">
      <c r="A517" s="12"/>
      <c r="B517" s="11" t="s">
        <v>506</v>
      </c>
      <c r="C517" s="10" t="s">
        <v>505</v>
      </c>
      <c r="D517" s="9" t="s">
        <v>0</v>
      </c>
      <c r="E517" s="7">
        <v>32</v>
      </c>
      <c r="F517" s="7">
        <v>37.43</v>
      </c>
      <c r="G517" s="8">
        <v>46.24</v>
      </c>
      <c r="H517" s="7">
        <f t="shared" si="21"/>
        <v>1197.76</v>
      </c>
      <c r="I517" s="7">
        <v>1479.68</v>
      </c>
      <c r="J517" s="6">
        <f t="shared" si="22"/>
        <v>5.6532745373219892E-5</v>
      </c>
      <c r="K517" s="6">
        <f t="shared" si="23"/>
        <v>0.99590097594297389</v>
      </c>
    </row>
    <row r="518" spans="1:11" ht="38.25">
      <c r="A518" s="12"/>
      <c r="B518" s="11" t="s">
        <v>504</v>
      </c>
      <c r="C518" s="10" t="s">
        <v>503</v>
      </c>
      <c r="D518" s="9" t="s">
        <v>0</v>
      </c>
      <c r="E518" s="7">
        <v>2</v>
      </c>
      <c r="F518" s="7">
        <v>593.35</v>
      </c>
      <c r="G518" s="8">
        <v>732.97</v>
      </c>
      <c r="H518" s="7">
        <f t="shared" si="21"/>
        <v>1186.7</v>
      </c>
      <c r="I518" s="7">
        <v>1465.94</v>
      </c>
      <c r="J518" s="6">
        <f t="shared" si="22"/>
        <v>5.6007794085490086E-5</v>
      </c>
      <c r="K518" s="6">
        <f t="shared" si="23"/>
        <v>0.99595698373705943</v>
      </c>
    </row>
    <row r="519" spans="1:11" ht="38.25">
      <c r="A519" s="12"/>
      <c r="B519" s="11" t="s">
        <v>502</v>
      </c>
      <c r="C519" s="10" t="s">
        <v>501</v>
      </c>
      <c r="D519" s="9" t="s">
        <v>0</v>
      </c>
      <c r="E519" s="7">
        <v>1</v>
      </c>
      <c r="F519" s="7">
        <v>1169.6600000000001</v>
      </c>
      <c r="G519" s="8">
        <v>1444.88</v>
      </c>
      <c r="H519" s="7">
        <f t="shared" si="21"/>
        <v>1169.6600000000001</v>
      </c>
      <c r="I519" s="7">
        <v>1444.88</v>
      </c>
      <c r="J519" s="6">
        <f t="shared" si="22"/>
        <v>5.5203174426131301E-5</v>
      </c>
      <c r="K519" s="6">
        <f t="shared" si="23"/>
        <v>0.99601218691148552</v>
      </c>
    </row>
    <row r="520" spans="1:11" ht="25.5">
      <c r="A520" s="12"/>
      <c r="B520" s="11" t="s">
        <v>500</v>
      </c>
      <c r="C520" s="10" t="s">
        <v>499</v>
      </c>
      <c r="D520" s="9" t="s">
        <v>7</v>
      </c>
      <c r="E520" s="7">
        <v>16</v>
      </c>
      <c r="F520" s="7">
        <v>71.11</v>
      </c>
      <c r="G520" s="8">
        <v>87.84</v>
      </c>
      <c r="H520" s="7">
        <f t="shared" si="21"/>
        <v>1137.76</v>
      </c>
      <c r="I520" s="7">
        <v>1405.44</v>
      </c>
      <c r="J520" s="6">
        <f t="shared" si="22"/>
        <v>5.3696327352764222E-5</v>
      </c>
      <c r="K520" s="6">
        <f t="shared" si="23"/>
        <v>0.99606588323883827</v>
      </c>
    </row>
    <row r="521" spans="1:11" ht="25.5">
      <c r="A521" s="12"/>
      <c r="B521" s="11" t="s">
        <v>498</v>
      </c>
      <c r="C521" s="10" t="s">
        <v>497</v>
      </c>
      <c r="D521" s="9" t="s">
        <v>108</v>
      </c>
      <c r="E521" s="7">
        <v>2.6069999999999998</v>
      </c>
      <c r="F521" s="7">
        <v>436.25</v>
      </c>
      <c r="G521" s="8">
        <v>538.9</v>
      </c>
      <c r="H521" s="7">
        <f t="shared" si="21"/>
        <v>1137.3</v>
      </c>
      <c r="I521" s="7">
        <v>1404.9099999999999</v>
      </c>
      <c r="J521" s="6">
        <f t="shared" si="22"/>
        <v>5.3676078140064303E-5</v>
      </c>
      <c r="K521" s="6">
        <f t="shared" si="23"/>
        <v>0.99611955931697838</v>
      </c>
    </row>
    <row r="522" spans="1:11" ht="25.5">
      <c r="A522" s="12"/>
      <c r="B522" s="11" t="s">
        <v>496</v>
      </c>
      <c r="C522" s="10" t="s">
        <v>495</v>
      </c>
      <c r="D522" s="9" t="s">
        <v>0</v>
      </c>
      <c r="E522" s="7">
        <v>3</v>
      </c>
      <c r="F522" s="7">
        <v>378.17</v>
      </c>
      <c r="G522" s="8">
        <v>467.15</v>
      </c>
      <c r="H522" s="7">
        <f t="shared" si="21"/>
        <v>1134.51</v>
      </c>
      <c r="I522" s="7">
        <v>1401.45</v>
      </c>
      <c r="J522" s="6">
        <f t="shared" si="22"/>
        <v>5.3543885166589412E-5</v>
      </c>
      <c r="K522" s="6">
        <f t="shared" si="23"/>
        <v>0.99617310320214492</v>
      </c>
    </row>
    <row r="523" spans="1:11" ht="25.5">
      <c r="A523" s="12"/>
      <c r="B523" s="11" t="s">
        <v>494</v>
      </c>
      <c r="C523" s="10" t="s">
        <v>493</v>
      </c>
      <c r="D523" s="9" t="s">
        <v>0</v>
      </c>
      <c r="E523" s="7">
        <v>21</v>
      </c>
      <c r="F523" s="7">
        <v>51.47</v>
      </c>
      <c r="G523" s="8">
        <v>63.58</v>
      </c>
      <c r="H523" s="7">
        <f t="shared" si="21"/>
        <v>1080.8699999999999</v>
      </c>
      <c r="I523" s="7">
        <v>1335.18</v>
      </c>
      <c r="J523" s="6">
        <f t="shared" si="22"/>
        <v>5.1011969457866384E-5</v>
      </c>
      <c r="K523" s="6">
        <f t="shared" si="23"/>
        <v>0.99622411517160281</v>
      </c>
    </row>
    <row r="524" spans="1:11" ht="25.5">
      <c r="A524" s="12"/>
      <c r="B524" s="11" t="s">
        <v>492</v>
      </c>
      <c r="C524" s="10" t="s">
        <v>491</v>
      </c>
      <c r="D524" s="9" t="s">
        <v>0</v>
      </c>
      <c r="E524" s="7">
        <v>2</v>
      </c>
      <c r="F524" s="7">
        <v>536.83000000000004</v>
      </c>
      <c r="G524" s="8">
        <v>663.15</v>
      </c>
      <c r="H524" s="7">
        <f t="shared" si="21"/>
        <v>1073.6600000000001</v>
      </c>
      <c r="I524" s="7">
        <v>1326.3</v>
      </c>
      <c r="J524" s="6">
        <f t="shared" si="22"/>
        <v>5.0672699629988606E-5</v>
      </c>
      <c r="K524" s="6">
        <f t="shared" si="23"/>
        <v>0.9962747878712328</v>
      </c>
    </row>
    <row r="525" spans="1:11" ht="38.25">
      <c r="A525" s="12"/>
      <c r="B525" s="11" t="s">
        <v>490</v>
      </c>
      <c r="C525" s="10" t="s">
        <v>489</v>
      </c>
      <c r="D525" s="9" t="s">
        <v>0</v>
      </c>
      <c r="E525" s="7">
        <v>42</v>
      </c>
      <c r="F525" s="7">
        <v>25.5</v>
      </c>
      <c r="G525" s="8">
        <v>31.5</v>
      </c>
      <c r="H525" s="7">
        <f t="shared" ref="H525:H588" si="24">ROUND(F525*E525,2)</f>
        <v>1071</v>
      </c>
      <c r="I525" s="7">
        <v>1323</v>
      </c>
      <c r="J525" s="6">
        <f t="shared" ref="J525:J588" si="25">I525/$I$768</f>
        <v>5.0546619626385378E-5</v>
      </c>
      <c r="K525" s="6">
        <f t="shared" si="23"/>
        <v>0.99632533449085914</v>
      </c>
    </row>
    <row r="526" spans="1:11">
      <c r="A526" s="12"/>
      <c r="B526" s="11" t="s">
        <v>488</v>
      </c>
      <c r="C526" s="10" t="s">
        <v>487</v>
      </c>
      <c r="D526" s="9" t="s">
        <v>0</v>
      </c>
      <c r="E526" s="7">
        <v>1</v>
      </c>
      <c r="F526" s="7">
        <v>1067.83</v>
      </c>
      <c r="G526" s="8">
        <v>1319.09</v>
      </c>
      <c r="H526" s="7">
        <f t="shared" si="24"/>
        <v>1067.83</v>
      </c>
      <c r="I526" s="7">
        <v>1319.09</v>
      </c>
      <c r="J526" s="6">
        <f t="shared" si="25"/>
        <v>5.0397233925146396E-5</v>
      </c>
      <c r="K526" s="6">
        <f t="shared" ref="K526:K589" si="26">J526+K525</f>
        <v>0.99637573172478433</v>
      </c>
    </row>
    <row r="527" spans="1:11" ht="38.25">
      <c r="A527" s="12"/>
      <c r="B527" s="11" t="s">
        <v>486</v>
      </c>
      <c r="C527" s="10" t="s">
        <v>485</v>
      </c>
      <c r="D527" s="9" t="s">
        <v>216</v>
      </c>
      <c r="E527" s="7">
        <v>53.25</v>
      </c>
      <c r="F527" s="7">
        <v>20.04</v>
      </c>
      <c r="G527" s="8">
        <v>24.76</v>
      </c>
      <c r="H527" s="7">
        <f t="shared" si="24"/>
        <v>1067.1300000000001</v>
      </c>
      <c r="I527" s="7">
        <v>1318.47</v>
      </c>
      <c r="J527" s="6">
        <f t="shared" si="25"/>
        <v>5.0373546166893674E-5</v>
      </c>
      <c r="K527" s="6">
        <f t="shared" si="26"/>
        <v>0.99642610527095121</v>
      </c>
    </row>
    <row r="528" spans="1:11" ht="25.5">
      <c r="A528" s="12"/>
      <c r="B528" s="11" t="s">
        <v>484</v>
      </c>
      <c r="C528" s="10" t="s">
        <v>483</v>
      </c>
      <c r="D528" s="9" t="s">
        <v>0</v>
      </c>
      <c r="E528" s="7">
        <v>7</v>
      </c>
      <c r="F528" s="7">
        <v>151.81</v>
      </c>
      <c r="G528" s="8">
        <v>187.53</v>
      </c>
      <c r="H528" s="7">
        <f t="shared" si="24"/>
        <v>1062.67</v>
      </c>
      <c r="I528" s="7">
        <v>1312.71</v>
      </c>
      <c r="J528" s="6">
        <f t="shared" si="25"/>
        <v>5.0153479251513494E-5</v>
      </c>
      <c r="K528" s="6">
        <f t="shared" si="26"/>
        <v>0.99647625875020274</v>
      </c>
    </row>
    <row r="529" spans="1:11">
      <c r="A529" s="12"/>
      <c r="B529" s="11" t="s">
        <v>482</v>
      </c>
      <c r="C529" s="10" t="s">
        <v>481</v>
      </c>
      <c r="D529" s="9" t="s">
        <v>0</v>
      </c>
      <c r="E529" s="7">
        <v>4</v>
      </c>
      <c r="F529" s="7">
        <v>262.93</v>
      </c>
      <c r="G529" s="8">
        <v>324.8</v>
      </c>
      <c r="H529" s="7">
        <f t="shared" si="24"/>
        <v>1051.72</v>
      </c>
      <c r="I529" s="7">
        <v>1299.2</v>
      </c>
      <c r="J529" s="6">
        <f t="shared" si="25"/>
        <v>4.963731535797421E-5</v>
      </c>
      <c r="K529" s="6">
        <f t="shared" si="26"/>
        <v>0.99652589606556075</v>
      </c>
    </row>
    <row r="530" spans="1:11" ht="25.5">
      <c r="A530" s="12"/>
      <c r="B530" s="11" t="s">
        <v>480</v>
      </c>
      <c r="C530" s="10" t="s">
        <v>479</v>
      </c>
      <c r="D530" s="9" t="s">
        <v>0</v>
      </c>
      <c r="E530" s="7">
        <v>19</v>
      </c>
      <c r="F530" s="7">
        <v>54.9</v>
      </c>
      <c r="G530" s="8">
        <v>67.819999999999993</v>
      </c>
      <c r="H530" s="7">
        <f t="shared" si="24"/>
        <v>1043.0999999999999</v>
      </c>
      <c r="I530" s="7">
        <v>1288.58</v>
      </c>
      <c r="J530" s="6">
        <f t="shared" si="25"/>
        <v>4.9231566982741996E-5</v>
      </c>
      <c r="K530" s="6">
        <f t="shared" si="26"/>
        <v>0.99657512763254352</v>
      </c>
    </row>
    <row r="531" spans="1:11" ht="25.5">
      <c r="A531" s="12"/>
      <c r="B531" s="11" t="s">
        <v>478</v>
      </c>
      <c r="C531" s="10" t="s">
        <v>477</v>
      </c>
      <c r="D531" s="9" t="s">
        <v>0</v>
      </c>
      <c r="E531" s="7">
        <v>5</v>
      </c>
      <c r="F531" s="7">
        <v>200.39</v>
      </c>
      <c r="G531" s="8">
        <v>247.54</v>
      </c>
      <c r="H531" s="7">
        <f t="shared" si="24"/>
        <v>1001.95</v>
      </c>
      <c r="I531" s="7">
        <v>1237.7</v>
      </c>
      <c r="J531" s="6">
        <f t="shared" si="25"/>
        <v>4.7287642563550406E-5</v>
      </c>
      <c r="K531" s="6">
        <f t="shared" si="26"/>
        <v>0.99662241527510709</v>
      </c>
    </row>
    <row r="532" spans="1:11">
      <c r="A532" s="12"/>
      <c r="B532" s="11" t="s">
        <v>476</v>
      </c>
      <c r="C532" s="10" t="s">
        <v>475</v>
      </c>
      <c r="D532" s="9" t="s">
        <v>0</v>
      </c>
      <c r="E532" s="7">
        <v>5</v>
      </c>
      <c r="F532" s="7">
        <v>198.44</v>
      </c>
      <c r="G532" s="8">
        <v>245.13</v>
      </c>
      <c r="H532" s="7">
        <f t="shared" si="24"/>
        <v>992.2</v>
      </c>
      <c r="I532" s="7">
        <v>1225.6500000000001</v>
      </c>
      <c r="J532" s="6">
        <f t="shared" si="25"/>
        <v>4.6827259520090128E-5</v>
      </c>
      <c r="K532" s="6">
        <f t="shared" si="26"/>
        <v>0.99666924253462719</v>
      </c>
    </row>
    <row r="533" spans="1:11" ht="25.5">
      <c r="A533" s="12"/>
      <c r="B533" s="11" t="s">
        <v>474</v>
      </c>
      <c r="C533" s="10" t="s">
        <v>473</v>
      </c>
      <c r="D533" s="9" t="s">
        <v>0</v>
      </c>
      <c r="E533" s="7">
        <v>37</v>
      </c>
      <c r="F533" s="7">
        <v>26.64</v>
      </c>
      <c r="G533" s="8">
        <v>32.909999999999997</v>
      </c>
      <c r="H533" s="7">
        <f t="shared" si="24"/>
        <v>985.68</v>
      </c>
      <c r="I533" s="7">
        <v>1217.67</v>
      </c>
      <c r="J533" s="6">
        <f t="shared" si="25"/>
        <v>4.6522375147740502E-5</v>
      </c>
      <c r="K533" s="6">
        <f t="shared" si="26"/>
        <v>0.99671576490977498</v>
      </c>
    </row>
    <row r="534" spans="1:11" ht="25.5">
      <c r="A534" s="12"/>
      <c r="B534" s="11" t="s">
        <v>472</v>
      </c>
      <c r="C534" s="10" t="s">
        <v>471</v>
      </c>
      <c r="D534" s="9" t="s">
        <v>0</v>
      </c>
      <c r="E534" s="7">
        <v>9</v>
      </c>
      <c r="F534" s="7">
        <v>109.14</v>
      </c>
      <c r="G534" s="8">
        <v>134.82</v>
      </c>
      <c r="H534" s="7">
        <f t="shared" si="24"/>
        <v>982.26</v>
      </c>
      <c r="I534" s="7">
        <v>1213.3800000000001</v>
      </c>
      <c r="J534" s="6">
        <f t="shared" si="25"/>
        <v>4.635847114305631E-5</v>
      </c>
      <c r="K534" s="6">
        <f t="shared" si="26"/>
        <v>0.99676212338091807</v>
      </c>
    </row>
    <row r="535" spans="1:11" ht="25.5">
      <c r="A535" s="12"/>
      <c r="B535" s="11" t="s">
        <v>470</v>
      </c>
      <c r="C535" s="10" t="s">
        <v>469</v>
      </c>
      <c r="D535" s="9" t="s">
        <v>0</v>
      </c>
      <c r="E535" s="7">
        <v>23</v>
      </c>
      <c r="F535" s="7">
        <v>42.67</v>
      </c>
      <c r="G535" s="8">
        <v>52.71</v>
      </c>
      <c r="H535" s="7">
        <f t="shared" si="24"/>
        <v>981.41</v>
      </c>
      <c r="I535" s="7">
        <v>1212.33</v>
      </c>
      <c r="J535" s="6">
        <f t="shared" si="25"/>
        <v>4.6318354778273456E-5</v>
      </c>
      <c r="K535" s="6">
        <f t="shared" si="26"/>
        <v>0.99680844173569638</v>
      </c>
    </row>
    <row r="536" spans="1:11" ht="25.5">
      <c r="A536" s="12"/>
      <c r="B536" s="11" t="s">
        <v>468</v>
      </c>
      <c r="C536" s="10" t="s">
        <v>467</v>
      </c>
      <c r="D536" s="9" t="s">
        <v>0</v>
      </c>
      <c r="E536" s="7">
        <v>6</v>
      </c>
      <c r="F536" s="7">
        <v>159.43</v>
      </c>
      <c r="G536" s="8">
        <v>196.94</v>
      </c>
      <c r="H536" s="7">
        <f t="shared" si="24"/>
        <v>956.58</v>
      </c>
      <c r="I536" s="7">
        <v>1181.6400000000001</v>
      </c>
      <c r="J536" s="6">
        <f t="shared" si="25"/>
        <v>4.5145810744763434E-5</v>
      </c>
      <c r="K536" s="6">
        <f t="shared" si="26"/>
        <v>0.99685358754644116</v>
      </c>
    </row>
    <row r="537" spans="1:11" ht="38.25">
      <c r="A537" s="12"/>
      <c r="B537" s="11" t="s">
        <v>466</v>
      </c>
      <c r="C537" s="10" t="s">
        <v>465</v>
      </c>
      <c r="D537" s="9" t="s">
        <v>216</v>
      </c>
      <c r="E537" s="7">
        <v>20</v>
      </c>
      <c r="F537" s="7">
        <v>47.02</v>
      </c>
      <c r="G537" s="8">
        <v>58.08</v>
      </c>
      <c r="H537" s="7">
        <f t="shared" si="24"/>
        <v>940.4</v>
      </c>
      <c r="I537" s="7">
        <v>1161.5999999999999</v>
      </c>
      <c r="J537" s="6">
        <f t="shared" si="25"/>
        <v>4.4380161268336547E-5</v>
      </c>
      <c r="K537" s="6">
        <f t="shared" si="26"/>
        <v>0.99689796770770944</v>
      </c>
    </row>
    <row r="538" spans="1:11" ht="38.25">
      <c r="A538" s="12"/>
      <c r="B538" s="11" t="s">
        <v>464</v>
      </c>
      <c r="C538" s="10" t="s">
        <v>463</v>
      </c>
      <c r="D538" s="9" t="s">
        <v>0</v>
      </c>
      <c r="E538" s="7">
        <v>281</v>
      </c>
      <c r="F538" s="7">
        <v>3.32</v>
      </c>
      <c r="G538" s="8">
        <v>4.0999999999999996</v>
      </c>
      <c r="H538" s="7">
        <f t="shared" si="24"/>
        <v>932.92</v>
      </c>
      <c r="I538" s="7">
        <v>1152.0999999999999</v>
      </c>
      <c r="J538" s="6">
        <f t="shared" si="25"/>
        <v>4.4017203682206039E-5</v>
      </c>
      <c r="K538" s="6">
        <f t="shared" si="26"/>
        <v>0.99694198491139163</v>
      </c>
    </row>
    <row r="539" spans="1:11" ht="25.5">
      <c r="A539" s="12"/>
      <c r="B539" s="11" t="s">
        <v>462</v>
      </c>
      <c r="C539" s="10" t="s">
        <v>461</v>
      </c>
      <c r="D539" s="9" t="s">
        <v>0</v>
      </c>
      <c r="E539" s="7">
        <v>25</v>
      </c>
      <c r="F539" s="7">
        <v>36.28</v>
      </c>
      <c r="G539" s="8">
        <v>44.82</v>
      </c>
      <c r="H539" s="7">
        <f t="shared" si="24"/>
        <v>907</v>
      </c>
      <c r="I539" s="7">
        <v>1120.5</v>
      </c>
      <c r="J539" s="6">
        <f t="shared" si="25"/>
        <v>4.2809892132550881E-5</v>
      </c>
      <c r="K539" s="6">
        <f t="shared" si="26"/>
        <v>0.9969847948035242</v>
      </c>
    </row>
    <row r="540" spans="1:11" ht="25.5">
      <c r="A540" s="12"/>
      <c r="B540" s="11" t="s">
        <v>460</v>
      </c>
      <c r="C540" s="10" t="s">
        <v>459</v>
      </c>
      <c r="D540" s="9" t="s">
        <v>0</v>
      </c>
      <c r="E540" s="7">
        <v>72</v>
      </c>
      <c r="F540" s="7">
        <v>12.53</v>
      </c>
      <c r="G540" s="8">
        <v>15.48</v>
      </c>
      <c r="H540" s="7">
        <f t="shared" si="24"/>
        <v>902.16</v>
      </c>
      <c r="I540" s="7">
        <v>1114.56</v>
      </c>
      <c r="J540" s="6">
        <f t="shared" si="25"/>
        <v>4.2582948126065065E-5</v>
      </c>
      <c r="K540" s="6">
        <f t="shared" si="26"/>
        <v>0.99702737775165029</v>
      </c>
    </row>
    <row r="541" spans="1:11" ht="38.25">
      <c r="A541" s="12"/>
      <c r="B541" s="11" t="s">
        <v>458</v>
      </c>
      <c r="C541" s="10" t="s">
        <v>457</v>
      </c>
      <c r="D541" s="9" t="s">
        <v>108</v>
      </c>
      <c r="E541" s="7">
        <v>21.954999999999998</v>
      </c>
      <c r="F541" s="7">
        <v>40.72</v>
      </c>
      <c r="G541" s="8">
        <v>50.3</v>
      </c>
      <c r="H541" s="7">
        <f t="shared" si="24"/>
        <v>894.01</v>
      </c>
      <c r="I541" s="7">
        <v>1104.3400000000001</v>
      </c>
      <c r="J541" s="6">
        <f t="shared" si="25"/>
        <v>4.2192482175512041E-5</v>
      </c>
      <c r="K541" s="6">
        <f t="shared" si="26"/>
        <v>0.99706957023382581</v>
      </c>
    </row>
    <row r="542" spans="1:11" ht="25.5">
      <c r="A542" s="12"/>
      <c r="B542" s="11" t="s">
        <v>456</v>
      </c>
      <c r="C542" s="10" t="s">
        <v>455</v>
      </c>
      <c r="D542" s="9" t="s">
        <v>0</v>
      </c>
      <c r="E542" s="7">
        <v>49</v>
      </c>
      <c r="F542" s="7">
        <v>17.829999999999998</v>
      </c>
      <c r="G542" s="8">
        <v>22.03</v>
      </c>
      <c r="H542" s="7">
        <f t="shared" si="24"/>
        <v>873.67</v>
      </c>
      <c r="I542" s="7">
        <v>1079.47</v>
      </c>
      <c r="J542" s="6">
        <f t="shared" si="25"/>
        <v>4.1242297421084068E-5</v>
      </c>
      <c r="K542" s="6">
        <f t="shared" si="26"/>
        <v>0.99711081253124689</v>
      </c>
    </row>
    <row r="543" spans="1:11" ht="25.5">
      <c r="A543" s="12"/>
      <c r="B543" s="11" t="s">
        <v>454</v>
      </c>
      <c r="C543" s="10" t="s">
        <v>453</v>
      </c>
      <c r="D543" s="9" t="s">
        <v>0</v>
      </c>
      <c r="E543" s="7">
        <v>5</v>
      </c>
      <c r="F543" s="7">
        <v>170.9</v>
      </c>
      <c r="G543" s="8">
        <v>211.11</v>
      </c>
      <c r="H543" s="7">
        <f t="shared" si="24"/>
        <v>854.5</v>
      </c>
      <c r="I543" s="7">
        <v>1055.55</v>
      </c>
      <c r="J543" s="6">
        <f t="shared" si="25"/>
        <v>4.0328408425269148E-5</v>
      </c>
      <c r="K543" s="6">
        <f t="shared" si="26"/>
        <v>0.99715114093967216</v>
      </c>
    </row>
    <row r="544" spans="1:11" ht="38.25">
      <c r="A544" s="12"/>
      <c r="B544" s="11" t="s">
        <v>452</v>
      </c>
      <c r="C544" s="10" t="s">
        <v>451</v>
      </c>
      <c r="D544" s="9" t="s">
        <v>0</v>
      </c>
      <c r="E544" s="7">
        <v>12</v>
      </c>
      <c r="F544" s="7">
        <v>69.31</v>
      </c>
      <c r="G544" s="8">
        <v>85.62</v>
      </c>
      <c r="H544" s="7">
        <f t="shared" si="24"/>
        <v>831.72</v>
      </c>
      <c r="I544" s="7">
        <v>1027.44</v>
      </c>
      <c r="J544" s="6">
        <f t="shared" si="25"/>
        <v>3.925443603093983E-5</v>
      </c>
      <c r="K544" s="6">
        <f t="shared" si="26"/>
        <v>0.99719039537570309</v>
      </c>
    </row>
    <row r="545" spans="1:11" ht="25.5">
      <c r="A545" s="12"/>
      <c r="B545" s="11" t="s">
        <v>450</v>
      </c>
      <c r="C545" s="10" t="s">
        <v>449</v>
      </c>
      <c r="D545" s="9" t="s">
        <v>216</v>
      </c>
      <c r="E545" s="7">
        <v>236.00599999999997</v>
      </c>
      <c r="F545" s="7">
        <v>3.51</v>
      </c>
      <c r="G545" s="8">
        <v>4.34</v>
      </c>
      <c r="H545" s="7">
        <f t="shared" si="24"/>
        <v>828.38</v>
      </c>
      <c r="I545" s="7">
        <v>1024.27</v>
      </c>
      <c r="J545" s="6">
        <f t="shared" si="25"/>
        <v>3.9133322815357331E-5</v>
      </c>
      <c r="K545" s="6">
        <f t="shared" si="26"/>
        <v>0.99722952869851844</v>
      </c>
    </row>
    <row r="546" spans="1:11">
      <c r="A546" s="12"/>
      <c r="B546" s="11" t="s">
        <v>448</v>
      </c>
      <c r="C546" s="10" t="s">
        <v>447</v>
      </c>
      <c r="D546" s="9" t="s">
        <v>0</v>
      </c>
      <c r="E546" s="7">
        <v>52</v>
      </c>
      <c r="F546" s="7">
        <v>15.5</v>
      </c>
      <c r="G546" s="8">
        <v>19.149999999999999</v>
      </c>
      <c r="H546" s="7">
        <f t="shared" si="24"/>
        <v>806</v>
      </c>
      <c r="I546" s="7">
        <v>995.80000000000007</v>
      </c>
      <c r="J546" s="6">
        <f t="shared" si="25"/>
        <v>3.8045596238816748E-5</v>
      </c>
      <c r="K546" s="6">
        <f t="shared" si="26"/>
        <v>0.99726757429475721</v>
      </c>
    </row>
    <row r="547" spans="1:11" ht="38.25">
      <c r="A547" s="12"/>
      <c r="B547" s="11" t="s">
        <v>446</v>
      </c>
      <c r="C547" s="10" t="s">
        <v>445</v>
      </c>
      <c r="D547" s="9" t="s">
        <v>0</v>
      </c>
      <c r="E547" s="7">
        <v>2</v>
      </c>
      <c r="F547" s="7">
        <v>400.19</v>
      </c>
      <c r="G547" s="8">
        <v>494.35</v>
      </c>
      <c r="H547" s="7">
        <f t="shared" si="24"/>
        <v>800.38</v>
      </c>
      <c r="I547" s="7">
        <v>988.7</v>
      </c>
      <c r="J547" s="6">
        <f t="shared" si="25"/>
        <v>3.7774333200761315E-5</v>
      </c>
      <c r="K547" s="6">
        <f t="shared" si="26"/>
        <v>0.99730534862795794</v>
      </c>
    </row>
    <row r="548" spans="1:11" ht="25.5">
      <c r="A548" s="12"/>
      <c r="B548" s="11" t="s">
        <v>444</v>
      </c>
      <c r="C548" s="10" t="s">
        <v>443</v>
      </c>
      <c r="D548" s="9" t="s">
        <v>0</v>
      </c>
      <c r="E548" s="7">
        <v>7.33</v>
      </c>
      <c r="F548" s="7">
        <v>107.19</v>
      </c>
      <c r="G548" s="8">
        <v>132.41</v>
      </c>
      <c r="H548" s="7">
        <f t="shared" si="24"/>
        <v>785.7</v>
      </c>
      <c r="I548" s="7">
        <v>970.57</v>
      </c>
      <c r="J548" s="6">
        <f t="shared" si="25"/>
        <v>3.7081657302177517E-5</v>
      </c>
      <c r="K548" s="6">
        <f t="shared" si="26"/>
        <v>0.99734243028526015</v>
      </c>
    </row>
    <row r="549" spans="1:11" ht="25.5">
      <c r="A549" s="12"/>
      <c r="B549" s="11" t="s">
        <v>442</v>
      </c>
      <c r="C549" s="10" t="s">
        <v>441</v>
      </c>
      <c r="D549" s="9" t="s">
        <v>0</v>
      </c>
      <c r="E549" s="7">
        <v>6</v>
      </c>
      <c r="F549" s="7">
        <v>127.83</v>
      </c>
      <c r="G549" s="8">
        <v>157.91</v>
      </c>
      <c r="H549" s="7">
        <f t="shared" si="24"/>
        <v>766.98</v>
      </c>
      <c r="I549" s="7">
        <v>947.46</v>
      </c>
      <c r="J549" s="6">
        <f t="shared" si="25"/>
        <v>3.6198715216337938E-5</v>
      </c>
      <c r="K549" s="6">
        <f t="shared" si="26"/>
        <v>0.99737862900047647</v>
      </c>
    </row>
    <row r="550" spans="1:11">
      <c r="A550" s="12"/>
      <c r="B550" s="11" t="s">
        <v>440</v>
      </c>
      <c r="C550" s="10" t="s">
        <v>439</v>
      </c>
      <c r="D550" s="9" t="s">
        <v>185</v>
      </c>
      <c r="E550" s="7">
        <v>53.800000000000004</v>
      </c>
      <c r="F550" s="7">
        <v>13.9</v>
      </c>
      <c r="G550" s="8">
        <v>17.170000000000002</v>
      </c>
      <c r="H550" s="7">
        <f t="shared" si="24"/>
        <v>747.82</v>
      </c>
      <c r="I550" s="7">
        <v>923.75</v>
      </c>
      <c r="J550" s="6">
        <f t="shared" si="25"/>
        <v>3.5292849493479589E-5</v>
      </c>
      <c r="K550" s="6">
        <f t="shared" si="26"/>
        <v>0.99741392184996991</v>
      </c>
    </row>
    <row r="551" spans="1:11" ht="38.25">
      <c r="A551" s="12"/>
      <c r="B551" s="11" t="s">
        <v>438</v>
      </c>
      <c r="C551" s="10" t="s">
        <v>437</v>
      </c>
      <c r="D551" s="9" t="s">
        <v>0</v>
      </c>
      <c r="E551" s="7">
        <v>65</v>
      </c>
      <c r="F551" s="7">
        <v>11.39</v>
      </c>
      <c r="G551" s="8">
        <v>14.07</v>
      </c>
      <c r="H551" s="7">
        <f t="shared" si="24"/>
        <v>740.35</v>
      </c>
      <c r="I551" s="7">
        <v>914.55</v>
      </c>
      <c r="J551" s="6">
        <f t="shared" si="25"/>
        <v>3.4941353725858462E-5</v>
      </c>
      <c r="K551" s="6">
        <f t="shared" si="26"/>
        <v>0.99744886320369575</v>
      </c>
    </row>
    <row r="552" spans="1:11" ht="25.5">
      <c r="A552" s="12"/>
      <c r="B552" s="11" t="s">
        <v>436</v>
      </c>
      <c r="C552" s="10" t="s">
        <v>435</v>
      </c>
      <c r="D552" s="9" t="s">
        <v>7</v>
      </c>
      <c r="E552" s="7">
        <v>4.2</v>
      </c>
      <c r="F552" s="7">
        <v>175.8</v>
      </c>
      <c r="G552" s="8">
        <v>217.17</v>
      </c>
      <c r="H552" s="7">
        <f t="shared" si="24"/>
        <v>738.36</v>
      </c>
      <c r="I552" s="7">
        <v>912.11</v>
      </c>
      <c r="J552" s="6">
        <f t="shared" si="25"/>
        <v>3.4848130935315469E-5</v>
      </c>
      <c r="K552" s="6">
        <f t="shared" si="26"/>
        <v>0.9974837113346311</v>
      </c>
    </row>
    <row r="553" spans="1:11" ht="38.25">
      <c r="A553" s="12"/>
      <c r="B553" s="11" t="s">
        <v>434</v>
      </c>
      <c r="C553" s="10" t="s">
        <v>433</v>
      </c>
      <c r="D553" s="9" t="s">
        <v>0</v>
      </c>
      <c r="E553" s="7">
        <v>7</v>
      </c>
      <c r="F553" s="7">
        <v>103.23</v>
      </c>
      <c r="G553" s="8">
        <v>127.52</v>
      </c>
      <c r="H553" s="7">
        <f t="shared" si="24"/>
        <v>722.61</v>
      </c>
      <c r="I553" s="7">
        <v>892.64</v>
      </c>
      <c r="J553" s="6">
        <f t="shared" si="25"/>
        <v>3.4104258914056418E-5</v>
      </c>
      <c r="K553" s="6">
        <f t="shared" si="26"/>
        <v>0.99751781559354513</v>
      </c>
    </row>
    <row r="554" spans="1:11" ht="25.5">
      <c r="A554" s="12"/>
      <c r="B554" s="11" t="s">
        <v>432</v>
      </c>
      <c r="C554" s="10" t="s">
        <v>431</v>
      </c>
      <c r="D554" s="9" t="s">
        <v>0</v>
      </c>
      <c r="E554" s="7">
        <v>69</v>
      </c>
      <c r="F554" s="7">
        <v>10.35</v>
      </c>
      <c r="G554" s="8">
        <v>12.79</v>
      </c>
      <c r="H554" s="7">
        <f t="shared" si="24"/>
        <v>714.15</v>
      </c>
      <c r="I554" s="7">
        <v>882.51</v>
      </c>
      <c r="J554" s="6">
        <f t="shared" si="25"/>
        <v>3.3717231509056204E-5</v>
      </c>
      <c r="K554" s="6">
        <f t="shared" si="26"/>
        <v>0.99755153282505415</v>
      </c>
    </row>
    <row r="555" spans="1:11" ht="25.5">
      <c r="A555" s="12"/>
      <c r="B555" s="11" t="s">
        <v>430</v>
      </c>
      <c r="C555" s="10" t="s">
        <v>429</v>
      </c>
      <c r="D555" s="9" t="s">
        <v>7</v>
      </c>
      <c r="E555" s="7">
        <v>24.59</v>
      </c>
      <c r="F555" s="7">
        <v>28.22</v>
      </c>
      <c r="G555" s="8">
        <v>34.86</v>
      </c>
      <c r="H555" s="7">
        <f t="shared" si="24"/>
        <v>693.93</v>
      </c>
      <c r="I555" s="7">
        <v>857.21</v>
      </c>
      <c r="J555" s="6">
        <f t="shared" si="25"/>
        <v>3.2750618148098121E-5</v>
      </c>
      <c r="K555" s="6">
        <f t="shared" si="26"/>
        <v>0.99758428344320227</v>
      </c>
    </row>
    <row r="556" spans="1:11" ht="38.25">
      <c r="A556" s="12"/>
      <c r="B556" s="11" t="s">
        <v>428</v>
      </c>
      <c r="C556" s="10" t="s">
        <v>427</v>
      </c>
      <c r="D556" s="9" t="s">
        <v>216</v>
      </c>
      <c r="E556" s="7">
        <v>17.75</v>
      </c>
      <c r="F556" s="7">
        <v>38.71</v>
      </c>
      <c r="G556" s="8">
        <v>47.82</v>
      </c>
      <c r="H556" s="7">
        <f t="shared" si="24"/>
        <v>687.1</v>
      </c>
      <c r="I556" s="7">
        <v>848.81</v>
      </c>
      <c r="J556" s="6">
        <f t="shared" si="25"/>
        <v>3.2429687229835353E-5</v>
      </c>
      <c r="K556" s="6">
        <f t="shared" si="26"/>
        <v>0.9976167131304321</v>
      </c>
    </row>
    <row r="557" spans="1:11" ht="25.5">
      <c r="A557" s="12"/>
      <c r="B557" s="11" t="s">
        <v>426</v>
      </c>
      <c r="C557" s="10" t="s">
        <v>425</v>
      </c>
      <c r="D557" s="9" t="s">
        <v>7</v>
      </c>
      <c r="E557" s="7">
        <v>11.1</v>
      </c>
      <c r="F557" s="7">
        <v>61.7</v>
      </c>
      <c r="G557" s="8">
        <v>76.22</v>
      </c>
      <c r="H557" s="7">
        <f t="shared" si="24"/>
        <v>684.87</v>
      </c>
      <c r="I557" s="7">
        <v>846.04</v>
      </c>
      <c r="J557" s="6">
        <f t="shared" si="25"/>
        <v>3.2323856438932036E-5</v>
      </c>
      <c r="K557" s="6">
        <f t="shared" si="26"/>
        <v>0.99764903698687102</v>
      </c>
    </row>
    <row r="558" spans="1:11" ht="25.5">
      <c r="A558" s="12"/>
      <c r="B558" s="11" t="s">
        <v>424</v>
      </c>
      <c r="C558" s="10" t="s">
        <v>423</v>
      </c>
      <c r="D558" s="9" t="s">
        <v>0</v>
      </c>
      <c r="E558" s="7">
        <v>40</v>
      </c>
      <c r="F558" s="7">
        <v>16.989999999999998</v>
      </c>
      <c r="G558" s="8">
        <v>20.99</v>
      </c>
      <c r="H558" s="7">
        <f t="shared" si="24"/>
        <v>679.6</v>
      </c>
      <c r="I558" s="7">
        <v>839.6</v>
      </c>
      <c r="J558" s="6">
        <f t="shared" si="25"/>
        <v>3.2077809401597251E-5</v>
      </c>
      <c r="K558" s="6">
        <f t="shared" si="26"/>
        <v>0.99768111479627264</v>
      </c>
    </row>
    <row r="559" spans="1:11" ht="25.5">
      <c r="A559" s="12"/>
      <c r="B559" s="11" t="s">
        <v>422</v>
      </c>
      <c r="C559" s="10" t="s">
        <v>421</v>
      </c>
      <c r="D559" s="9" t="s">
        <v>0</v>
      </c>
      <c r="E559" s="7">
        <v>3</v>
      </c>
      <c r="F559" s="7">
        <v>220.71</v>
      </c>
      <c r="G559" s="8">
        <v>272.64</v>
      </c>
      <c r="H559" s="7">
        <f t="shared" si="24"/>
        <v>662.13</v>
      </c>
      <c r="I559" s="7">
        <v>817.92</v>
      </c>
      <c r="J559" s="6">
        <f t="shared" si="25"/>
        <v>3.1249501983985736E-5</v>
      </c>
      <c r="K559" s="6">
        <f t="shared" si="26"/>
        <v>0.9977123642982566</v>
      </c>
    </row>
    <row r="560" spans="1:11" ht="25.5">
      <c r="A560" s="12"/>
      <c r="B560" s="11" t="s">
        <v>420</v>
      </c>
      <c r="C560" s="10" t="s">
        <v>419</v>
      </c>
      <c r="D560" s="9" t="s">
        <v>7</v>
      </c>
      <c r="E560" s="7">
        <v>4.2</v>
      </c>
      <c r="F560" s="7">
        <v>155.43</v>
      </c>
      <c r="G560" s="8">
        <v>192</v>
      </c>
      <c r="H560" s="7">
        <f t="shared" si="24"/>
        <v>652.80999999999995</v>
      </c>
      <c r="I560" s="7">
        <v>806.4</v>
      </c>
      <c r="J560" s="6">
        <f t="shared" si="25"/>
        <v>3.0809368153225369E-5</v>
      </c>
      <c r="K560" s="6">
        <f t="shared" si="26"/>
        <v>0.99774317366640985</v>
      </c>
    </row>
    <row r="561" spans="1:11">
      <c r="A561" s="12"/>
      <c r="B561" s="11" t="s">
        <v>418</v>
      </c>
      <c r="C561" s="10" t="s">
        <v>417</v>
      </c>
      <c r="D561" s="9" t="s">
        <v>0</v>
      </c>
      <c r="E561" s="7">
        <v>2</v>
      </c>
      <c r="F561" s="7">
        <v>320.47000000000003</v>
      </c>
      <c r="G561" s="8">
        <v>395.88</v>
      </c>
      <c r="H561" s="7">
        <f t="shared" si="24"/>
        <v>640.94000000000005</v>
      </c>
      <c r="I561" s="7">
        <v>791.76</v>
      </c>
      <c r="J561" s="6">
        <f t="shared" si="25"/>
        <v>3.0250031409967411E-5</v>
      </c>
      <c r="K561" s="6">
        <f t="shared" si="26"/>
        <v>0.99777342369781985</v>
      </c>
    </row>
    <row r="562" spans="1:11" ht="25.5">
      <c r="A562" s="12"/>
      <c r="B562" s="11" t="s">
        <v>416</v>
      </c>
      <c r="C562" s="10" t="s">
        <v>415</v>
      </c>
      <c r="D562" s="9" t="s">
        <v>0</v>
      </c>
      <c r="E562" s="7">
        <v>2</v>
      </c>
      <c r="F562" s="7">
        <v>315.61</v>
      </c>
      <c r="G562" s="8">
        <v>389.87</v>
      </c>
      <c r="H562" s="7">
        <f t="shared" si="24"/>
        <v>631.22</v>
      </c>
      <c r="I562" s="7">
        <v>779.74</v>
      </c>
      <c r="J562" s="6">
        <f t="shared" si="25"/>
        <v>2.9790794548358074E-5</v>
      </c>
      <c r="K562" s="6">
        <f t="shared" si="26"/>
        <v>0.9978032144923682</v>
      </c>
    </row>
    <row r="563" spans="1:11" ht="38.25">
      <c r="A563" s="12"/>
      <c r="B563" s="11" t="s">
        <v>414</v>
      </c>
      <c r="C563" s="10" t="s">
        <v>413</v>
      </c>
      <c r="D563" s="9" t="s">
        <v>0</v>
      </c>
      <c r="E563" s="7">
        <v>1</v>
      </c>
      <c r="F563" s="7">
        <v>629.58000000000004</v>
      </c>
      <c r="G563" s="8">
        <v>777.72</v>
      </c>
      <c r="H563" s="7">
        <f t="shared" si="24"/>
        <v>629.58000000000004</v>
      </c>
      <c r="I563" s="7">
        <v>777.72</v>
      </c>
      <c r="J563" s="6">
        <f t="shared" si="25"/>
        <v>2.9713618303728223E-5</v>
      </c>
      <c r="K563" s="6">
        <f t="shared" si="26"/>
        <v>0.99783292811067192</v>
      </c>
    </row>
    <row r="564" spans="1:11" ht="25.5">
      <c r="A564" s="12"/>
      <c r="B564" s="11" t="s">
        <v>412</v>
      </c>
      <c r="C564" s="10" t="s">
        <v>411</v>
      </c>
      <c r="D564" s="9" t="s">
        <v>0</v>
      </c>
      <c r="E564" s="7">
        <v>1</v>
      </c>
      <c r="F564" s="7">
        <v>629.35</v>
      </c>
      <c r="G564" s="8">
        <v>777.44</v>
      </c>
      <c r="H564" s="7">
        <f t="shared" si="24"/>
        <v>629.35</v>
      </c>
      <c r="I564" s="7">
        <v>777.44</v>
      </c>
      <c r="J564" s="6">
        <f t="shared" si="25"/>
        <v>2.9702920606452796E-5</v>
      </c>
      <c r="K564" s="6">
        <f t="shared" si="26"/>
        <v>0.99786263103127837</v>
      </c>
    </row>
    <row r="565" spans="1:11" ht="25.5">
      <c r="A565" s="12"/>
      <c r="B565" s="11" t="s">
        <v>410</v>
      </c>
      <c r="C565" s="10" t="s">
        <v>409</v>
      </c>
      <c r="D565" s="9" t="s">
        <v>7</v>
      </c>
      <c r="E565" s="7">
        <v>20.399999999999999</v>
      </c>
      <c r="F565" s="7">
        <v>30.52</v>
      </c>
      <c r="G565" s="8">
        <v>37.700000000000003</v>
      </c>
      <c r="H565" s="7">
        <f t="shared" si="24"/>
        <v>622.61</v>
      </c>
      <c r="I565" s="7">
        <v>769.08</v>
      </c>
      <c r="J565" s="6">
        <f t="shared" si="25"/>
        <v>2.9383517930657949E-5</v>
      </c>
      <c r="K565" s="6">
        <f t="shared" si="26"/>
        <v>0.99789201454920906</v>
      </c>
    </row>
    <row r="566" spans="1:11" ht="25.5">
      <c r="A566" s="12"/>
      <c r="B566" s="11" t="s">
        <v>408</v>
      </c>
      <c r="C566" s="10" t="s">
        <v>407</v>
      </c>
      <c r="D566" s="9" t="s">
        <v>0</v>
      </c>
      <c r="E566" s="7">
        <v>2</v>
      </c>
      <c r="F566" s="7">
        <v>311.27999999999997</v>
      </c>
      <c r="G566" s="8">
        <v>384.52</v>
      </c>
      <c r="H566" s="7">
        <f t="shared" si="24"/>
        <v>622.55999999999995</v>
      </c>
      <c r="I566" s="7">
        <v>769.04</v>
      </c>
      <c r="J566" s="6">
        <f t="shared" si="25"/>
        <v>2.9381989688190028E-5</v>
      </c>
      <c r="K566" s="6">
        <f t="shared" si="26"/>
        <v>0.99792139653889722</v>
      </c>
    </row>
    <row r="567" spans="1:11" ht="25.5">
      <c r="A567" s="12"/>
      <c r="B567" s="11" t="s">
        <v>406</v>
      </c>
      <c r="C567" s="10" t="s">
        <v>405</v>
      </c>
      <c r="D567" s="9" t="s">
        <v>0</v>
      </c>
      <c r="E567" s="7">
        <v>1</v>
      </c>
      <c r="F567" s="7">
        <v>620.16999999999996</v>
      </c>
      <c r="G567" s="8">
        <v>766.1</v>
      </c>
      <c r="H567" s="7">
        <f t="shared" si="24"/>
        <v>620.16999999999996</v>
      </c>
      <c r="I567" s="7">
        <v>766.1</v>
      </c>
      <c r="J567" s="6">
        <f t="shared" si="25"/>
        <v>2.9269663866798062E-5</v>
      </c>
      <c r="K567" s="6">
        <f t="shared" si="26"/>
        <v>0.99795066620276407</v>
      </c>
    </row>
    <row r="568" spans="1:11" ht="25.5">
      <c r="A568" s="12"/>
      <c r="B568" s="11" t="s">
        <v>404</v>
      </c>
      <c r="C568" s="10" t="s">
        <v>403</v>
      </c>
      <c r="D568" s="9" t="s">
        <v>0</v>
      </c>
      <c r="E568" s="7">
        <v>9</v>
      </c>
      <c r="F568" s="7">
        <v>68.760000000000005</v>
      </c>
      <c r="G568" s="8">
        <v>84.94</v>
      </c>
      <c r="H568" s="7">
        <f t="shared" si="24"/>
        <v>618.84</v>
      </c>
      <c r="I568" s="7">
        <v>764.46</v>
      </c>
      <c r="J568" s="6">
        <f t="shared" si="25"/>
        <v>2.9207005925613431E-5</v>
      </c>
      <c r="K568" s="6">
        <f t="shared" si="26"/>
        <v>0.99797987320868964</v>
      </c>
    </row>
    <row r="569" spans="1:11" ht="25.5">
      <c r="A569" s="12"/>
      <c r="B569" s="11" t="s">
        <v>402</v>
      </c>
      <c r="C569" s="10" t="s">
        <v>401</v>
      </c>
      <c r="D569" s="9" t="s">
        <v>0</v>
      </c>
      <c r="E569" s="7">
        <v>1</v>
      </c>
      <c r="F569" s="7">
        <v>584.59</v>
      </c>
      <c r="G569" s="8">
        <v>722.14</v>
      </c>
      <c r="H569" s="7">
        <f t="shared" si="24"/>
        <v>584.59</v>
      </c>
      <c r="I569" s="7">
        <v>722.14</v>
      </c>
      <c r="J569" s="6">
        <f t="shared" si="25"/>
        <v>2.7590125394556262E-5</v>
      </c>
      <c r="K569" s="6">
        <f t="shared" si="26"/>
        <v>0.99800746333408419</v>
      </c>
    </row>
    <row r="570" spans="1:11" ht="25.5">
      <c r="A570" s="12"/>
      <c r="B570" s="11" t="s">
        <v>400</v>
      </c>
      <c r="C570" s="10" t="s">
        <v>399</v>
      </c>
      <c r="D570" s="9" t="s">
        <v>0</v>
      </c>
      <c r="E570" s="7">
        <v>35</v>
      </c>
      <c r="F570" s="7">
        <v>16.649999999999999</v>
      </c>
      <c r="G570" s="8">
        <v>20.57</v>
      </c>
      <c r="H570" s="7">
        <f t="shared" si="24"/>
        <v>582.75</v>
      </c>
      <c r="I570" s="7">
        <v>719.95</v>
      </c>
      <c r="J570" s="6">
        <f t="shared" si="25"/>
        <v>2.7506454119437757E-5</v>
      </c>
      <c r="K570" s="6">
        <f t="shared" si="26"/>
        <v>0.99803496978820361</v>
      </c>
    </row>
    <row r="571" spans="1:11" ht="25.5">
      <c r="A571" s="12"/>
      <c r="B571" s="11" t="s">
        <v>398</v>
      </c>
      <c r="C571" s="10" t="s">
        <v>397</v>
      </c>
      <c r="D571" s="9" t="s">
        <v>396</v>
      </c>
      <c r="E571" s="7">
        <v>57</v>
      </c>
      <c r="F571" s="7">
        <v>9.9700000000000006</v>
      </c>
      <c r="G571" s="8">
        <v>12.32</v>
      </c>
      <c r="H571" s="7">
        <f t="shared" si="24"/>
        <v>568.29</v>
      </c>
      <c r="I571" s="7">
        <v>702.24</v>
      </c>
      <c r="J571" s="6">
        <f t="shared" si="25"/>
        <v>2.6829824766767096E-5</v>
      </c>
      <c r="K571" s="6">
        <f t="shared" si="26"/>
        <v>0.99806179961297037</v>
      </c>
    </row>
    <row r="572" spans="1:11" ht="38.25">
      <c r="A572" s="12"/>
      <c r="B572" s="11" t="s">
        <v>395</v>
      </c>
      <c r="C572" s="10" t="s">
        <v>394</v>
      </c>
      <c r="D572" s="9" t="s">
        <v>0</v>
      </c>
      <c r="E572" s="7">
        <v>21</v>
      </c>
      <c r="F572" s="7">
        <v>26.91</v>
      </c>
      <c r="G572" s="8">
        <v>33.24</v>
      </c>
      <c r="H572" s="7">
        <f t="shared" si="24"/>
        <v>565.11</v>
      </c>
      <c r="I572" s="7">
        <v>698.04</v>
      </c>
      <c r="J572" s="6">
        <f t="shared" si="25"/>
        <v>2.6669359307635712E-5</v>
      </c>
      <c r="K572" s="6">
        <f t="shared" si="26"/>
        <v>0.99808846897227799</v>
      </c>
    </row>
    <row r="573" spans="1:11" ht="63.75">
      <c r="A573" s="12"/>
      <c r="B573" s="11" t="s">
        <v>393</v>
      </c>
      <c r="C573" s="10" t="s">
        <v>392</v>
      </c>
      <c r="D573" s="9" t="s">
        <v>216</v>
      </c>
      <c r="E573" s="7">
        <v>1.2</v>
      </c>
      <c r="F573" s="7">
        <v>470.15</v>
      </c>
      <c r="G573" s="8">
        <v>580.78</v>
      </c>
      <c r="H573" s="7">
        <f t="shared" si="24"/>
        <v>564.17999999999995</v>
      </c>
      <c r="I573" s="7">
        <v>696.94</v>
      </c>
      <c r="J573" s="6">
        <f t="shared" si="25"/>
        <v>2.6627332639767972E-5</v>
      </c>
      <c r="K573" s="6">
        <f t="shared" si="26"/>
        <v>0.99811509630491779</v>
      </c>
    </row>
    <row r="574" spans="1:11" ht="38.25">
      <c r="A574" s="12"/>
      <c r="B574" s="11" t="s">
        <v>391</v>
      </c>
      <c r="C574" s="10" t="s">
        <v>390</v>
      </c>
      <c r="D574" s="9" t="s">
        <v>0</v>
      </c>
      <c r="E574" s="7">
        <v>20</v>
      </c>
      <c r="F574" s="7">
        <v>28.13</v>
      </c>
      <c r="G574" s="8">
        <v>34.75</v>
      </c>
      <c r="H574" s="7">
        <f t="shared" si="24"/>
        <v>562.6</v>
      </c>
      <c r="I574" s="7">
        <v>695</v>
      </c>
      <c r="J574" s="6">
        <f t="shared" si="25"/>
        <v>2.6553212880073952E-5</v>
      </c>
      <c r="K574" s="6">
        <f t="shared" si="26"/>
        <v>0.99814164951779782</v>
      </c>
    </row>
    <row r="575" spans="1:11">
      <c r="A575" s="12"/>
      <c r="B575" s="11" t="s">
        <v>389</v>
      </c>
      <c r="C575" s="10" t="s">
        <v>388</v>
      </c>
      <c r="D575" s="9" t="s">
        <v>7</v>
      </c>
      <c r="E575" s="7">
        <v>18.2</v>
      </c>
      <c r="F575" s="7">
        <v>30.38</v>
      </c>
      <c r="G575" s="8">
        <v>37.53</v>
      </c>
      <c r="H575" s="7">
        <f t="shared" si="24"/>
        <v>552.91999999999996</v>
      </c>
      <c r="I575" s="7">
        <v>683.05</v>
      </c>
      <c r="J575" s="6">
        <f t="shared" si="25"/>
        <v>2.6096650442783468E-5</v>
      </c>
      <c r="K575" s="6">
        <f t="shared" si="26"/>
        <v>0.99816774616824055</v>
      </c>
    </row>
    <row r="576" spans="1:11">
      <c r="A576" s="12"/>
      <c r="B576" s="11" t="s">
        <v>387</v>
      </c>
      <c r="C576" s="10" t="s">
        <v>386</v>
      </c>
      <c r="D576" s="9" t="s">
        <v>0</v>
      </c>
      <c r="E576" s="7">
        <v>9</v>
      </c>
      <c r="F576" s="7">
        <v>61</v>
      </c>
      <c r="G576" s="8">
        <v>75.349999999999994</v>
      </c>
      <c r="H576" s="7">
        <f t="shared" si="24"/>
        <v>549</v>
      </c>
      <c r="I576" s="7">
        <v>678.15</v>
      </c>
      <c r="J576" s="6">
        <f t="shared" si="25"/>
        <v>2.5909440740463523E-5</v>
      </c>
      <c r="K576" s="6">
        <f t="shared" si="26"/>
        <v>0.99819365560898099</v>
      </c>
    </row>
    <row r="577" spans="1:11" ht="25.5">
      <c r="A577" s="12"/>
      <c r="B577" s="11" t="s">
        <v>385</v>
      </c>
      <c r="C577" s="10" t="s">
        <v>384</v>
      </c>
      <c r="D577" s="9" t="s">
        <v>7</v>
      </c>
      <c r="E577" s="7">
        <v>48</v>
      </c>
      <c r="F577" s="7">
        <v>11.39</v>
      </c>
      <c r="G577" s="8">
        <v>14.07</v>
      </c>
      <c r="H577" s="7">
        <f t="shared" si="24"/>
        <v>546.72</v>
      </c>
      <c r="I577" s="7">
        <v>675.36</v>
      </c>
      <c r="J577" s="6">
        <f t="shared" si="25"/>
        <v>2.5802845828326251E-5</v>
      </c>
      <c r="K577" s="6">
        <f t="shared" si="26"/>
        <v>0.99821945845480931</v>
      </c>
    </row>
    <row r="578" spans="1:11" ht="25.5">
      <c r="A578" s="12"/>
      <c r="B578" s="11" t="s">
        <v>383</v>
      </c>
      <c r="C578" s="10" t="s">
        <v>382</v>
      </c>
      <c r="D578" s="9" t="s">
        <v>0</v>
      </c>
      <c r="E578" s="7">
        <v>10</v>
      </c>
      <c r="F578" s="7">
        <v>53.41</v>
      </c>
      <c r="G578" s="8">
        <v>65.98</v>
      </c>
      <c r="H578" s="7">
        <f t="shared" si="24"/>
        <v>534.1</v>
      </c>
      <c r="I578" s="7">
        <v>659.8</v>
      </c>
      <c r="J578" s="6">
        <f t="shared" si="25"/>
        <v>2.5208359508306174E-5</v>
      </c>
      <c r="K578" s="6">
        <f t="shared" si="26"/>
        <v>0.99824466681431756</v>
      </c>
    </row>
    <row r="579" spans="1:11" ht="25.5">
      <c r="A579" s="12"/>
      <c r="B579" s="11" t="s">
        <v>381</v>
      </c>
      <c r="C579" s="10" t="s">
        <v>380</v>
      </c>
      <c r="D579" s="9" t="s">
        <v>0</v>
      </c>
      <c r="E579" s="7">
        <v>1</v>
      </c>
      <c r="F579" s="7">
        <v>524.52</v>
      </c>
      <c r="G579" s="8">
        <v>647.94000000000005</v>
      </c>
      <c r="H579" s="7">
        <f t="shared" si="24"/>
        <v>524.52</v>
      </c>
      <c r="I579" s="7">
        <v>647.94000000000005</v>
      </c>
      <c r="J579" s="6">
        <f t="shared" si="25"/>
        <v>2.4755235616568515E-5</v>
      </c>
      <c r="K579" s="6">
        <f t="shared" si="26"/>
        <v>0.99826942204993407</v>
      </c>
    </row>
    <row r="580" spans="1:11" ht="38.25">
      <c r="A580" s="12"/>
      <c r="B580" s="11" t="s">
        <v>379</v>
      </c>
      <c r="C580" s="10" t="s">
        <v>378</v>
      </c>
      <c r="D580" s="9" t="s">
        <v>0</v>
      </c>
      <c r="E580" s="7">
        <v>8</v>
      </c>
      <c r="F580" s="7">
        <v>65.489999999999995</v>
      </c>
      <c r="G580" s="8">
        <v>80.900000000000006</v>
      </c>
      <c r="H580" s="7">
        <f t="shared" si="24"/>
        <v>523.91999999999996</v>
      </c>
      <c r="I580" s="7">
        <v>647.20000000000005</v>
      </c>
      <c r="J580" s="6">
        <f t="shared" si="25"/>
        <v>2.4726963130912033E-5</v>
      </c>
      <c r="K580" s="6">
        <f t="shared" si="26"/>
        <v>0.99829414901306501</v>
      </c>
    </row>
    <row r="581" spans="1:11" ht="25.5">
      <c r="A581" s="12"/>
      <c r="B581" s="11" t="s">
        <v>377</v>
      </c>
      <c r="C581" s="10" t="s">
        <v>376</v>
      </c>
      <c r="D581" s="9" t="s">
        <v>0</v>
      </c>
      <c r="E581" s="7">
        <v>2</v>
      </c>
      <c r="F581" s="7">
        <v>261.72000000000003</v>
      </c>
      <c r="G581" s="8">
        <v>323.3</v>
      </c>
      <c r="H581" s="7">
        <f t="shared" si="24"/>
        <v>523.44000000000005</v>
      </c>
      <c r="I581" s="7">
        <v>646.6</v>
      </c>
      <c r="J581" s="6">
        <f t="shared" si="25"/>
        <v>2.4704039493893262E-5</v>
      </c>
      <c r="K581" s="6">
        <f t="shared" si="26"/>
        <v>0.99831885305255885</v>
      </c>
    </row>
    <row r="582" spans="1:11" ht="25.5">
      <c r="A582" s="12"/>
      <c r="B582" s="11" t="s">
        <v>375</v>
      </c>
      <c r="C582" s="10" t="s">
        <v>374</v>
      </c>
      <c r="D582" s="9" t="s">
        <v>0</v>
      </c>
      <c r="E582" s="7">
        <v>76</v>
      </c>
      <c r="F582" s="7">
        <v>6.83</v>
      </c>
      <c r="G582" s="8">
        <v>8.44</v>
      </c>
      <c r="H582" s="7">
        <f t="shared" si="24"/>
        <v>519.08000000000004</v>
      </c>
      <c r="I582" s="7">
        <v>641.44000000000005</v>
      </c>
      <c r="J582" s="6">
        <f t="shared" si="25"/>
        <v>2.450689621553185E-5</v>
      </c>
      <c r="K582" s="6">
        <f t="shared" si="26"/>
        <v>0.99834335994877443</v>
      </c>
    </row>
    <row r="583" spans="1:11" ht="38.25">
      <c r="A583" s="12"/>
      <c r="B583" s="11" t="s">
        <v>373</v>
      </c>
      <c r="C583" s="10" t="s">
        <v>372</v>
      </c>
      <c r="D583" s="9" t="s">
        <v>0</v>
      </c>
      <c r="E583" s="7">
        <v>34</v>
      </c>
      <c r="F583" s="7">
        <v>14.72</v>
      </c>
      <c r="G583" s="8">
        <v>18.18</v>
      </c>
      <c r="H583" s="7">
        <f t="shared" si="24"/>
        <v>500.48</v>
      </c>
      <c r="I583" s="7">
        <v>618.12</v>
      </c>
      <c r="J583" s="6">
        <f t="shared" si="25"/>
        <v>2.36159308567357E-5</v>
      </c>
      <c r="K583" s="6">
        <f t="shared" si="26"/>
        <v>0.99836697587963119</v>
      </c>
    </row>
    <row r="584" spans="1:11" ht="25.5">
      <c r="A584" s="12"/>
      <c r="B584" s="11" t="s">
        <v>371</v>
      </c>
      <c r="C584" s="10" t="s">
        <v>370</v>
      </c>
      <c r="D584" s="9" t="s">
        <v>0</v>
      </c>
      <c r="E584" s="7">
        <v>28</v>
      </c>
      <c r="F584" s="7">
        <v>17.420000000000002</v>
      </c>
      <c r="G584" s="8">
        <v>21.52</v>
      </c>
      <c r="H584" s="7">
        <f t="shared" si="24"/>
        <v>487.76</v>
      </c>
      <c r="I584" s="7">
        <v>602.55999999999995</v>
      </c>
      <c r="J584" s="6">
        <f t="shared" si="25"/>
        <v>2.3021444536715624E-5</v>
      </c>
      <c r="K584" s="6">
        <f t="shared" si="26"/>
        <v>0.99838999732416789</v>
      </c>
    </row>
    <row r="585" spans="1:11" ht="25.5">
      <c r="A585" s="12"/>
      <c r="B585" s="11" t="s">
        <v>369</v>
      </c>
      <c r="C585" s="10" t="s">
        <v>368</v>
      </c>
      <c r="D585" s="9" t="s">
        <v>0</v>
      </c>
      <c r="E585" s="7">
        <v>1</v>
      </c>
      <c r="F585" s="7">
        <v>484.15</v>
      </c>
      <c r="G585" s="8">
        <v>598.07000000000005</v>
      </c>
      <c r="H585" s="7">
        <f t="shared" si="24"/>
        <v>484.15</v>
      </c>
      <c r="I585" s="7">
        <v>598.07000000000005</v>
      </c>
      <c r="J585" s="6">
        <f t="shared" si="25"/>
        <v>2.2849899319691841E-5</v>
      </c>
      <c r="K585" s="6">
        <f t="shared" si="26"/>
        <v>0.99841284722348755</v>
      </c>
    </row>
    <row r="586" spans="1:11" ht="25.5">
      <c r="A586" s="12"/>
      <c r="B586" s="11" t="s">
        <v>367</v>
      </c>
      <c r="C586" s="10" t="s">
        <v>366</v>
      </c>
      <c r="D586" s="9" t="s">
        <v>0</v>
      </c>
      <c r="E586" s="7">
        <v>7</v>
      </c>
      <c r="F586" s="7">
        <v>68.34</v>
      </c>
      <c r="G586" s="8">
        <v>84.42</v>
      </c>
      <c r="H586" s="7">
        <f t="shared" si="24"/>
        <v>478.38</v>
      </c>
      <c r="I586" s="7">
        <v>590.94000000000005</v>
      </c>
      <c r="J586" s="6">
        <f t="shared" si="25"/>
        <v>2.257749009978547E-5</v>
      </c>
      <c r="K586" s="6">
        <f t="shared" si="26"/>
        <v>0.99843542471358737</v>
      </c>
    </row>
    <row r="587" spans="1:11" ht="25.5">
      <c r="A587" s="12"/>
      <c r="B587" s="11" t="s">
        <v>365</v>
      </c>
      <c r="C587" s="10" t="s">
        <v>364</v>
      </c>
      <c r="D587" s="9" t="s">
        <v>7</v>
      </c>
      <c r="E587" s="7">
        <v>26.53</v>
      </c>
      <c r="F587" s="7">
        <v>18.03</v>
      </c>
      <c r="G587" s="8">
        <v>22.27</v>
      </c>
      <c r="H587" s="7">
        <f t="shared" si="24"/>
        <v>478.34</v>
      </c>
      <c r="I587" s="7">
        <v>590.82000000000005</v>
      </c>
      <c r="J587" s="6">
        <f t="shared" si="25"/>
        <v>2.2572905372381717E-5</v>
      </c>
      <c r="K587" s="6">
        <f t="shared" si="26"/>
        <v>0.9984579976189597</v>
      </c>
    </row>
    <row r="588" spans="1:11" ht="38.25">
      <c r="A588" s="12"/>
      <c r="B588" s="11" t="s">
        <v>363</v>
      </c>
      <c r="C588" s="10" t="s">
        <v>362</v>
      </c>
      <c r="D588" s="9" t="s">
        <v>0</v>
      </c>
      <c r="E588" s="7">
        <v>1</v>
      </c>
      <c r="F588" s="7">
        <v>476.34</v>
      </c>
      <c r="G588" s="8">
        <v>588.41999999999996</v>
      </c>
      <c r="H588" s="7">
        <f t="shared" si="24"/>
        <v>476.34</v>
      </c>
      <c r="I588" s="7">
        <v>588.41999999999996</v>
      </c>
      <c r="J588" s="6">
        <f t="shared" si="25"/>
        <v>2.2481210824306638E-5</v>
      </c>
      <c r="K588" s="6">
        <f t="shared" si="26"/>
        <v>0.99848047882978397</v>
      </c>
    </row>
    <row r="589" spans="1:11" ht="25.5">
      <c r="A589" s="12"/>
      <c r="B589" s="11" t="s">
        <v>361</v>
      </c>
      <c r="C589" s="10" t="s">
        <v>360</v>
      </c>
      <c r="D589" s="9" t="s">
        <v>7</v>
      </c>
      <c r="E589" s="7">
        <v>21.58</v>
      </c>
      <c r="F589" s="7">
        <v>22.04</v>
      </c>
      <c r="G589" s="8">
        <v>27.23</v>
      </c>
      <c r="H589" s="7">
        <f t="shared" ref="H589:H652" si="27">ROUND(F589*E589,2)</f>
        <v>475.62</v>
      </c>
      <c r="I589" s="7">
        <v>587.62</v>
      </c>
      <c r="J589" s="6">
        <f t="shared" ref="J589:J652" si="28">I589/$I$768</f>
        <v>2.245064597494828E-5</v>
      </c>
      <c r="K589" s="6">
        <f t="shared" si="26"/>
        <v>0.99850292947575892</v>
      </c>
    </row>
    <row r="590" spans="1:11" ht="25.5">
      <c r="A590" s="12"/>
      <c r="B590" s="11" t="s">
        <v>359</v>
      </c>
      <c r="C590" s="10" t="s">
        <v>358</v>
      </c>
      <c r="D590" s="9" t="s">
        <v>0</v>
      </c>
      <c r="E590" s="7">
        <v>3</v>
      </c>
      <c r="F590" s="7">
        <v>156.54</v>
      </c>
      <c r="G590" s="8">
        <v>193.37</v>
      </c>
      <c r="H590" s="7">
        <f t="shared" si="27"/>
        <v>469.62</v>
      </c>
      <c r="I590" s="7">
        <v>580.11</v>
      </c>
      <c r="J590" s="6">
        <f t="shared" si="28"/>
        <v>2.2163718451596692E-5</v>
      </c>
      <c r="K590" s="6">
        <f t="shared" ref="K590:K653" si="29">J590+K589</f>
        <v>0.99852509319421057</v>
      </c>
    </row>
    <row r="591" spans="1:11" ht="38.25">
      <c r="A591" s="12"/>
      <c r="B591" s="11" t="s">
        <v>357</v>
      </c>
      <c r="C591" s="10" t="s">
        <v>356</v>
      </c>
      <c r="D591" s="9" t="s">
        <v>0</v>
      </c>
      <c r="E591" s="7">
        <v>30</v>
      </c>
      <c r="F591" s="7">
        <v>15.55</v>
      </c>
      <c r="G591" s="8">
        <v>19.21</v>
      </c>
      <c r="H591" s="7">
        <f t="shared" si="27"/>
        <v>466.5</v>
      </c>
      <c r="I591" s="7">
        <v>576.29999999999995</v>
      </c>
      <c r="J591" s="6">
        <f t="shared" si="28"/>
        <v>2.2018153356527504E-5</v>
      </c>
      <c r="K591" s="6">
        <f t="shared" si="29"/>
        <v>0.99854711134756713</v>
      </c>
    </row>
    <row r="592" spans="1:11" ht="25.5">
      <c r="A592" s="12"/>
      <c r="B592" s="11" t="s">
        <v>355</v>
      </c>
      <c r="C592" s="10" t="s">
        <v>354</v>
      </c>
      <c r="D592" s="9" t="s">
        <v>7</v>
      </c>
      <c r="E592" s="7">
        <v>9.6</v>
      </c>
      <c r="F592" s="7">
        <v>48.35</v>
      </c>
      <c r="G592" s="8">
        <v>59.73</v>
      </c>
      <c r="H592" s="7">
        <f t="shared" si="27"/>
        <v>464.16</v>
      </c>
      <c r="I592" s="7">
        <v>573.41</v>
      </c>
      <c r="J592" s="6">
        <f t="shared" si="28"/>
        <v>2.1907737838220435E-5</v>
      </c>
      <c r="K592" s="6">
        <f t="shared" si="29"/>
        <v>0.9985690190854053</v>
      </c>
    </row>
    <row r="593" spans="1:11" ht="25.5">
      <c r="A593" s="12"/>
      <c r="B593" s="11" t="s">
        <v>353</v>
      </c>
      <c r="C593" s="10" t="s">
        <v>352</v>
      </c>
      <c r="D593" s="9" t="s">
        <v>216</v>
      </c>
      <c r="E593" s="7">
        <v>15.12</v>
      </c>
      <c r="F593" s="7">
        <v>30.56</v>
      </c>
      <c r="G593" s="8">
        <v>37.75</v>
      </c>
      <c r="H593" s="7">
        <f t="shared" si="27"/>
        <v>462.07</v>
      </c>
      <c r="I593" s="7">
        <v>570.78</v>
      </c>
      <c r="J593" s="6">
        <f t="shared" si="28"/>
        <v>2.1807255895954833E-5</v>
      </c>
      <c r="K593" s="6">
        <f t="shared" si="29"/>
        <v>0.99859082634130125</v>
      </c>
    </row>
    <row r="594" spans="1:11">
      <c r="A594" s="12"/>
      <c r="B594" s="11" t="s">
        <v>351</v>
      </c>
      <c r="C594" s="10" t="s">
        <v>350</v>
      </c>
      <c r="D594" s="9" t="s">
        <v>0</v>
      </c>
      <c r="E594" s="7">
        <v>1</v>
      </c>
      <c r="F594" s="7">
        <v>460.17</v>
      </c>
      <c r="G594" s="8">
        <v>568.45000000000005</v>
      </c>
      <c r="H594" s="7">
        <f t="shared" si="27"/>
        <v>460.17</v>
      </c>
      <c r="I594" s="7">
        <v>568.45000000000005</v>
      </c>
      <c r="J594" s="6">
        <f t="shared" si="28"/>
        <v>2.1718235772198617E-5</v>
      </c>
      <c r="K594" s="6">
        <f t="shared" si="29"/>
        <v>0.99861254457707349</v>
      </c>
    </row>
    <row r="595" spans="1:11" ht="25.5">
      <c r="A595" s="12"/>
      <c r="B595" s="11" t="s">
        <v>349</v>
      </c>
      <c r="C595" s="10" t="s">
        <v>348</v>
      </c>
      <c r="D595" s="9" t="s">
        <v>0</v>
      </c>
      <c r="E595" s="7">
        <v>4</v>
      </c>
      <c r="F595" s="7">
        <v>114.27</v>
      </c>
      <c r="G595" s="8">
        <v>141.16</v>
      </c>
      <c r="H595" s="7">
        <f t="shared" si="27"/>
        <v>457.08</v>
      </c>
      <c r="I595" s="7">
        <v>564.64</v>
      </c>
      <c r="J595" s="6">
        <f t="shared" si="28"/>
        <v>2.1572670677129433E-5</v>
      </c>
      <c r="K595" s="6">
        <f t="shared" si="29"/>
        <v>0.99863411724775064</v>
      </c>
    </row>
    <row r="596" spans="1:11" ht="38.25">
      <c r="A596" s="12"/>
      <c r="B596" s="11" t="s">
        <v>347</v>
      </c>
      <c r="C596" s="10" t="s">
        <v>346</v>
      </c>
      <c r="D596" s="9" t="s">
        <v>0</v>
      </c>
      <c r="E596" s="7">
        <v>1</v>
      </c>
      <c r="F596" s="7">
        <v>454.33</v>
      </c>
      <c r="G596" s="8">
        <v>561.23</v>
      </c>
      <c r="H596" s="7">
        <f t="shared" si="27"/>
        <v>454.33</v>
      </c>
      <c r="I596" s="7">
        <v>561.23</v>
      </c>
      <c r="J596" s="6">
        <f t="shared" si="28"/>
        <v>2.1442388006739432E-5</v>
      </c>
      <c r="K596" s="6">
        <f t="shared" si="29"/>
        <v>0.99865555963575736</v>
      </c>
    </row>
    <row r="597" spans="1:11" ht="25.5">
      <c r="A597" s="12"/>
      <c r="B597" s="11" t="s">
        <v>345</v>
      </c>
      <c r="C597" s="10" t="s">
        <v>344</v>
      </c>
      <c r="D597" s="9" t="s">
        <v>0</v>
      </c>
      <c r="E597" s="7">
        <v>10</v>
      </c>
      <c r="F597" s="7">
        <v>44.73</v>
      </c>
      <c r="G597" s="8">
        <v>55.25</v>
      </c>
      <c r="H597" s="7">
        <f t="shared" si="27"/>
        <v>447.3</v>
      </c>
      <c r="I597" s="7">
        <v>552.5</v>
      </c>
      <c r="J597" s="6">
        <f t="shared" si="28"/>
        <v>2.110884908811634E-5</v>
      </c>
      <c r="K597" s="6">
        <f t="shared" si="29"/>
        <v>0.99867666848484549</v>
      </c>
    </row>
    <row r="598" spans="1:11" ht="25.5">
      <c r="A598" s="12"/>
      <c r="B598" s="11" t="s">
        <v>343</v>
      </c>
      <c r="C598" s="10" t="s">
        <v>342</v>
      </c>
      <c r="D598" s="9" t="s">
        <v>0</v>
      </c>
      <c r="E598" s="7">
        <v>26</v>
      </c>
      <c r="F598" s="7">
        <v>17.190000000000001</v>
      </c>
      <c r="G598" s="8">
        <v>21.23</v>
      </c>
      <c r="H598" s="7">
        <f t="shared" si="27"/>
        <v>446.94</v>
      </c>
      <c r="I598" s="7">
        <v>551.98</v>
      </c>
      <c r="J598" s="6">
        <f t="shared" si="28"/>
        <v>2.1088981936033408E-5</v>
      </c>
      <c r="K598" s="6">
        <f t="shared" si="29"/>
        <v>0.99869775746678147</v>
      </c>
    </row>
    <row r="599" spans="1:11" ht="25.5">
      <c r="A599" s="12"/>
      <c r="B599" s="11" t="s">
        <v>341</v>
      </c>
      <c r="C599" s="10" t="s">
        <v>340</v>
      </c>
      <c r="D599" s="9" t="s">
        <v>0</v>
      </c>
      <c r="E599" s="7">
        <v>40</v>
      </c>
      <c r="F599" s="7">
        <v>11.13</v>
      </c>
      <c r="G599" s="8">
        <v>13.75</v>
      </c>
      <c r="H599" s="7">
        <f t="shared" si="27"/>
        <v>445.2</v>
      </c>
      <c r="I599" s="7">
        <v>550</v>
      </c>
      <c r="J599" s="6">
        <f t="shared" si="28"/>
        <v>2.1013333933871471E-5</v>
      </c>
      <c r="K599" s="6">
        <f t="shared" si="29"/>
        <v>0.99871877080071536</v>
      </c>
    </row>
    <row r="600" spans="1:11" ht="25.5">
      <c r="A600" s="12"/>
      <c r="B600" s="11" t="s">
        <v>339</v>
      </c>
      <c r="C600" s="10" t="s">
        <v>338</v>
      </c>
      <c r="D600" s="9" t="s">
        <v>216</v>
      </c>
      <c r="E600" s="7">
        <v>7</v>
      </c>
      <c r="F600" s="7">
        <v>62.27</v>
      </c>
      <c r="G600" s="8">
        <v>76.92</v>
      </c>
      <c r="H600" s="7">
        <f t="shared" si="27"/>
        <v>435.89</v>
      </c>
      <c r="I600" s="7">
        <v>538.44000000000005</v>
      </c>
      <c r="J600" s="6">
        <f t="shared" si="28"/>
        <v>2.0571671860643194E-5</v>
      </c>
      <c r="K600" s="6">
        <f t="shared" si="29"/>
        <v>0.99873934247257601</v>
      </c>
    </row>
    <row r="601" spans="1:11" ht="25.5">
      <c r="A601" s="12"/>
      <c r="B601" s="11" t="s">
        <v>337</v>
      </c>
      <c r="C601" s="10" t="s">
        <v>336</v>
      </c>
      <c r="D601" s="9" t="s">
        <v>0</v>
      </c>
      <c r="E601" s="7">
        <v>2</v>
      </c>
      <c r="F601" s="7">
        <v>216.08</v>
      </c>
      <c r="G601" s="8">
        <v>266.92</v>
      </c>
      <c r="H601" s="7">
        <f t="shared" si="27"/>
        <v>432.16</v>
      </c>
      <c r="I601" s="7">
        <v>533.84</v>
      </c>
      <c r="J601" s="6">
        <f t="shared" si="28"/>
        <v>2.039592397683263E-5</v>
      </c>
      <c r="K601" s="6">
        <f t="shared" si="29"/>
        <v>0.99875973839655285</v>
      </c>
    </row>
    <row r="602" spans="1:11" ht="25.5">
      <c r="A602" s="12"/>
      <c r="B602" s="11" t="s">
        <v>335</v>
      </c>
      <c r="C602" s="10" t="s">
        <v>334</v>
      </c>
      <c r="D602" s="9" t="s">
        <v>0</v>
      </c>
      <c r="E602" s="7">
        <v>9</v>
      </c>
      <c r="F602" s="7">
        <v>47.25</v>
      </c>
      <c r="G602" s="8">
        <v>58.37</v>
      </c>
      <c r="H602" s="7">
        <f t="shared" si="27"/>
        <v>425.25</v>
      </c>
      <c r="I602" s="7">
        <v>525.33000000000004</v>
      </c>
      <c r="J602" s="6">
        <f t="shared" si="28"/>
        <v>2.0070790391783093E-5</v>
      </c>
      <c r="K602" s="6">
        <f t="shared" si="29"/>
        <v>0.99877980918694464</v>
      </c>
    </row>
    <row r="603" spans="1:11" ht="25.5">
      <c r="A603" s="12"/>
      <c r="B603" s="11" t="s">
        <v>333</v>
      </c>
      <c r="C603" s="10" t="s">
        <v>332</v>
      </c>
      <c r="D603" s="9" t="s">
        <v>0</v>
      </c>
      <c r="E603" s="7">
        <v>21</v>
      </c>
      <c r="F603" s="7">
        <v>19.64</v>
      </c>
      <c r="G603" s="8">
        <v>24.26</v>
      </c>
      <c r="H603" s="7">
        <f t="shared" si="27"/>
        <v>412.44</v>
      </c>
      <c r="I603" s="7">
        <v>509.46</v>
      </c>
      <c r="J603" s="6">
        <f t="shared" si="28"/>
        <v>1.9464460192636655E-5</v>
      </c>
      <c r="K603" s="6">
        <f t="shared" si="29"/>
        <v>0.99879927364713728</v>
      </c>
    </row>
    <row r="604" spans="1:11" ht="25.5">
      <c r="A604" s="12"/>
      <c r="B604" s="11" t="s">
        <v>331</v>
      </c>
      <c r="C604" s="10" t="s">
        <v>330</v>
      </c>
      <c r="D604" s="9" t="s">
        <v>0</v>
      </c>
      <c r="E604" s="7">
        <v>7</v>
      </c>
      <c r="F604" s="7">
        <v>58</v>
      </c>
      <c r="G604" s="8">
        <v>71.650000000000006</v>
      </c>
      <c r="H604" s="7">
        <f t="shared" si="27"/>
        <v>406</v>
      </c>
      <c r="I604" s="7">
        <v>501.55</v>
      </c>
      <c r="J604" s="6">
        <f t="shared" si="28"/>
        <v>1.9162250244605884E-5</v>
      </c>
      <c r="K604" s="6">
        <f t="shared" si="29"/>
        <v>0.99881843589738184</v>
      </c>
    </row>
    <row r="605" spans="1:11" ht="25.5">
      <c r="A605" s="12"/>
      <c r="B605" s="11" t="s">
        <v>329</v>
      </c>
      <c r="C605" s="10" t="s">
        <v>328</v>
      </c>
      <c r="D605" s="9" t="s">
        <v>0</v>
      </c>
      <c r="E605" s="7">
        <v>7</v>
      </c>
      <c r="F605" s="7">
        <v>57.43</v>
      </c>
      <c r="G605" s="8">
        <v>70.94</v>
      </c>
      <c r="H605" s="7">
        <f t="shared" si="27"/>
        <v>402.01</v>
      </c>
      <c r="I605" s="7">
        <v>496.58</v>
      </c>
      <c r="J605" s="6">
        <f t="shared" si="28"/>
        <v>1.8972366117967083E-5</v>
      </c>
      <c r="K605" s="6">
        <f t="shared" si="29"/>
        <v>0.99883740826349976</v>
      </c>
    </row>
    <row r="606" spans="1:11" ht="25.5">
      <c r="A606" s="12"/>
      <c r="B606" s="11" t="s">
        <v>327</v>
      </c>
      <c r="C606" s="10" t="s">
        <v>326</v>
      </c>
      <c r="D606" s="9" t="s">
        <v>0</v>
      </c>
      <c r="E606" s="7">
        <v>10</v>
      </c>
      <c r="F606" s="7">
        <v>40</v>
      </c>
      <c r="G606" s="8">
        <v>49.41</v>
      </c>
      <c r="H606" s="7">
        <f t="shared" si="27"/>
        <v>400</v>
      </c>
      <c r="I606" s="7">
        <v>494.1</v>
      </c>
      <c r="J606" s="6">
        <f t="shared" si="28"/>
        <v>1.8877615084956173E-5</v>
      </c>
      <c r="K606" s="6">
        <f t="shared" si="29"/>
        <v>0.99885628587858477</v>
      </c>
    </row>
    <row r="607" spans="1:11" ht="25.5">
      <c r="A607" s="12"/>
      <c r="B607" s="11" t="s">
        <v>325</v>
      </c>
      <c r="C607" s="10" t="s">
        <v>324</v>
      </c>
      <c r="D607" s="9" t="s">
        <v>0</v>
      </c>
      <c r="E607" s="7">
        <v>13</v>
      </c>
      <c r="F607" s="7">
        <v>30.33</v>
      </c>
      <c r="G607" s="8">
        <v>37.47</v>
      </c>
      <c r="H607" s="7">
        <f t="shared" si="27"/>
        <v>394.29</v>
      </c>
      <c r="I607" s="7">
        <v>487.11</v>
      </c>
      <c r="J607" s="6">
        <f t="shared" si="28"/>
        <v>1.8610554713687513E-5</v>
      </c>
      <c r="K607" s="6">
        <f t="shared" si="29"/>
        <v>0.99887489643329841</v>
      </c>
    </row>
    <row r="608" spans="1:11">
      <c r="A608" s="12"/>
      <c r="B608" s="11" t="s">
        <v>323</v>
      </c>
      <c r="C608" s="10" t="s">
        <v>322</v>
      </c>
      <c r="D608" s="9" t="s">
        <v>7</v>
      </c>
      <c r="E608" s="7">
        <v>8.75</v>
      </c>
      <c r="F608" s="7">
        <v>44.26</v>
      </c>
      <c r="G608" s="8">
        <v>54.67</v>
      </c>
      <c r="H608" s="7">
        <f t="shared" si="27"/>
        <v>387.28</v>
      </c>
      <c r="I608" s="7">
        <v>478.36</v>
      </c>
      <c r="J608" s="6">
        <f t="shared" si="28"/>
        <v>1.8276251673830467E-5</v>
      </c>
      <c r="K608" s="6">
        <f t="shared" si="29"/>
        <v>0.99889317268497224</v>
      </c>
    </row>
    <row r="609" spans="1:11" ht="38.25">
      <c r="A609" s="12"/>
      <c r="B609" s="11" t="s">
        <v>321</v>
      </c>
      <c r="C609" s="10" t="s">
        <v>320</v>
      </c>
      <c r="D609" s="9" t="s">
        <v>0</v>
      </c>
      <c r="E609" s="7">
        <v>3</v>
      </c>
      <c r="F609" s="7">
        <v>124.19</v>
      </c>
      <c r="G609" s="8">
        <v>153.41</v>
      </c>
      <c r="H609" s="7">
        <f t="shared" si="27"/>
        <v>372.57</v>
      </c>
      <c r="I609" s="7">
        <v>460.23</v>
      </c>
      <c r="J609" s="6">
        <f t="shared" si="28"/>
        <v>1.7583575775246668E-5</v>
      </c>
      <c r="K609" s="6">
        <f t="shared" si="29"/>
        <v>0.99891075626074743</v>
      </c>
    </row>
    <row r="610" spans="1:11" ht="25.5">
      <c r="A610" s="12"/>
      <c r="B610" s="11" t="s">
        <v>319</v>
      </c>
      <c r="C610" s="10" t="s">
        <v>318</v>
      </c>
      <c r="D610" s="9" t="s">
        <v>0</v>
      </c>
      <c r="E610" s="7">
        <v>3</v>
      </c>
      <c r="F610" s="7">
        <v>123.7</v>
      </c>
      <c r="G610" s="8">
        <v>152.81</v>
      </c>
      <c r="H610" s="7">
        <f t="shared" si="27"/>
        <v>371.1</v>
      </c>
      <c r="I610" s="7">
        <v>458.43</v>
      </c>
      <c r="J610" s="6">
        <f t="shared" si="28"/>
        <v>1.7514804864190363E-5</v>
      </c>
      <c r="K610" s="6">
        <f t="shared" si="29"/>
        <v>0.99892827106561166</v>
      </c>
    </row>
    <row r="611" spans="1:11" ht="25.5">
      <c r="A611" s="12"/>
      <c r="B611" s="11" t="s">
        <v>317</v>
      </c>
      <c r="C611" s="10" t="s">
        <v>316</v>
      </c>
      <c r="D611" s="9" t="s">
        <v>0</v>
      </c>
      <c r="E611" s="7">
        <v>6</v>
      </c>
      <c r="F611" s="7">
        <v>61.21</v>
      </c>
      <c r="G611" s="8">
        <v>75.61</v>
      </c>
      <c r="H611" s="7">
        <f t="shared" si="27"/>
        <v>367.26</v>
      </c>
      <c r="I611" s="7">
        <v>453.66</v>
      </c>
      <c r="J611" s="6">
        <f t="shared" si="28"/>
        <v>1.733256194989115E-5</v>
      </c>
      <c r="K611" s="6">
        <f t="shared" si="29"/>
        <v>0.99894560362756157</v>
      </c>
    </row>
    <row r="612" spans="1:11" ht="25.5">
      <c r="A612" s="12"/>
      <c r="B612" s="11" t="s">
        <v>315</v>
      </c>
      <c r="C612" s="10" t="s">
        <v>314</v>
      </c>
      <c r="D612" s="9" t="s">
        <v>0</v>
      </c>
      <c r="E612" s="7">
        <v>2</v>
      </c>
      <c r="F612" s="7">
        <v>181.9</v>
      </c>
      <c r="G612" s="8">
        <v>224.7</v>
      </c>
      <c r="H612" s="7">
        <f t="shared" si="27"/>
        <v>363.8</v>
      </c>
      <c r="I612" s="7">
        <v>449.4</v>
      </c>
      <c r="J612" s="6">
        <f t="shared" si="28"/>
        <v>1.716980412705789E-5</v>
      </c>
      <c r="K612" s="6">
        <f t="shared" si="29"/>
        <v>0.9989627734316886</v>
      </c>
    </row>
    <row r="613" spans="1:11">
      <c r="A613" s="12"/>
      <c r="B613" s="11" t="s">
        <v>313</v>
      </c>
      <c r="C613" s="10" t="s">
        <v>312</v>
      </c>
      <c r="D613" s="9" t="s">
        <v>0</v>
      </c>
      <c r="E613" s="7">
        <v>6</v>
      </c>
      <c r="F613" s="7">
        <v>58.55</v>
      </c>
      <c r="G613" s="8">
        <v>72.33</v>
      </c>
      <c r="H613" s="7">
        <f t="shared" si="27"/>
        <v>351.3</v>
      </c>
      <c r="I613" s="7">
        <v>433.98</v>
      </c>
      <c r="J613" s="6">
        <f t="shared" si="28"/>
        <v>1.6580666655675532E-5</v>
      </c>
      <c r="K613" s="6">
        <f t="shared" si="29"/>
        <v>0.99897935409834426</v>
      </c>
    </row>
    <row r="614" spans="1:11" ht="25.5">
      <c r="A614" s="12"/>
      <c r="B614" s="11" t="s">
        <v>311</v>
      </c>
      <c r="C614" s="10" t="s">
        <v>310</v>
      </c>
      <c r="D614" s="9" t="s">
        <v>0</v>
      </c>
      <c r="E614" s="7">
        <v>2</v>
      </c>
      <c r="F614" s="7">
        <v>172.8</v>
      </c>
      <c r="G614" s="8">
        <v>213.46</v>
      </c>
      <c r="H614" s="7">
        <f t="shared" si="27"/>
        <v>345.6</v>
      </c>
      <c r="I614" s="7">
        <v>426.92</v>
      </c>
      <c r="J614" s="6">
        <f t="shared" si="28"/>
        <v>1.6310931860088017E-5</v>
      </c>
      <c r="K614" s="6">
        <f t="shared" si="29"/>
        <v>0.99899566503020432</v>
      </c>
    </row>
    <row r="615" spans="1:11" ht="38.25">
      <c r="A615" s="12"/>
      <c r="B615" s="11" t="s">
        <v>309</v>
      </c>
      <c r="C615" s="10" t="s">
        <v>308</v>
      </c>
      <c r="D615" s="9" t="s">
        <v>0</v>
      </c>
      <c r="E615" s="7">
        <v>1</v>
      </c>
      <c r="F615" s="7">
        <v>343.24</v>
      </c>
      <c r="G615" s="8">
        <v>424</v>
      </c>
      <c r="H615" s="7">
        <f t="shared" si="27"/>
        <v>343.24</v>
      </c>
      <c r="I615" s="7">
        <v>424</v>
      </c>
      <c r="J615" s="6">
        <f t="shared" si="28"/>
        <v>1.6199370159930006E-5</v>
      </c>
      <c r="K615" s="6">
        <f t="shared" si="29"/>
        <v>0.99901186440036427</v>
      </c>
    </row>
    <row r="616" spans="1:11" ht="25.5">
      <c r="A616" s="12"/>
      <c r="B616" s="11" t="s">
        <v>307</v>
      </c>
      <c r="C616" s="10" t="s">
        <v>306</v>
      </c>
      <c r="D616" s="9" t="s">
        <v>0</v>
      </c>
      <c r="E616" s="7">
        <v>1</v>
      </c>
      <c r="F616" s="7">
        <v>331.92</v>
      </c>
      <c r="G616" s="8">
        <v>410.02</v>
      </c>
      <c r="H616" s="7">
        <f t="shared" si="27"/>
        <v>331.92</v>
      </c>
      <c r="I616" s="7">
        <v>410.02</v>
      </c>
      <c r="J616" s="6">
        <f t="shared" si="28"/>
        <v>1.5665249417392691E-5</v>
      </c>
      <c r="K616" s="6">
        <f t="shared" si="29"/>
        <v>0.9990275296497817</v>
      </c>
    </row>
    <row r="617" spans="1:11" ht="38.25">
      <c r="A617" s="12"/>
      <c r="B617" s="11" t="s">
        <v>305</v>
      </c>
      <c r="C617" s="10" t="s">
        <v>304</v>
      </c>
      <c r="D617" s="9" t="s">
        <v>0</v>
      </c>
      <c r="E617" s="7">
        <v>10</v>
      </c>
      <c r="F617" s="7">
        <v>33.049999999999997</v>
      </c>
      <c r="G617" s="8">
        <v>40.83</v>
      </c>
      <c r="H617" s="7">
        <f t="shared" si="27"/>
        <v>330.5</v>
      </c>
      <c r="I617" s="7">
        <v>408.3</v>
      </c>
      <c r="J617" s="6">
        <f t="shared" si="28"/>
        <v>1.5599534991272221E-5</v>
      </c>
      <c r="K617" s="6">
        <f t="shared" si="29"/>
        <v>0.999043129184773</v>
      </c>
    </row>
    <row r="618" spans="1:11" ht="38.25">
      <c r="A618" s="12"/>
      <c r="B618" s="11" t="s">
        <v>303</v>
      </c>
      <c r="C618" s="10" t="s">
        <v>302</v>
      </c>
      <c r="D618" s="9" t="s">
        <v>0</v>
      </c>
      <c r="E618" s="7">
        <v>11</v>
      </c>
      <c r="F618" s="7">
        <v>29.61</v>
      </c>
      <c r="G618" s="8">
        <v>36.58</v>
      </c>
      <c r="H618" s="7">
        <f t="shared" si="27"/>
        <v>325.70999999999998</v>
      </c>
      <c r="I618" s="7">
        <v>402.38</v>
      </c>
      <c r="J618" s="6">
        <f t="shared" si="28"/>
        <v>1.5373355106020367E-5</v>
      </c>
      <c r="K618" s="6">
        <f t="shared" si="29"/>
        <v>0.99905850253987905</v>
      </c>
    </row>
    <row r="619" spans="1:11" ht="38.25">
      <c r="A619" s="12"/>
      <c r="B619" s="11" t="s">
        <v>301</v>
      </c>
      <c r="C619" s="10" t="s">
        <v>300</v>
      </c>
      <c r="D619" s="9" t="s">
        <v>7</v>
      </c>
      <c r="E619" s="7">
        <v>6</v>
      </c>
      <c r="F619" s="7">
        <v>54.23</v>
      </c>
      <c r="G619" s="8">
        <v>66.989999999999995</v>
      </c>
      <c r="H619" s="7">
        <f t="shared" si="27"/>
        <v>325.38</v>
      </c>
      <c r="I619" s="7">
        <v>401.94</v>
      </c>
      <c r="J619" s="6">
        <f t="shared" si="28"/>
        <v>1.5356544438873271E-5</v>
      </c>
      <c r="K619" s="6">
        <f t="shared" si="29"/>
        <v>0.99907385908431789</v>
      </c>
    </row>
    <row r="620" spans="1:11" ht="38.25">
      <c r="A620" s="12"/>
      <c r="B620" s="11" t="s">
        <v>299</v>
      </c>
      <c r="C620" s="10" t="s">
        <v>298</v>
      </c>
      <c r="D620" s="9" t="s">
        <v>216</v>
      </c>
      <c r="E620" s="7">
        <v>47.89</v>
      </c>
      <c r="F620" s="7">
        <v>6.74</v>
      </c>
      <c r="G620" s="8">
        <v>8.33</v>
      </c>
      <c r="H620" s="7">
        <f t="shared" si="27"/>
        <v>322.77999999999997</v>
      </c>
      <c r="I620" s="7">
        <v>398.92</v>
      </c>
      <c r="J620" s="6">
        <f t="shared" si="28"/>
        <v>1.5241162132545469E-5</v>
      </c>
      <c r="K620" s="6">
        <f t="shared" si="29"/>
        <v>0.99908910024645048</v>
      </c>
    </row>
    <row r="621" spans="1:11" ht="38.25">
      <c r="A621" s="12"/>
      <c r="B621" s="11" t="s">
        <v>297</v>
      </c>
      <c r="C621" s="10" t="s">
        <v>296</v>
      </c>
      <c r="D621" s="9" t="s">
        <v>0</v>
      </c>
      <c r="E621" s="7">
        <v>14</v>
      </c>
      <c r="F621" s="7">
        <v>23.01</v>
      </c>
      <c r="G621" s="8">
        <v>28.42</v>
      </c>
      <c r="H621" s="7">
        <f t="shared" si="27"/>
        <v>322.14</v>
      </c>
      <c r="I621" s="7">
        <v>397.88</v>
      </c>
      <c r="J621" s="6">
        <f t="shared" si="28"/>
        <v>1.5201427828379602E-5</v>
      </c>
      <c r="K621" s="6">
        <f t="shared" si="29"/>
        <v>0.99910430167427888</v>
      </c>
    </row>
    <row r="622" spans="1:11" ht="25.5">
      <c r="A622" s="12"/>
      <c r="B622" s="11" t="s">
        <v>295</v>
      </c>
      <c r="C622" s="10" t="s">
        <v>294</v>
      </c>
      <c r="D622" s="9" t="s">
        <v>7</v>
      </c>
      <c r="E622" s="7">
        <v>56.43</v>
      </c>
      <c r="F622" s="7">
        <v>5.66</v>
      </c>
      <c r="G622" s="8">
        <v>6.99</v>
      </c>
      <c r="H622" s="7">
        <f t="shared" si="27"/>
        <v>319.39</v>
      </c>
      <c r="I622" s="7">
        <v>394.45</v>
      </c>
      <c r="J622" s="6">
        <f t="shared" si="28"/>
        <v>1.507038103675564E-5</v>
      </c>
      <c r="K622" s="6">
        <f t="shared" si="29"/>
        <v>0.99911937205531565</v>
      </c>
    </row>
    <row r="623" spans="1:11">
      <c r="A623" s="12"/>
      <c r="B623" s="11" t="s">
        <v>293</v>
      </c>
      <c r="C623" s="10" t="s">
        <v>292</v>
      </c>
      <c r="D623" s="9" t="s">
        <v>0</v>
      </c>
      <c r="E623" s="7">
        <v>2</v>
      </c>
      <c r="F623" s="7">
        <v>158.78</v>
      </c>
      <c r="G623" s="8">
        <v>196.14</v>
      </c>
      <c r="H623" s="7">
        <f t="shared" si="27"/>
        <v>317.56</v>
      </c>
      <c r="I623" s="7">
        <v>392.28</v>
      </c>
      <c r="J623" s="6">
        <f t="shared" si="28"/>
        <v>1.4987473882871092E-5</v>
      </c>
      <c r="K623" s="6">
        <f t="shared" si="29"/>
        <v>0.99913435952919849</v>
      </c>
    </row>
    <row r="624" spans="1:11">
      <c r="A624" s="12"/>
      <c r="B624" s="11" t="s">
        <v>291</v>
      </c>
      <c r="C624" s="10" t="s">
        <v>188</v>
      </c>
      <c r="D624" s="9" t="s">
        <v>7</v>
      </c>
      <c r="E624" s="7">
        <v>56.43</v>
      </c>
      <c r="F624" s="7">
        <v>5.53</v>
      </c>
      <c r="G624" s="8">
        <v>6.83</v>
      </c>
      <c r="H624" s="7">
        <f t="shared" si="27"/>
        <v>312.06</v>
      </c>
      <c r="I624" s="7">
        <v>385.42</v>
      </c>
      <c r="J624" s="6">
        <f t="shared" si="28"/>
        <v>1.4725380299623168E-5</v>
      </c>
      <c r="K624" s="6">
        <f t="shared" si="29"/>
        <v>0.99914908490949816</v>
      </c>
    </row>
    <row r="625" spans="1:11" ht="25.5">
      <c r="A625" s="12"/>
      <c r="B625" s="11" t="s">
        <v>290</v>
      </c>
      <c r="C625" s="10" t="s">
        <v>289</v>
      </c>
      <c r="D625" s="9" t="s">
        <v>0</v>
      </c>
      <c r="E625" s="7">
        <v>8</v>
      </c>
      <c r="F625" s="7">
        <v>38.42</v>
      </c>
      <c r="G625" s="8">
        <v>47.46</v>
      </c>
      <c r="H625" s="7">
        <f t="shared" si="27"/>
        <v>307.36</v>
      </c>
      <c r="I625" s="7">
        <v>379.68</v>
      </c>
      <c r="J625" s="6">
        <f t="shared" si="28"/>
        <v>1.4506077505476947E-5</v>
      </c>
      <c r="K625" s="6">
        <f t="shared" si="29"/>
        <v>0.99916359098700369</v>
      </c>
    </row>
    <row r="626" spans="1:11" ht="25.5">
      <c r="A626" s="12"/>
      <c r="B626" s="11" t="s">
        <v>288</v>
      </c>
      <c r="C626" s="10" t="s">
        <v>287</v>
      </c>
      <c r="D626" s="9" t="s">
        <v>7</v>
      </c>
      <c r="E626" s="7">
        <v>7.5</v>
      </c>
      <c r="F626" s="7">
        <v>40.61</v>
      </c>
      <c r="G626" s="8">
        <v>50.17</v>
      </c>
      <c r="H626" s="7">
        <f t="shared" si="27"/>
        <v>304.58</v>
      </c>
      <c r="I626" s="7">
        <v>376.28</v>
      </c>
      <c r="J626" s="6">
        <f t="shared" si="28"/>
        <v>1.4376176895703922E-5</v>
      </c>
      <c r="K626" s="6">
        <f t="shared" si="29"/>
        <v>0.99917796716389939</v>
      </c>
    </row>
    <row r="627" spans="1:11" ht="25.5">
      <c r="A627" s="12"/>
      <c r="B627" s="11" t="s">
        <v>286</v>
      </c>
      <c r="C627" s="10" t="s">
        <v>285</v>
      </c>
      <c r="D627" s="9" t="s">
        <v>0</v>
      </c>
      <c r="E627" s="7">
        <v>4</v>
      </c>
      <c r="F627" s="7">
        <v>75.569999999999993</v>
      </c>
      <c r="G627" s="8">
        <v>93.35</v>
      </c>
      <c r="H627" s="7">
        <f t="shared" si="27"/>
        <v>302.27999999999997</v>
      </c>
      <c r="I627" s="7">
        <v>373.4</v>
      </c>
      <c r="J627" s="6">
        <f t="shared" si="28"/>
        <v>1.426614343801383E-5</v>
      </c>
      <c r="K627" s="6">
        <f t="shared" si="29"/>
        <v>0.99919223330733742</v>
      </c>
    </row>
    <row r="628" spans="1:11">
      <c r="A628" s="12"/>
      <c r="B628" s="11" t="s">
        <v>284</v>
      </c>
      <c r="C628" s="10" t="s">
        <v>283</v>
      </c>
      <c r="D628" s="9" t="s">
        <v>0</v>
      </c>
      <c r="E628" s="7">
        <v>28</v>
      </c>
      <c r="F628" s="7">
        <v>10.36</v>
      </c>
      <c r="G628" s="8">
        <v>12.8</v>
      </c>
      <c r="H628" s="7">
        <f t="shared" si="27"/>
        <v>290.08</v>
      </c>
      <c r="I628" s="7">
        <v>358.4</v>
      </c>
      <c r="J628" s="6">
        <f t="shared" si="28"/>
        <v>1.369305251254461E-5</v>
      </c>
      <c r="K628" s="6">
        <f t="shared" si="29"/>
        <v>0.99920592635984995</v>
      </c>
    </row>
    <row r="629" spans="1:11" ht="25.5">
      <c r="A629" s="12"/>
      <c r="B629" s="11" t="s">
        <v>282</v>
      </c>
      <c r="C629" s="10" t="s">
        <v>281</v>
      </c>
      <c r="D629" s="9" t="s">
        <v>0</v>
      </c>
      <c r="E629" s="7">
        <v>2</v>
      </c>
      <c r="F629" s="7">
        <v>143.93</v>
      </c>
      <c r="G629" s="8">
        <v>177.8</v>
      </c>
      <c r="H629" s="7">
        <f t="shared" si="27"/>
        <v>287.86</v>
      </c>
      <c r="I629" s="7">
        <v>355.6</v>
      </c>
      <c r="J629" s="6">
        <f t="shared" si="28"/>
        <v>1.3586075539790357E-5</v>
      </c>
      <c r="K629" s="6">
        <f t="shared" si="29"/>
        <v>0.99921951243538976</v>
      </c>
    </row>
    <row r="630" spans="1:11">
      <c r="A630" s="12"/>
      <c r="B630" s="11" t="s">
        <v>280</v>
      </c>
      <c r="C630" s="10" t="s">
        <v>279</v>
      </c>
      <c r="D630" s="9" t="s">
        <v>0</v>
      </c>
      <c r="E630" s="7">
        <v>1</v>
      </c>
      <c r="F630" s="7">
        <v>282.62</v>
      </c>
      <c r="G630" s="8">
        <v>349.12</v>
      </c>
      <c r="H630" s="7">
        <f t="shared" si="27"/>
        <v>282.62</v>
      </c>
      <c r="I630" s="7">
        <v>349.12</v>
      </c>
      <c r="J630" s="6">
        <f t="shared" si="28"/>
        <v>1.3338500259987652E-5</v>
      </c>
      <c r="K630" s="6">
        <f t="shared" si="29"/>
        <v>0.99923285093564973</v>
      </c>
    </row>
    <row r="631" spans="1:11" ht="25.5">
      <c r="A631" s="12"/>
      <c r="B631" s="11" t="s">
        <v>278</v>
      </c>
      <c r="C631" s="10" t="s">
        <v>277</v>
      </c>
      <c r="D631" s="9" t="s">
        <v>0</v>
      </c>
      <c r="E631" s="7">
        <v>8</v>
      </c>
      <c r="F631" s="7">
        <v>35.21</v>
      </c>
      <c r="G631" s="8">
        <v>43.49</v>
      </c>
      <c r="H631" s="7">
        <f t="shared" si="27"/>
        <v>281.68</v>
      </c>
      <c r="I631" s="7">
        <v>347.92</v>
      </c>
      <c r="J631" s="6">
        <f t="shared" si="28"/>
        <v>1.3292652985950114E-5</v>
      </c>
      <c r="K631" s="6">
        <f t="shared" si="29"/>
        <v>0.99924614358863573</v>
      </c>
    </row>
    <row r="632" spans="1:11">
      <c r="A632" s="12"/>
      <c r="B632" s="11" t="s">
        <v>276</v>
      </c>
      <c r="C632" s="10" t="s">
        <v>275</v>
      </c>
      <c r="D632" s="9" t="s">
        <v>0</v>
      </c>
      <c r="E632" s="7">
        <v>1</v>
      </c>
      <c r="F632" s="7">
        <v>277.77999999999997</v>
      </c>
      <c r="G632" s="8">
        <v>343.14</v>
      </c>
      <c r="H632" s="7">
        <f t="shared" si="27"/>
        <v>277.77999999999997</v>
      </c>
      <c r="I632" s="7">
        <v>343.14</v>
      </c>
      <c r="J632" s="6">
        <f t="shared" si="28"/>
        <v>1.311002801103392E-5</v>
      </c>
      <c r="K632" s="6">
        <f t="shared" si="29"/>
        <v>0.9992592536166468</v>
      </c>
    </row>
    <row r="633" spans="1:11" ht="25.5">
      <c r="A633" s="12"/>
      <c r="B633" s="11" t="s">
        <v>274</v>
      </c>
      <c r="C633" s="10" t="s">
        <v>273</v>
      </c>
      <c r="D633" s="9" t="s">
        <v>0</v>
      </c>
      <c r="E633" s="7">
        <v>11</v>
      </c>
      <c r="F633" s="7">
        <v>25.13</v>
      </c>
      <c r="G633" s="8">
        <v>31.04</v>
      </c>
      <c r="H633" s="7">
        <f t="shared" si="27"/>
        <v>276.43</v>
      </c>
      <c r="I633" s="7">
        <v>341.44</v>
      </c>
      <c r="J633" s="6">
        <f t="shared" si="28"/>
        <v>1.3045077706147409E-5</v>
      </c>
      <c r="K633" s="6">
        <f t="shared" si="29"/>
        <v>0.99927229869435297</v>
      </c>
    </row>
    <row r="634" spans="1:11" ht="38.25">
      <c r="A634" s="12"/>
      <c r="B634" s="11" t="s">
        <v>272</v>
      </c>
      <c r="C634" s="10" t="s">
        <v>271</v>
      </c>
      <c r="D634" s="9" t="s">
        <v>0</v>
      </c>
      <c r="E634" s="7">
        <v>12</v>
      </c>
      <c r="F634" s="7">
        <v>22.01</v>
      </c>
      <c r="G634" s="8">
        <v>27.19</v>
      </c>
      <c r="H634" s="7">
        <f t="shared" si="27"/>
        <v>264.12</v>
      </c>
      <c r="I634" s="7">
        <v>326.27999999999997</v>
      </c>
      <c r="J634" s="6">
        <f t="shared" si="28"/>
        <v>1.2465873810806515E-5</v>
      </c>
      <c r="K634" s="6">
        <f t="shared" si="29"/>
        <v>0.99928476456816373</v>
      </c>
    </row>
    <row r="635" spans="1:11">
      <c r="A635" s="12"/>
      <c r="B635" s="11" t="s">
        <v>270</v>
      </c>
      <c r="C635" s="10" t="s">
        <v>269</v>
      </c>
      <c r="D635" s="9" t="s">
        <v>0</v>
      </c>
      <c r="E635" s="7">
        <v>8</v>
      </c>
      <c r="F635" s="7">
        <v>32.83</v>
      </c>
      <c r="G635" s="8">
        <v>40.549999999999997</v>
      </c>
      <c r="H635" s="7">
        <f t="shared" si="27"/>
        <v>262.64</v>
      </c>
      <c r="I635" s="7">
        <v>324.39999999999998</v>
      </c>
      <c r="J635" s="6">
        <f t="shared" si="28"/>
        <v>1.2394046414814373E-5</v>
      </c>
      <c r="K635" s="6">
        <f t="shared" si="29"/>
        <v>0.99929715861457857</v>
      </c>
    </row>
    <row r="636" spans="1:11" ht="25.5">
      <c r="A636" s="12"/>
      <c r="B636" s="11" t="s">
        <v>268</v>
      </c>
      <c r="C636" s="10" t="s">
        <v>267</v>
      </c>
      <c r="D636" s="9" t="s">
        <v>0</v>
      </c>
      <c r="E636" s="7">
        <v>2</v>
      </c>
      <c r="F636" s="7">
        <v>130.47</v>
      </c>
      <c r="G636" s="8">
        <v>161.16999999999999</v>
      </c>
      <c r="H636" s="7">
        <f t="shared" si="27"/>
        <v>260.94</v>
      </c>
      <c r="I636" s="7">
        <v>322.33999999999997</v>
      </c>
      <c r="J636" s="6">
        <f t="shared" si="28"/>
        <v>1.2315341927716599E-5</v>
      </c>
      <c r="K636" s="6">
        <f t="shared" si="29"/>
        <v>0.99930947395650627</v>
      </c>
    </row>
    <row r="637" spans="1:11" ht="25.5">
      <c r="A637" s="12"/>
      <c r="B637" s="11" t="s">
        <v>266</v>
      </c>
      <c r="C637" s="10" t="s">
        <v>265</v>
      </c>
      <c r="D637" s="9" t="s">
        <v>0</v>
      </c>
      <c r="E637" s="7">
        <v>14</v>
      </c>
      <c r="F637" s="7">
        <v>18.55</v>
      </c>
      <c r="G637" s="8">
        <v>22.91</v>
      </c>
      <c r="H637" s="7">
        <f t="shared" si="27"/>
        <v>259.7</v>
      </c>
      <c r="I637" s="7">
        <v>320.74</v>
      </c>
      <c r="J637" s="6">
        <f t="shared" si="28"/>
        <v>1.2254212228999884E-5</v>
      </c>
      <c r="K637" s="6">
        <f t="shared" si="29"/>
        <v>0.99932172816873521</v>
      </c>
    </row>
    <row r="638" spans="1:11" ht="38.25">
      <c r="A638" s="12"/>
      <c r="B638" s="11" t="s">
        <v>264</v>
      </c>
      <c r="C638" s="10" t="s">
        <v>263</v>
      </c>
      <c r="D638" s="9" t="s">
        <v>0</v>
      </c>
      <c r="E638" s="7">
        <v>11</v>
      </c>
      <c r="F638" s="7">
        <v>23.51</v>
      </c>
      <c r="G638" s="8">
        <v>29.04</v>
      </c>
      <c r="H638" s="7">
        <f t="shared" si="27"/>
        <v>258.61</v>
      </c>
      <c r="I638" s="7">
        <v>319.44</v>
      </c>
      <c r="J638" s="6">
        <f t="shared" si="28"/>
        <v>1.220454434879255E-5</v>
      </c>
      <c r="K638" s="6">
        <f t="shared" si="29"/>
        <v>0.99933393271308402</v>
      </c>
    </row>
    <row r="639" spans="1:11" ht="25.5">
      <c r="A639" s="12"/>
      <c r="B639" s="11" t="s">
        <v>262</v>
      </c>
      <c r="C639" s="10" t="s">
        <v>261</v>
      </c>
      <c r="D639" s="9" t="s">
        <v>0</v>
      </c>
      <c r="E639" s="7">
        <v>38</v>
      </c>
      <c r="F639" s="7">
        <v>6.72</v>
      </c>
      <c r="G639" s="8">
        <v>8.3000000000000007</v>
      </c>
      <c r="H639" s="7">
        <f t="shared" si="27"/>
        <v>255.36</v>
      </c>
      <c r="I639" s="7">
        <v>315.39999999999998</v>
      </c>
      <c r="J639" s="6">
        <f t="shared" si="28"/>
        <v>1.205019185953284E-5</v>
      </c>
      <c r="K639" s="6">
        <f t="shared" si="29"/>
        <v>0.99934598290494359</v>
      </c>
    </row>
    <row r="640" spans="1:11" ht="25.5">
      <c r="A640" s="12"/>
      <c r="B640" s="11" t="s">
        <v>260</v>
      </c>
      <c r="C640" s="10" t="s">
        <v>259</v>
      </c>
      <c r="D640" s="9" t="s">
        <v>0</v>
      </c>
      <c r="E640" s="7">
        <v>3</v>
      </c>
      <c r="F640" s="7">
        <v>84.81</v>
      </c>
      <c r="G640" s="8">
        <v>104.77</v>
      </c>
      <c r="H640" s="7">
        <f t="shared" si="27"/>
        <v>254.43</v>
      </c>
      <c r="I640" s="7">
        <v>314.31</v>
      </c>
      <c r="J640" s="6">
        <f t="shared" si="28"/>
        <v>1.2008547252282077E-5</v>
      </c>
      <c r="K640" s="6">
        <f t="shared" si="29"/>
        <v>0.99935799145219584</v>
      </c>
    </row>
    <row r="641" spans="1:11" ht="38.25">
      <c r="A641" s="12"/>
      <c r="B641" s="11" t="s">
        <v>258</v>
      </c>
      <c r="C641" s="10" t="s">
        <v>257</v>
      </c>
      <c r="D641" s="9" t="s">
        <v>216</v>
      </c>
      <c r="E641" s="7">
        <v>47.89</v>
      </c>
      <c r="F641" s="7">
        <v>5.0999999999999996</v>
      </c>
      <c r="G641" s="8">
        <v>6.3</v>
      </c>
      <c r="H641" s="7">
        <f t="shared" si="27"/>
        <v>244.24</v>
      </c>
      <c r="I641" s="7">
        <v>301.70999999999998</v>
      </c>
      <c r="J641" s="6">
        <f t="shared" si="28"/>
        <v>1.1527150874887929E-5</v>
      </c>
      <c r="K641" s="6">
        <f t="shared" si="29"/>
        <v>0.99936951860307077</v>
      </c>
    </row>
    <row r="642" spans="1:11" ht="38.25">
      <c r="A642" s="12"/>
      <c r="B642" s="11" t="s">
        <v>256</v>
      </c>
      <c r="C642" s="10" t="s">
        <v>255</v>
      </c>
      <c r="D642" s="9" t="s">
        <v>0</v>
      </c>
      <c r="E642" s="7">
        <v>3</v>
      </c>
      <c r="F642" s="7">
        <v>79.39</v>
      </c>
      <c r="G642" s="8">
        <v>98.07</v>
      </c>
      <c r="H642" s="7">
        <f t="shared" si="27"/>
        <v>238.17</v>
      </c>
      <c r="I642" s="7">
        <v>294.20999999999998</v>
      </c>
      <c r="J642" s="6">
        <f t="shared" si="28"/>
        <v>1.1240605412153319E-5</v>
      </c>
      <c r="K642" s="6">
        <f t="shared" si="29"/>
        <v>0.99938075920848291</v>
      </c>
    </row>
    <row r="643" spans="1:11" ht="25.5">
      <c r="A643" s="12"/>
      <c r="B643" s="11" t="s">
        <v>254</v>
      </c>
      <c r="C643" s="10" t="s">
        <v>253</v>
      </c>
      <c r="D643" s="9" t="s">
        <v>0</v>
      </c>
      <c r="E643" s="7">
        <v>3</v>
      </c>
      <c r="F643" s="7">
        <v>77.38</v>
      </c>
      <c r="G643" s="8">
        <v>95.59</v>
      </c>
      <c r="H643" s="7">
        <f t="shared" si="27"/>
        <v>232.14</v>
      </c>
      <c r="I643" s="7">
        <v>286.77</v>
      </c>
      <c r="J643" s="6">
        <f t="shared" si="28"/>
        <v>1.0956352313120585E-5</v>
      </c>
      <c r="K643" s="6">
        <f t="shared" si="29"/>
        <v>0.99939171556079598</v>
      </c>
    </row>
    <row r="644" spans="1:11" ht="25.5">
      <c r="A644" s="12"/>
      <c r="B644" s="11" t="s">
        <v>252</v>
      </c>
      <c r="C644" s="10" t="s">
        <v>251</v>
      </c>
      <c r="D644" s="9" t="s">
        <v>0</v>
      </c>
      <c r="E644" s="7">
        <v>1</v>
      </c>
      <c r="F644" s="7">
        <v>232.01</v>
      </c>
      <c r="G644" s="8">
        <v>286.60000000000002</v>
      </c>
      <c r="H644" s="7">
        <f t="shared" si="27"/>
        <v>232.01</v>
      </c>
      <c r="I644" s="7">
        <v>286.60000000000002</v>
      </c>
      <c r="J644" s="6">
        <f t="shared" si="28"/>
        <v>1.0949857282631936E-5</v>
      </c>
      <c r="K644" s="6">
        <f t="shared" si="29"/>
        <v>0.99940266541807865</v>
      </c>
    </row>
    <row r="645" spans="1:11" ht="25.5">
      <c r="A645" s="12"/>
      <c r="B645" s="11" t="s">
        <v>250</v>
      </c>
      <c r="C645" s="10" t="s">
        <v>249</v>
      </c>
      <c r="D645" s="9" t="s">
        <v>7</v>
      </c>
      <c r="E645" s="7">
        <v>13.2</v>
      </c>
      <c r="F645" s="7">
        <v>17.27</v>
      </c>
      <c r="G645" s="8">
        <v>21.33</v>
      </c>
      <c r="H645" s="7">
        <f t="shared" si="27"/>
        <v>227.96</v>
      </c>
      <c r="I645" s="7">
        <v>281.56</v>
      </c>
      <c r="J645" s="6">
        <f t="shared" si="28"/>
        <v>1.0757298731674276E-5</v>
      </c>
      <c r="K645" s="6">
        <f t="shared" si="29"/>
        <v>0.99941342271681033</v>
      </c>
    </row>
    <row r="646" spans="1:11" ht="25.5">
      <c r="A646" s="12"/>
      <c r="B646" s="11" t="s">
        <v>248</v>
      </c>
      <c r="C646" s="10" t="s">
        <v>247</v>
      </c>
      <c r="D646" s="9" t="s">
        <v>0</v>
      </c>
      <c r="E646" s="7">
        <v>1</v>
      </c>
      <c r="F646" s="7">
        <v>225.95</v>
      </c>
      <c r="G646" s="8">
        <v>279.12</v>
      </c>
      <c r="H646" s="7">
        <f t="shared" si="27"/>
        <v>225.95</v>
      </c>
      <c r="I646" s="7">
        <v>279.12</v>
      </c>
      <c r="J646" s="6">
        <f t="shared" si="28"/>
        <v>1.0664075941131282E-5</v>
      </c>
      <c r="K646" s="6">
        <f t="shared" si="29"/>
        <v>0.99942408679275141</v>
      </c>
    </row>
    <row r="647" spans="1:11" ht="38.25">
      <c r="A647" s="12"/>
      <c r="B647" s="11" t="s">
        <v>246</v>
      </c>
      <c r="C647" s="10" t="s">
        <v>245</v>
      </c>
      <c r="D647" s="9" t="s">
        <v>0</v>
      </c>
      <c r="E647" s="7">
        <v>21</v>
      </c>
      <c r="F647" s="7">
        <v>10.41</v>
      </c>
      <c r="G647" s="8">
        <v>12.86</v>
      </c>
      <c r="H647" s="7">
        <f t="shared" si="27"/>
        <v>218.61</v>
      </c>
      <c r="I647" s="7">
        <v>270.06</v>
      </c>
      <c r="J647" s="6">
        <f t="shared" si="28"/>
        <v>1.0317929022147873E-5</v>
      </c>
      <c r="K647" s="6">
        <f t="shared" si="29"/>
        <v>0.99943440472177358</v>
      </c>
    </row>
    <row r="648" spans="1:11">
      <c r="A648" s="12"/>
      <c r="B648" s="11" t="s">
        <v>244</v>
      </c>
      <c r="C648" s="10" t="s">
        <v>243</v>
      </c>
      <c r="D648" s="9" t="s">
        <v>0</v>
      </c>
      <c r="E648" s="7">
        <v>1</v>
      </c>
      <c r="F648" s="7">
        <v>213.66</v>
      </c>
      <c r="G648" s="8">
        <v>263.93</v>
      </c>
      <c r="H648" s="7">
        <f t="shared" si="27"/>
        <v>213.66</v>
      </c>
      <c r="I648" s="7">
        <v>263.93</v>
      </c>
      <c r="J648" s="6">
        <f t="shared" si="28"/>
        <v>1.008372586393945E-5</v>
      </c>
      <c r="K648" s="6">
        <f t="shared" si="29"/>
        <v>0.99944448844763756</v>
      </c>
    </row>
    <row r="649" spans="1:11" ht="25.5">
      <c r="A649" s="12"/>
      <c r="B649" s="11" t="s">
        <v>242</v>
      </c>
      <c r="C649" s="10" t="s">
        <v>241</v>
      </c>
      <c r="D649" s="9" t="s">
        <v>0</v>
      </c>
      <c r="E649" s="7">
        <v>1</v>
      </c>
      <c r="F649" s="7">
        <v>212.65</v>
      </c>
      <c r="G649" s="8">
        <v>262.69</v>
      </c>
      <c r="H649" s="7">
        <f t="shared" si="27"/>
        <v>212.65</v>
      </c>
      <c r="I649" s="7">
        <v>262.69</v>
      </c>
      <c r="J649" s="6">
        <f t="shared" si="28"/>
        <v>1.0036350347433995E-5</v>
      </c>
      <c r="K649" s="6">
        <f t="shared" si="29"/>
        <v>0.99945452479798502</v>
      </c>
    </row>
    <row r="650" spans="1:11" ht="25.5">
      <c r="A650" s="12"/>
      <c r="B650" s="11" t="s">
        <v>240</v>
      </c>
      <c r="C650" s="10" t="s">
        <v>239</v>
      </c>
      <c r="D650" s="9" t="s">
        <v>0</v>
      </c>
      <c r="E650" s="7">
        <v>3</v>
      </c>
      <c r="F650" s="7">
        <v>70.650000000000006</v>
      </c>
      <c r="G650" s="8">
        <v>87.27</v>
      </c>
      <c r="H650" s="7">
        <f t="shared" si="27"/>
        <v>211.95</v>
      </c>
      <c r="I650" s="7">
        <v>261.81</v>
      </c>
      <c r="J650" s="6">
        <f t="shared" si="28"/>
        <v>1.0002729013139799E-5</v>
      </c>
      <c r="K650" s="6">
        <f t="shared" si="29"/>
        <v>0.99946452752699821</v>
      </c>
    </row>
    <row r="651" spans="1:11">
      <c r="A651" s="12"/>
      <c r="B651" s="11" t="s">
        <v>238</v>
      </c>
      <c r="C651" s="10" t="s">
        <v>237</v>
      </c>
      <c r="D651" s="9" t="s">
        <v>0</v>
      </c>
      <c r="E651" s="7">
        <v>1</v>
      </c>
      <c r="F651" s="7">
        <v>211.35</v>
      </c>
      <c r="G651" s="8">
        <v>261.08</v>
      </c>
      <c r="H651" s="7">
        <f t="shared" si="27"/>
        <v>211.35</v>
      </c>
      <c r="I651" s="7">
        <v>261.08</v>
      </c>
      <c r="J651" s="6">
        <f t="shared" si="28"/>
        <v>9.9748385881002967E-6</v>
      </c>
      <c r="K651" s="6">
        <f t="shared" si="29"/>
        <v>0.99947450236558633</v>
      </c>
    </row>
    <row r="652" spans="1:11" ht="25.5">
      <c r="A652" s="12"/>
      <c r="B652" s="11" t="s">
        <v>236</v>
      </c>
      <c r="C652" s="10" t="s">
        <v>235</v>
      </c>
      <c r="D652" s="9" t="s">
        <v>0</v>
      </c>
      <c r="E652" s="7">
        <v>5</v>
      </c>
      <c r="F652" s="7">
        <v>41.76</v>
      </c>
      <c r="G652" s="8">
        <v>51.59</v>
      </c>
      <c r="H652" s="7">
        <f t="shared" si="27"/>
        <v>208.8</v>
      </c>
      <c r="I652" s="7">
        <v>257.95</v>
      </c>
      <c r="J652" s="6">
        <f t="shared" si="28"/>
        <v>9.8552536149857202E-6</v>
      </c>
      <c r="K652" s="6">
        <f t="shared" si="29"/>
        <v>0.99948435761920129</v>
      </c>
    </row>
    <row r="653" spans="1:11" ht="38.25">
      <c r="A653" s="12"/>
      <c r="B653" s="11" t="s">
        <v>234</v>
      </c>
      <c r="C653" s="10" t="s">
        <v>233</v>
      </c>
      <c r="D653" s="9" t="s">
        <v>0</v>
      </c>
      <c r="E653" s="7">
        <v>6</v>
      </c>
      <c r="F653" s="7">
        <v>33.96</v>
      </c>
      <c r="G653" s="8">
        <v>41.95</v>
      </c>
      <c r="H653" s="7">
        <f t="shared" ref="H653:H716" si="30">ROUND(F653*E653,2)</f>
        <v>203.76</v>
      </c>
      <c r="I653" s="7">
        <v>251.7</v>
      </c>
      <c r="J653" s="6">
        <f t="shared" ref="J653:J716" si="31">I653/$I$768</f>
        <v>9.6164657293735448E-6</v>
      </c>
      <c r="K653" s="6">
        <f t="shared" si="29"/>
        <v>0.99949397408493068</v>
      </c>
    </row>
    <row r="654" spans="1:11" ht="25.5">
      <c r="A654" s="12"/>
      <c r="B654" s="11" t="s">
        <v>232</v>
      </c>
      <c r="C654" s="10" t="s">
        <v>231</v>
      </c>
      <c r="D654" s="9" t="s">
        <v>0</v>
      </c>
      <c r="E654" s="7">
        <v>9</v>
      </c>
      <c r="F654" s="7">
        <v>22.59</v>
      </c>
      <c r="G654" s="8">
        <v>27.91</v>
      </c>
      <c r="H654" s="7">
        <f t="shared" si="30"/>
        <v>203.31</v>
      </c>
      <c r="I654" s="7">
        <v>251.19</v>
      </c>
      <c r="J654" s="6">
        <f t="shared" si="31"/>
        <v>9.5969806379075904E-6</v>
      </c>
      <c r="K654" s="6">
        <f t="shared" ref="K654:K717" si="32">J654+K653</f>
        <v>0.99950357106556864</v>
      </c>
    </row>
    <row r="655" spans="1:11" ht="25.5">
      <c r="A655" s="12"/>
      <c r="B655" s="11" t="s">
        <v>230</v>
      </c>
      <c r="C655" s="10" t="s">
        <v>229</v>
      </c>
      <c r="D655" s="9" t="s">
        <v>0</v>
      </c>
      <c r="E655" s="7">
        <v>2</v>
      </c>
      <c r="F655" s="7">
        <v>100.82</v>
      </c>
      <c r="G655" s="8">
        <v>124.54</v>
      </c>
      <c r="H655" s="7">
        <f t="shared" si="30"/>
        <v>201.64</v>
      </c>
      <c r="I655" s="7">
        <v>249.08</v>
      </c>
      <c r="J655" s="6">
        <f t="shared" si="31"/>
        <v>9.5163658477249208E-6</v>
      </c>
      <c r="K655" s="6">
        <f t="shared" si="32"/>
        <v>0.99951308743141631</v>
      </c>
    </row>
    <row r="656" spans="1:11" ht="25.5">
      <c r="A656" s="12"/>
      <c r="B656" s="11" t="s">
        <v>228</v>
      </c>
      <c r="C656" s="10" t="s">
        <v>227</v>
      </c>
      <c r="D656" s="9" t="s">
        <v>0</v>
      </c>
      <c r="E656" s="7">
        <v>1</v>
      </c>
      <c r="F656" s="7">
        <v>200.35</v>
      </c>
      <c r="G656" s="8">
        <v>247.49</v>
      </c>
      <c r="H656" s="7">
        <f t="shared" si="30"/>
        <v>200.35</v>
      </c>
      <c r="I656" s="7">
        <v>247.49</v>
      </c>
      <c r="J656" s="6">
        <f t="shared" si="31"/>
        <v>9.4556182096251832E-6</v>
      </c>
      <c r="K656" s="6">
        <f t="shared" si="32"/>
        <v>0.99952254304962596</v>
      </c>
    </row>
    <row r="657" spans="1:11" ht="25.5">
      <c r="A657" s="12"/>
      <c r="B657" s="11" t="s">
        <v>226</v>
      </c>
      <c r="C657" s="10" t="s">
        <v>225</v>
      </c>
      <c r="D657" s="9" t="s">
        <v>216</v>
      </c>
      <c r="E657" s="7">
        <v>8.2799999999999994</v>
      </c>
      <c r="F657" s="7">
        <v>23.81</v>
      </c>
      <c r="G657" s="8">
        <v>29.41</v>
      </c>
      <c r="H657" s="7">
        <f t="shared" si="30"/>
        <v>197.15</v>
      </c>
      <c r="I657" s="7">
        <v>243.51</v>
      </c>
      <c r="J657" s="6">
        <f t="shared" si="31"/>
        <v>9.3035580840673494E-6</v>
      </c>
      <c r="K657" s="6">
        <f t="shared" si="32"/>
        <v>0.99953184660771</v>
      </c>
    </row>
    <row r="658" spans="1:11" ht="25.5">
      <c r="A658" s="12"/>
      <c r="B658" s="11" t="s">
        <v>224</v>
      </c>
      <c r="C658" s="10" t="s">
        <v>223</v>
      </c>
      <c r="D658" s="9" t="s">
        <v>0</v>
      </c>
      <c r="E658" s="7">
        <v>3</v>
      </c>
      <c r="F658" s="7">
        <v>64.33</v>
      </c>
      <c r="G658" s="8">
        <v>79.47</v>
      </c>
      <c r="H658" s="7">
        <f t="shared" si="30"/>
        <v>192.99</v>
      </c>
      <c r="I658" s="7">
        <v>238.41</v>
      </c>
      <c r="J658" s="6">
        <f t="shared" si="31"/>
        <v>9.1087071694078131E-6</v>
      </c>
      <c r="K658" s="6">
        <f t="shared" si="32"/>
        <v>0.99954095531487941</v>
      </c>
    </row>
    <row r="659" spans="1:11" ht="25.5">
      <c r="A659" s="12"/>
      <c r="B659" s="11" t="s">
        <v>222</v>
      </c>
      <c r="C659" s="10" t="s">
        <v>221</v>
      </c>
      <c r="D659" s="9" t="s">
        <v>0</v>
      </c>
      <c r="E659" s="7">
        <v>20</v>
      </c>
      <c r="F659" s="7">
        <v>9.43</v>
      </c>
      <c r="G659" s="8">
        <v>11.65</v>
      </c>
      <c r="H659" s="7">
        <f t="shared" si="30"/>
        <v>188.6</v>
      </c>
      <c r="I659" s="7">
        <v>233</v>
      </c>
      <c r="J659" s="6">
        <f t="shared" si="31"/>
        <v>8.9020123756219138E-6</v>
      </c>
      <c r="K659" s="6">
        <f t="shared" si="32"/>
        <v>0.99954985732725499</v>
      </c>
    </row>
    <row r="660" spans="1:11" ht="25.5">
      <c r="A660" s="12"/>
      <c r="B660" s="11" t="s">
        <v>220</v>
      </c>
      <c r="C660" s="10" t="s">
        <v>219</v>
      </c>
      <c r="D660" s="9" t="s">
        <v>0</v>
      </c>
      <c r="E660" s="7">
        <v>10</v>
      </c>
      <c r="F660" s="7">
        <v>18.8</v>
      </c>
      <c r="G660" s="8">
        <v>23.22</v>
      </c>
      <c r="H660" s="7">
        <f t="shared" si="30"/>
        <v>188</v>
      </c>
      <c r="I660" s="7">
        <v>232.2</v>
      </c>
      <c r="J660" s="6">
        <f t="shared" si="31"/>
        <v>8.8714475262635553E-6</v>
      </c>
      <c r="K660" s="6">
        <f t="shared" si="32"/>
        <v>0.99955872877478125</v>
      </c>
    </row>
    <row r="661" spans="1:11" ht="38.25">
      <c r="A661" s="12"/>
      <c r="B661" s="11" t="s">
        <v>218</v>
      </c>
      <c r="C661" s="10" t="s">
        <v>217</v>
      </c>
      <c r="D661" s="9" t="s">
        <v>216</v>
      </c>
      <c r="E661" s="7">
        <v>282.935</v>
      </c>
      <c r="F661" s="7">
        <v>0.66</v>
      </c>
      <c r="G661" s="8">
        <v>0.82</v>
      </c>
      <c r="H661" s="7">
        <f t="shared" si="30"/>
        <v>186.74</v>
      </c>
      <c r="I661" s="7">
        <v>232.01</v>
      </c>
      <c r="J661" s="6">
        <f t="shared" si="31"/>
        <v>8.864188374540945E-6</v>
      </c>
      <c r="K661" s="6">
        <f t="shared" si="32"/>
        <v>0.99956759296315578</v>
      </c>
    </row>
    <row r="662" spans="1:11" ht="25.5">
      <c r="A662" s="12"/>
      <c r="B662" s="11" t="s">
        <v>215</v>
      </c>
      <c r="C662" s="10" t="s">
        <v>214</v>
      </c>
      <c r="D662" s="9" t="s">
        <v>0</v>
      </c>
      <c r="E662" s="7">
        <v>1</v>
      </c>
      <c r="F662" s="7">
        <v>186.94</v>
      </c>
      <c r="G662" s="8">
        <v>230.93</v>
      </c>
      <c r="H662" s="7">
        <f t="shared" si="30"/>
        <v>186.94</v>
      </c>
      <c r="I662" s="7">
        <v>230.93</v>
      </c>
      <c r="J662" s="6">
        <f t="shared" si="31"/>
        <v>8.8229258279071617E-6</v>
      </c>
      <c r="K662" s="6">
        <f t="shared" si="32"/>
        <v>0.99957641588898372</v>
      </c>
    </row>
    <row r="663" spans="1:11">
      <c r="A663" s="12"/>
      <c r="B663" s="11" t="s">
        <v>213</v>
      </c>
      <c r="C663" s="10" t="s">
        <v>212</v>
      </c>
      <c r="D663" s="9" t="s">
        <v>0</v>
      </c>
      <c r="E663" s="7">
        <v>3</v>
      </c>
      <c r="F663" s="7">
        <v>62.09</v>
      </c>
      <c r="G663" s="8">
        <v>76.7</v>
      </c>
      <c r="H663" s="7">
        <f t="shared" si="30"/>
        <v>186.27</v>
      </c>
      <c r="I663" s="7">
        <v>230.1</v>
      </c>
      <c r="J663" s="6">
        <f t="shared" si="31"/>
        <v>8.791214796697865E-6</v>
      </c>
      <c r="K663" s="6">
        <f t="shared" si="32"/>
        <v>0.9995852071037804</v>
      </c>
    </row>
    <row r="664" spans="1:11" ht="25.5">
      <c r="A664" s="12"/>
      <c r="B664" s="11" t="s">
        <v>211</v>
      </c>
      <c r="C664" s="10" t="s">
        <v>210</v>
      </c>
      <c r="D664" s="9" t="s">
        <v>0</v>
      </c>
      <c r="E664" s="7">
        <v>1</v>
      </c>
      <c r="F664" s="7">
        <v>185.68</v>
      </c>
      <c r="G664" s="8">
        <v>229.37</v>
      </c>
      <c r="H664" s="7">
        <f t="shared" si="30"/>
        <v>185.68</v>
      </c>
      <c r="I664" s="7">
        <v>229.37</v>
      </c>
      <c r="J664" s="6">
        <f t="shared" si="31"/>
        <v>8.7633243716583623E-6</v>
      </c>
      <c r="K664" s="6">
        <f t="shared" si="32"/>
        <v>0.99959397042815201</v>
      </c>
    </row>
    <row r="665" spans="1:11" ht="25.5">
      <c r="A665" s="12"/>
      <c r="B665" s="11" t="s">
        <v>209</v>
      </c>
      <c r="C665" s="10" t="s">
        <v>208</v>
      </c>
      <c r="D665" s="9" t="s">
        <v>0</v>
      </c>
      <c r="E665" s="7">
        <v>4</v>
      </c>
      <c r="F665" s="7">
        <v>46.04</v>
      </c>
      <c r="G665" s="8">
        <v>56.87</v>
      </c>
      <c r="H665" s="7">
        <f t="shared" si="30"/>
        <v>184.16</v>
      </c>
      <c r="I665" s="7">
        <v>227.48</v>
      </c>
      <c r="J665" s="6">
        <f t="shared" si="31"/>
        <v>8.6911149150492411E-6</v>
      </c>
      <c r="K665" s="6">
        <f t="shared" si="32"/>
        <v>0.99960266154306709</v>
      </c>
    </row>
    <row r="666" spans="1:11" ht="38.25">
      <c r="A666" s="12"/>
      <c r="B666" s="11" t="s">
        <v>207</v>
      </c>
      <c r="C666" s="10" t="s">
        <v>206</v>
      </c>
      <c r="D666" s="9" t="s">
        <v>0</v>
      </c>
      <c r="E666" s="7">
        <v>5</v>
      </c>
      <c r="F666" s="7">
        <v>35.71</v>
      </c>
      <c r="G666" s="8">
        <v>44.11</v>
      </c>
      <c r="H666" s="7">
        <f t="shared" si="30"/>
        <v>178.55</v>
      </c>
      <c r="I666" s="7">
        <v>220.55</v>
      </c>
      <c r="J666" s="6">
        <f t="shared" si="31"/>
        <v>8.4263469074824599E-6</v>
      </c>
      <c r="K666" s="6">
        <f t="shared" si="32"/>
        <v>0.99961108788997455</v>
      </c>
    </row>
    <row r="667" spans="1:11" ht="38.25">
      <c r="A667" s="12"/>
      <c r="B667" s="11" t="s">
        <v>205</v>
      </c>
      <c r="C667" s="10" t="s">
        <v>204</v>
      </c>
      <c r="D667" s="9" t="s">
        <v>0</v>
      </c>
      <c r="E667" s="7">
        <v>2</v>
      </c>
      <c r="F667" s="7">
        <v>89.02</v>
      </c>
      <c r="G667" s="8">
        <v>109.97</v>
      </c>
      <c r="H667" s="7">
        <f t="shared" si="30"/>
        <v>178.04</v>
      </c>
      <c r="I667" s="7">
        <v>219.94</v>
      </c>
      <c r="J667" s="6">
        <f t="shared" si="31"/>
        <v>8.4030412098467116E-6</v>
      </c>
      <c r="K667" s="6">
        <f t="shared" si="32"/>
        <v>0.99961949093118441</v>
      </c>
    </row>
    <row r="668" spans="1:11" ht="25.5">
      <c r="A668" s="12"/>
      <c r="B668" s="11" t="s">
        <v>203</v>
      </c>
      <c r="C668" s="10" t="s">
        <v>202</v>
      </c>
      <c r="D668" s="9" t="s">
        <v>0</v>
      </c>
      <c r="E668" s="7">
        <v>3</v>
      </c>
      <c r="F668" s="7">
        <v>58.65</v>
      </c>
      <c r="G668" s="8">
        <v>72.45</v>
      </c>
      <c r="H668" s="7">
        <f t="shared" si="30"/>
        <v>175.95</v>
      </c>
      <c r="I668" s="7">
        <v>217.35</v>
      </c>
      <c r="J668" s="6">
        <f t="shared" si="31"/>
        <v>8.3040875100490259E-6</v>
      </c>
      <c r="K668" s="6">
        <f t="shared" si="32"/>
        <v>0.99962779501869448</v>
      </c>
    </row>
    <row r="669" spans="1:11" ht="25.5">
      <c r="A669" s="12"/>
      <c r="B669" s="11" t="s">
        <v>201</v>
      </c>
      <c r="C669" s="10" t="s">
        <v>200</v>
      </c>
      <c r="D669" s="9" t="s">
        <v>0</v>
      </c>
      <c r="E669" s="7">
        <v>1</v>
      </c>
      <c r="F669" s="7">
        <v>175.82</v>
      </c>
      <c r="G669" s="8">
        <v>217.19</v>
      </c>
      <c r="H669" s="7">
        <f t="shared" si="30"/>
        <v>175.82</v>
      </c>
      <c r="I669" s="7">
        <v>217.19</v>
      </c>
      <c r="J669" s="6">
        <f t="shared" si="31"/>
        <v>8.2979745401773539E-6</v>
      </c>
      <c r="K669" s="6">
        <f t="shared" si="32"/>
        <v>0.99963609299323464</v>
      </c>
    </row>
    <row r="670" spans="1:11" ht="38.25">
      <c r="A670" s="12"/>
      <c r="B670" s="11" t="s">
        <v>199</v>
      </c>
      <c r="C670" s="10" t="s">
        <v>198</v>
      </c>
      <c r="D670" s="9" t="s">
        <v>0</v>
      </c>
      <c r="E670" s="7">
        <v>1</v>
      </c>
      <c r="F670" s="7">
        <v>172.55</v>
      </c>
      <c r="G670" s="8">
        <v>213.15</v>
      </c>
      <c r="H670" s="7">
        <f t="shared" si="30"/>
        <v>172.55</v>
      </c>
      <c r="I670" s="7">
        <v>213.15</v>
      </c>
      <c r="J670" s="6">
        <f t="shared" si="31"/>
        <v>8.1436220509176437E-6</v>
      </c>
      <c r="K670" s="6">
        <f t="shared" si="32"/>
        <v>0.99964423661528556</v>
      </c>
    </row>
    <row r="671" spans="1:11" ht="25.5">
      <c r="A671" s="12"/>
      <c r="B671" s="11" t="s">
        <v>197</v>
      </c>
      <c r="C671" s="10" t="s">
        <v>196</v>
      </c>
      <c r="D671" s="9" t="s">
        <v>0</v>
      </c>
      <c r="E671" s="7">
        <v>1</v>
      </c>
      <c r="F671" s="7">
        <v>171.5</v>
      </c>
      <c r="G671" s="8">
        <v>211.85</v>
      </c>
      <c r="H671" s="7">
        <f t="shared" si="30"/>
        <v>171.5</v>
      </c>
      <c r="I671" s="7">
        <v>211.85</v>
      </c>
      <c r="J671" s="6">
        <f t="shared" si="31"/>
        <v>8.093954170710312E-6</v>
      </c>
      <c r="K671" s="6">
        <f t="shared" si="32"/>
        <v>0.99965233056945624</v>
      </c>
    </row>
    <row r="672" spans="1:11" ht="25.5">
      <c r="A672" s="12"/>
      <c r="B672" s="11" t="s">
        <v>195</v>
      </c>
      <c r="C672" s="10" t="s">
        <v>194</v>
      </c>
      <c r="D672" s="9" t="s">
        <v>7</v>
      </c>
      <c r="E672" s="7">
        <v>29.94</v>
      </c>
      <c r="F672" s="7">
        <v>5.66</v>
      </c>
      <c r="G672" s="8">
        <v>6.99</v>
      </c>
      <c r="H672" s="7">
        <f t="shared" si="30"/>
        <v>169.46</v>
      </c>
      <c r="I672" s="7">
        <v>209.28</v>
      </c>
      <c r="J672" s="6">
        <f t="shared" si="31"/>
        <v>7.995764592146585E-6</v>
      </c>
      <c r="K672" s="6">
        <f t="shared" si="32"/>
        <v>0.99966032633404833</v>
      </c>
    </row>
    <row r="673" spans="1:11" ht="25.5">
      <c r="A673" s="12"/>
      <c r="B673" s="11" t="s">
        <v>193</v>
      </c>
      <c r="C673" s="10" t="s">
        <v>192</v>
      </c>
      <c r="D673" s="9" t="s">
        <v>0</v>
      </c>
      <c r="E673" s="7">
        <v>1</v>
      </c>
      <c r="F673" s="7">
        <v>168.36</v>
      </c>
      <c r="G673" s="8">
        <v>207.98</v>
      </c>
      <c r="H673" s="7">
        <f t="shared" si="30"/>
        <v>168.36</v>
      </c>
      <c r="I673" s="7">
        <v>207.98</v>
      </c>
      <c r="J673" s="6">
        <f t="shared" si="31"/>
        <v>7.9460967119392516E-6</v>
      </c>
      <c r="K673" s="6">
        <f t="shared" si="32"/>
        <v>0.99966827243076029</v>
      </c>
    </row>
    <row r="674" spans="1:11" ht="38.25">
      <c r="A674" s="12"/>
      <c r="B674" s="11" t="s">
        <v>191</v>
      </c>
      <c r="C674" s="10" t="s">
        <v>190</v>
      </c>
      <c r="D674" s="9" t="s">
        <v>0</v>
      </c>
      <c r="E674" s="7">
        <v>2</v>
      </c>
      <c r="F674" s="7">
        <v>83.06</v>
      </c>
      <c r="G674" s="8">
        <v>102.6</v>
      </c>
      <c r="H674" s="7">
        <f t="shared" si="30"/>
        <v>166.12</v>
      </c>
      <c r="I674" s="7">
        <v>205.2</v>
      </c>
      <c r="J674" s="6">
        <f t="shared" si="31"/>
        <v>7.8398838604189556E-6</v>
      </c>
      <c r="K674" s="6">
        <f t="shared" si="32"/>
        <v>0.99967611231462072</v>
      </c>
    </row>
    <row r="675" spans="1:11">
      <c r="A675" s="12"/>
      <c r="B675" s="11" t="s">
        <v>189</v>
      </c>
      <c r="C675" s="10" t="s">
        <v>188</v>
      </c>
      <c r="D675" s="9" t="s">
        <v>7</v>
      </c>
      <c r="E675" s="7">
        <v>29.94</v>
      </c>
      <c r="F675" s="7">
        <v>5.53</v>
      </c>
      <c r="G675" s="8">
        <v>6.83</v>
      </c>
      <c r="H675" s="7">
        <f t="shared" si="30"/>
        <v>165.57</v>
      </c>
      <c r="I675" s="7">
        <v>204.49</v>
      </c>
      <c r="J675" s="6">
        <f t="shared" si="31"/>
        <v>7.8127575566134134E-6</v>
      </c>
      <c r="K675" s="6">
        <f t="shared" si="32"/>
        <v>0.99968392507217729</v>
      </c>
    </row>
    <row r="676" spans="1:11">
      <c r="A676" s="12"/>
      <c r="B676" s="11" t="s">
        <v>187</v>
      </c>
      <c r="C676" s="10" t="s">
        <v>186</v>
      </c>
      <c r="D676" s="9" t="s">
        <v>185</v>
      </c>
      <c r="E676" s="7">
        <v>8.1999999999999993</v>
      </c>
      <c r="F676" s="7">
        <v>19.28</v>
      </c>
      <c r="G676" s="8">
        <v>23.82</v>
      </c>
      <c r="H676" s="7">
        <f t="shared" si="30"/>
        <v>158.1</v>
      </c>
      <c r="I676" s="7">
        <v>195.32000000000002</v>
      </c>
      <c r="J676" s="6">
        <f t="shared" si="31"/>
        <v>7.4624079708432296E-6</v>
      </c>
      <c r="K676" s="6">
        <f t="shared" si="32"/>
        <v>0.99969138748014819</v>
      </c>
    </row>
    <row r="677" spans="1:11" ht="38.25">
      <c r="A677" s="12"/>
      <c r="B677" s="11" t="s">
        <v>184</v>
      </c>
      <c r="C677" s="10" t="s">
        <v>183</v>
      </c>
      <c r="D677" s="9" t="s">
        <v>0</v>
      </c>
      <c r="E677" s="7">
        <v>7</v>
      </c>
      <c r="F677" s="7">
        <v>22.45</v>
      </c>
      <c r="G677" s="8">
        <v>27.73</v>
      </c>
      <c r="H677" s="7">
        <f t="shared" si="30"/>
        <v>157.15</v>
      </c>
      <c r="I677" s="7">
        <v>194.11</v>
      </c>
      <c r="J677" s="6">
        <f t="shared" si="31"/>
        <v>7.4161786361887124E-6</v>
      </c>
      <c r="K677" s="6">
        <f t="shared" si="32"/>
        <v>0.99969880365878439</v>
      </c>
    </row>
    <row r="678" spans="1:11">
      <c r="A678" s="12"/>
      <c r="B678" s="11" t="s">
        <v>182</v>
      </c>
      <c r="C678" s="10" t="s">
        <v>181</v>
      </c>
      <c r="D678" s="9" t="s">
        <v>0</v>
      </c>
      <c r="E678" s="7">
        <v>1</v>
      </c>
      <c r="F678" s="7">
        <v>156.53</v>
      </c>
      <c r="G678" s="8">
        <v>193.36</v>
      </c>
      <c r="H678" s="7">
        <f t="shared" si="30"/>
        <v>156.53</v>
      </c>
      <c r="I678" s="7">
        <v>193.36</v>
      </c>
      <c r="J678" s="6">
        <f t="shared" si="31"/>
        <v>7.3875240899152509E-6</v>
      </c>
      <c r="K678" s="6">
        <f t="shared" si="32"/>
        <v>0.99970619118287429</v>
      </c>
    </row>
    <row r="679" spans="1:11" ht="38.25">
      <c r="A679" s="12"/>
      <c r="B679" s="11" t="s">
        <v>180</v>
      </c>
      <c r="C679" s="10" t="s">
        <v>179</v>
      </c>
      <c r="D679" s="9" t="s">
        <v>0</v>
      </c>
      <c r="E679" s="7">
        <v>3</v>
      </c>
      <c r="F679" s="7">
        <v>50.82</v>
      </c>
      <c r="G679" s="8">
        <v>62.78</v>
      </c>
      <c r="H679" s="7">
        <f t="shared" si="30"/>
        <v>152.46</v>
      </c>
      <c r="I679" s="7">
        <v>188.34</v>
      </c>
      <c r="J679" s="6">
        <f t="shared" si="31"/>
        <v>7.1957296601915514E-6</v>
      </c>
      <c r="K679" s="6">
        <f t="shared" si="32"/>
        <v>0.99971338691253453</v>
      </c>
    </row>
    <row r="680" spans="1:11" ht="25.5">
      <c r="A680" s="12"/>
      <c r="B680" s="11" t="s">
        <v>178</v>
      </c>
      <c r="C680" s="10" t="s">
        <v>177</v>
      </c>
      <c r="D680" s="9" t="s">
        <v>7</v>
      </c>
      <c r="E680" s="7">
        <v>4.91</v>
      </c>
      <c r="F680" s="7">
        <v>30.64</v>
      </c>
      <c r="G680" s="8">
        <v>37.85</v>
      </c>
      <c r="H680" s="7">
        <f t="shared" si="30"/>
        <v>150.44</v>
      </c>
      <c r="I680" s="7">
        <v>185.84</v>
      </c>
      <c r="J680" s="6">
        <f t="shared" si="31"/>
        <v>7.1002145059466811E-6</v>
      </c>
      <c r="K680" s="6">
        <f t="shared" si="32"/>
        <v>0.99972048712704042</v>
      </c>
    </row>
    <row r="681" spans="1:11" ht="38.25">
      <c r="A681" s="12"/>
      <c r="B681" s="11" t="s">
        <v>176</v>
      </c>
      <c r="C681" s="10" t="s">
        <v>175</v>
      </c>
      <c r="D681" s="9" t="s">
        <v>0</v>
      </c>
      <c r="E681" s="7">
        <v>9</v>
      </c>
      <c r="F681" s="7">
        <v>16.05</v>
      </c>
      <c r="G681" s="8">
        <v>19.829999999999998</v>
      </c>
      <c r="H681" s="7">
        <f t="shared" si="30"/>
        <v>144.44999999999999</v>
      </c>
      <c r="I681" s="7">
        <v>178.47</v>
      </c>
      <c r="J681" s="6">
        <f t="shared" si="31"/>
        <v>6.8186358312328031E-6</v>
      </c>
      <c r="K681" s="6">
        <f t="shared" si="32"/>
        <v>0.99972730576287161</v>
      </c>
    </row>
    <row r="682" spans="1:11" ht="25.5">
      <c r="A682" s="12"/>
      <c r="B682" s="11" t="s">
        <v>174</v>
      </c>
      <c r="C682" s="10" t="s">
        <v>173</v>
      </c>
      <c r="D682" s="9" t="s">
        <v>0</v>
      </c>
      <c r="E682" s="7">
        <v>2</v>
      </c>
      <c r="F682" s="7">
        <v>72.209999999999994</v>
      </c>
      <c r="G682" s="8">
        <v>89.2</v>
      </c>
      <c r="H682" s="7">
        <f t="shared" si="30"/>
        <v>144.41999999999999</v>
      </c>
      <c r="I682" s="7">
        <v>178.4</v>
      </c>
      <c r="J682" s="6">
        <f t="shared" si="31"/>
        <v>6.8159614069139465E-6</v>
      </c>
      <c r="K682" s="6">
        <f t="shared" si="32"/>
        <v>0.99973412172427856</v>
      </c>
    </row>
    <row r="683" spans="1:11" ht="38.25">
      <c r="A683" s="12"/>
      <c r="B683" s="11" t="s">
        <v>172</v>
      </c>
      <c r="C683" s="10" t="s">
        <v>171</v>
      </c>
      <c r="D683" s="9" t="s">
        <v>0</v>
      </c>
      <c r="E683" s="7">
        <v>2</v>
      </c>
      <c r="F683" s="7">
        <v>69.45</v>
      </c>
      <c r="G683" s="8">
        <v>85.79</v>
      </c>
      <c r="H683" s="7">
        <f t="shared" si="30"/>
        <v>138.9</v>
      </c>
      <c r="I683" s="7">
        <v>171.58</v>
      </c>
      <c r="J683" s="6">
        <f t="shared" si="31"/>
        <v>6.5553960661339403E-6</v>
      </c>
      <c r="K683" s="6">
        <f t="shared" si="32"/>
        <v>0.99974067712034465</v>
      </c>
    </row>
    <row r="684" spans="1:11" ht="25.5">
      <c r="A684" s="12"/>
      <c r="B684" s="11" t="s">
        <v>170</v>
      </c>
      <c r="C684" s="10" t="s">
        <v>169</v>
      </c>
      <c r="D684" s="9" t="s">
        <v>0</v>
      </c>
      <c r="E684" s="7">
        <v>1</v>
      </c>
      <c r="F684" s="7">
        <v>137.99</v>
      </c>
      <c r="G684" s="8">
        <v>170.46</v>
      </c>
      <c r="H684" s="7">
        <f t="shared" si="30"/>
        <v>137.99</v>
      </c>
      <c r="I684" s="7">
        <v>170.46</v>
      </c>
      <c r="J684" s="6">
        <f t="shared" si="31"/>
        <v>6.5126052770322386E-6</v>
      </c>
      <c r="K684" s="6">
        <f t="shared" si="32"/>
        <v>0.99974718972562171</v>
      </c>
    </row>
    <row r="685" spans="1:11" ht="25.5">
      <c r="A685" s="12"/>
      <c r="B685" s="11" t="s">
        <v>168</v>
      </c>
      <c r="C685" s="10" t="s">
        <v>167</v>
      </c>
      <c r="D685" s="9" t="s">
        <v>0</v>
      </c>
      <c r="E685" s="7">
        <v>2</v>
      </c>
      <c r="F685" s="7">
        <v>67.3</v>
      </c>
      <c r="G685" s="8">
        <v>83.14</v>
      </c>
      <c r="H685" s="7">
        <f t="shared" si="30"/>
        <v>134.6</v>
      </c>
      <c r="I685" s="7">
        <v>166.28</v>
      </c>
      <c r="J685" s="6">
        <f t="shared" si="31"/>
        <v>6.3529039391348152E-6</v>
      </c>
      <c r="K685" s="6">
        <f t="shared" si="32"/>
        <v>0.99975354262956084</v>
      </c>
    </row>
    <row r="686" spans="1:11" ht="25.5">
      <c r="A686" s="12"/>
      <c r="B686" s="11" t="s">
        <v>166</v>
      </c>
      <c r="C686" s="10" t="s">
        <v>165</v>
      </c>
      <c r="D686" s="9" t="s">
        <v>0</v>
      </c>
      <c r="E686" s="7">
        <v>10</v>
      </c>
      <c r="F686" s="7">
        <v>13.45</v>
      </c>
      <c r="G686" s="8">
        <v>16.61</v>
      </c>
      <c r="H686" s="7">
        <f t="shared" si="30"/>
        <v>134.5</v>
      </c>
      <c r="I686" s="7">
        <v>166.1</v>
      </c>
      <c r="J686" s="6">
        <f t="shared" si="31"/>
        <v>6.3460268480291844E-6</v>
      </c>
      <c r="K686" s="6">
        <f t="shared" si="32"/>
        <v>0.99975988865640886</v>
      </c>
    </row>
    <row r="687" spans="1:11" ht="25.5">
      <c r="A687" s="12"/>
      <c r="B687" s="11" t="s">
        <v>164</v>
      </c>
      <c r="C687" s="10" t="s">
        <v>163</v>
      </c>
      <c r="D687" s="9" t="s">
        <v>0</v>
      </c>
      <c r="E687" s="7">
        <v>7</v>
      </c>
      <c r="F687" s="7">
        <v>19.079999999999998</v>
      </c>
      <c r="G687" s="8">
        <v>23.57</v>
      </c>
      <c r="H687" s="7">
        <f t="shared" si="30"/>
        <v>133.56</v>
      </c>
      <c r="I687" s="7">
        <v>164.99</v>
      </c>
      <c r="J687" s="6">
        <f t="shared" si="31"/>
        <v>6.303618119544462E-6</v>
      </c>
      <c r="K687" s="6">
        <f t="shared" si="32"/>
        <v>0.99976619227452845</v>
      </c>
    </row>
    <row r="688" spans="1:11">
      <c r="A688" s="12"/>
      <c r="B688" s="11" t="s">
        <v>162</v>
      </c>
      <c r="C688" s="10" t="s">
        <v>161</v>
      </c>
      <c r="D688" s="9" t="s">
        <v>0</v>
      </c>
      <c r="E688" s="7">
        <v>1</v>
      </c>
      <c r="F688" s="7">
        <v>127.95</v>
      </c>
      <c r="G688" s="8">
        <v>158.06</v>
      </c>
      <c r="H688" s="7">
        <f t="shared" si="30"/>
        <v>127.95</v>
      </c>
      <c r="I688" s="7">
        <v>158.06</v>
      </c>
      <c r="J688" s="6">
        <f t="shared" si="31"/>
        <v>6.0388501119776817E-6</v>
      </c>
      <c r="K688" s="6">
        <f t="shared" si="32"/>
        <v>0.99977223112464042</v>
      </c>
    </row>
    <row r="689" spans="1:11" ht="25.5">
      <c r="A689" s="12"/>
      <c r="B689" s="11" t="s">
        <v>160</v>
      </c>
      <c r="C689" s="10" t="s">
        <v>159</v>
      </c>
      <c r="D689" s="9" t="s">
        <v>0</v>
      </c>
      <c r="E689" s="7">
        <v>1</v>
      </c>
      <c r="F689" s="7">
        <v>127.7</v>
      </c>
      <c r="G689" s="8">
        <v>157.75</v>
      </c>
      <c r="H689" s="7">
        <f t="shared" si="30"/>
        <v>127.7</v>
      </c>
      <c r="I689" s="7">
        <v>157.75</v>
      </c>
      <c r="J689" s="6">
        <f t="shared" si="31"/>
        <v>6.0270062328513179E-6</v>
      </c>
      <c r="K689" s="6">
        <f t="shared" si="32"/>
        <v>0.99977825813087329</v>
      </c>
    </row>
    <row r="690" spans="1:11" ht="25.5">
      <c r="A690" s="12"/>
      <c r="B690" s="11" t="s">
        <v>158</v>
      </c>
      <c r="C690" s="10" t="s">
        <v>157</v>
      </c>
      <c r="D690" s="9" t="s">
        <v>0</v>
      </c>
      <c r="E690" s="7">
        <v>2</v>
      </c>
      <c r="F690" s="7">
        <v>62.96</v>
      </c>
      <c r="G690" s="8">
        <v>77.77</v>
      </c>
      <c r="H690" s="7">
        <f t="shared" si="30"/>
        <v>125.92</v>
      </c>
      <c r="I690" s="7">
        <v>155.54</v>
      </c>
      <c r="J690" s="6">
        <f t="shared" si="31"/>
        <v>5.9425708364988517E-6</v>
      </c>
      <c r="K690" s="6">
        <f t="shared" si="32"/>
        <v>0.99978420070170981</v>
      </c>
    </row>
    <row r="691" spans="1:11" ht="25.5">
      <c r="A691" s="12"/>
      <c r="B691" s="11" t="s">
        <v>156</v>
      </c>
      <c r="C691" s="10" t="s">
        <v>155</v>
      </c>
      <c r="D691" s="9" t="s">
        <v>0</v>
      </c>
      <c r="E691" s="7">
        <v>10</v>
      </c>
      <c r="F691" s="7">
        <v>12.57</v>
      </c>
      <c r="G691" s="8">
        <v>15.53</v>
      </c>
      <c r="H691" s="7">
        <f t="shared" si="30"/>
        <v>125.7</v>
      </c>
      <c r="I691" s="7">
        <v>155.30000000000001</v>
      </c>
      <c r="J691" s="6">
        <f t="shared" si="31"/>
        <v>5.9334013816913454E-6</v>
      </c>
      <c r="K691" s="6">
        <f t="shared" si="32"/>
        <v>0.99979013410309148</v>
      </c>
    </row>
    <row r="692" spans="1:11" ht="38.25">
      <c r="A692" s="12"/>
      <c r="B692" s="11" t="s">
        <v>154</v>
      </c>
      <c r="C692" s="10" t="s">
        <v>153</v>
      </c>
      <c r="D692" s="9" t="s">
        <v>7</v>
      </c>
      <c r="E692" s="7">
        <v>2</v>
      </c>
      <c r="F692" s="7">
        <v>62.41</v>
      </c>
      <c r="G692" s="8">
        <v>77.099999999999994</v>
      </c>
      <c r="H692" s="7">
        <f t="shared" si="30"/>
        <v>124.82</v>
      </c>
      <c r="I692" s="7">
        <v>154.19999999999999</v>
      </c>
      <c r="J692" s="6">
        <f t="shared" si="31"/>
        <v>5.8913747138236016E-6</v>
      </c>
      <c r="K692" s="6">
        <f t="shared" si="32"/>
        <v>0.99979602547780533</v>
      </c>
    </row>
    <row r="693" spans="1:11" ht="25.5">
      <c r="A693" s="12"/>
      <c r="B693" s="11" t="s">
        <v>152</v>
      </c>
      <c r="C693" s="10" t="s">
        <v>151</v>
      </c>
      <c r="D693" s="9" t="s">
        <v>0</v>
      </c>
      <c r="E693" s="7">
        <v>8</v>
      </c>
      <c r="F693" s="7">
        <v>15.57</v>
      </c>
      <c r="G693" s="8">
        <v>19.23</v>
      </c>
      <c r="H693" s="7">
        <f t="shared" si="30"/>
        <v>124.56</v>
      </c>
      <c r="I693" s="7">
        <v>153.84</v>
      </c>
      <c r="J693" s="6">
        <f t="shared" si="31"/>
        <v>5.8776205316123408E-6</v>
      </c>
      <c r="K693" s="6">
        <f t="shared" si="32"/>
        <v>0.99980190309833694</v>
      </c>
    </row>
    <row r="694" spans="1:11" ht="25.5">
      <c r="A694" s="12"/>
      <c r="B694" s="11" t="s">
        <v>150</v>
      </c>
      <c r="C694" s="10" t="s">
        <v>149</v>
      </c>
      <c r="D694" s="9" t="s">
        <v>0</v>
      </c>
      <c r="E694" s="7">
        <v>8</v>
      </c>
      <c r="F694" s="7">
        <v>15.53</v>
      </c>
      <c r="G694" s="8">
        <v>19.18</v>
      </c>
      <c r="H694" s="7">
        <f t="shared" si="30"/>
        <v>124.24</v>
      </c>
      <c r="I694" s="7">
        <v>153.44</v>
      </c>
      <c r="J694" s="6">
        <f t="shared" si="31"/>
        <v>5.8623381069331607E-6</v>
      </c>
      <c r="K694" s="6">
        <f t="shared" si="32"/>
        <v>0.9998077654364439</v>
      </c>
    </row>
    <row r="695" spans="1:11" ht="25.5">
      <c r="A695" s="12"/>
      <c r="B695" s="11" t="s">
        <v>148</v>
      </c>
      <c r="C695" s="10" t="s">
        <v>147</v>
      </c>
      <c r="D695" s="9" t="s">
        <v>0</v>
      </c>
      <c r="E695" s="7">
        <v>2</v>
      </c>
      <c r="F695" s="7">
        <v>60.87</v>
      </c>
      <c r="G695" s="8">
        <v>75.19</v>
      </c>
      <c r="H695" s="7">
        <f t="shared" si="30"/>
        <v>121.74</v>
      </c>
      <c r="I695" s="7">
        <v>150.38</v>
      </c>
      <c r="J695" s="6">
        <f t="shared" si="31"/>
        <v>5.7454275581374399E-6</v>
      </c>
      <c r="K695" s="6">
        <f t="shared" si="32"/>
        <v>0.99981351086400205</v>
      </c>
    </row>
    <row r="696" spans="1:11" ht="25.5">
      <c r="A696" s="12"/>
      <c r="B696" s="11" t="s">
        <v>146</v>
      </c>
      <c r="C696" s="10" t="s">
        <v>145</v>
      </c>
      <c r="D696" s="9" t="s">
        <v>0</v>
      </c>
      <c r="E696" s="7">
        <v>4</v>
      </c>
      <c r="F696" s="7">
        <v>30.28</v>
      </c>
      <c r="G696" s="8">
        <v>37.4</v>
      </c>
      <c r="H696" s="7">
        <f t="shared" si="30"/>
        <v>121.12</v>
      </c>
      <c r="I696" s="7">
        <v>149.6</v>
      </c>
      <c r="J696" s="6">
        <f t="shared" si="31"/>
        <v>5.7156268300130402E-6</v>
      </c>
      <c r="K696" s="6">
        <f t="shared" si="32"/>
        <v>0.9998192264908321</v>
      </c>
    </row>
    <row r="697" spans="1:11" ht="25.5">
      <c r="A697" s="12"/>
      <c r="B697" s="11" t="s">
        <v>144</v>
      </c>
      <c r="C697" s="10" t="s">
        <v>143</v>
      </c>
      <c r="D697" s="9" t="s">
        <v>0</v>
      </c>
      <c r="E697" s="7">
        <v>5</v>
      </c>
      <c r="F697" s="7">
        <v>22.92</v>
      </c>
      <c r="G697" s="8">
        <v>28.31</v>
      </c>
      <c r="H697" s="7">
        <f t="shared" si="30"/>
        <v>114.6</v>
      </c>
      <c r="I697" s="7">
        <v>141.55000000000001</v>
      </c>
      <c r="J697" s="6">
        <f t="shared" si="31"/>
        <v>5.4080680333445581E-6</v>
      </c>
      <c r="K697" s="6">
        <f t="shared" si="32"/>
        <v>0.9998246345588655</v>
      </c>
    </row>
    <row r="698" spans="1:11" ht="25.5">
      <c r="A698" s="12"/>
      <c r="B698" s="11" t="s">
        <v>142</v>
      </c>
      <c r="C698" s="10" t="s">
        <v>141</v>
      </c>
      <c r="D698" s="9" t="s">
        <v>0</v>
      </c>
      <c r="E698" s="7">
        <v>1</v>
      </c>
      <c r="F698" s="7">
        <v>105.39</v>
      </c>
      <c r="G698" s="8">
        <v>130.19</v>
      </c>
      <c r="H698" s="7">
        <f t="shared" si="30"/>
        <v>105.39</v>
      </c>
      <c r="I698" s="7">
        <v>130.19</v>
      </c>
      <c r="J698" s="6">
        <f t="shared" si="31"/>
        <v>4.9740471724558669E-6</v>
      </c>
      <c r="K698" s="6">
        <f t="shared" si="32"/>
        <v>0.99982960860603798</v>
      </c>
    </row>
    <row r="699" spans="1:11">
      <c r="A699" s="12"/>
      <c r="B699" s="11" t="s">
        <v>140</v>
      </c>
      <c r="C699" s="10" t="s">
        <v>139</v>
      </c>
      <c r="D699" s="9" t="s">
        <v>7</v>
      </c>
      <c r="E699" s="7">
        <v>4</v>
      </c>
      <c r="F699" s="7">
        <v>25.61</v>
      </c>
      <c r="G699" s="8">
        <v>31.64</v>
      </c>
      <c r="H699" s="7">
        <f t="shared" si="30"/>
        <v>102.44</v>
      </c>
      <c r="I699" s="7">
        <v>126.56</v>
      </c>
      <c r="J699" s="6">
        <f t="shared" si="31"/>
        <v>4.8353591684923155E-6</v>
      </c>
      <c r="K699" s="6">
        <f t="shared" si="32"/>
        <v>0.99983444396520649</v>
      </c>
    </row>
    <row r="700" spans="1:11">
      <c r="A700" s="12"/>
      <c r="B700" s="11" t="s">
        <v>138</v>
      </c>
      <c r="C700" s="10" t="s">
        <v>137</v>
      </c>
      <c r="D700" s="9" t="s">
        <v>0</v>
      </c>
      <c r="E700" s="7">
        <v>1</v>
      </c>
      <c r="F700" s="7">
        <v>100.4</v>
      </c>
      <c r="G700" s="8">
        <v>124.02</v>
      </c>
      <c r="H700" s="7">
        <f t="shared" si="30"/>
        <v>100.4</v>
      </c>
      <c r="I700" s="7">
        <v>124.02</v>
      </c>
      <c r="J700" s="6">
        <f t="shared" si="31"/>
        <v>4.7383157717795267E-6</v>
      </c>
      <c r="K700" s="6">
        <f t="shared" si="32"/>
        <v>0.99983918228097823</v>
      </c>
    </row>
    <row r="701" spans="1:11" ht="25.5">
      <c r="A701" s="12"/>
      <c r="B701" s="11" t="s">
        <v>136</v>
      </c>
      <c r="C701" s="10" t="s">
        <v>135</v>
      </c>
      <c r="D701" s="9" t="s">
        <v>7</v>
      </c>
      <c r="E701" s="7">
        <v>4.4000000000000004</v>
      </c>
      <c r="F701" s="7">
        <v>22.29</v>
      </c>
      <c r="G701" s="8">
        <v>27.53</v>
      </c>
      <c r="H701" s="7">
        <f t="shared" si="30"/>
        <v>98.08</v>
      </c>
      <c r="I701" s="7">
        <v>121.13</v>
      </c>
      <c r="J701" s="6">
        <f t="shared" si="31"/>
        <v>4.6279002534724565E-6</v>
      </c>
      <c r="K701" s="6">
        <f t="shared" si="32"/>
        <v>0.9998438101812317</v>
      </c>
    </row>
    <row r="702" spans="1:11" ht="38.25">
      <c r="A702" s="12"/>
      <c r="B702" s="11" t="s">
        <v>134</v>
      </c>
      <c r="C702" s="10" t="s">
        <v>133</v>
      </c>
      <c r="D702" s="9" t="s">
        <v>0</v>
      </c>
      <c r="E702" s="7">
        <v>5</v>
      </c>
      <c r="F702" s="7">
        <v>19.55</v>
      </c>
      <c r="G702" s="8">
        <v>24.15</v>
      </c>
      <c r="H702" s="7">
        <f t="shared" si="30"/>
        <v>97.75</v>
      </c>
      <c r="I702" s="7">
        <v>120.75</v>
      </c>
      <c r="J702" s="6">
        <f t="shared" si="31"/>
        <v>4.6133819500272369E-6</v>
      </c>
      <c r="K702" s="6">
        <f t="shared" si="32"/>
        <v>0.99984842356318171</v>
      </c>
    </row>
    <row r="703" spans="1:11" ht="38.25">
      <c r="A703" s="12"/>
      <c r="B703" s="11" t="s">
        <v>132</v>
      </c>
      <c r="C703" s="10" t="s">
        <v>131</v>
      </c>
      <c r="D703" s="9" t="s">
        <v>0</v>
      </c>
      <c r="E703" s="7">
        <v>2</v>
      </c>
      <c r="F703" s="7">
        <v>47.24</v>
      </c>
      <c r="G703" s="8">
        <v>58.36</v>
      </c>
      <c r="H703" s="7">
        <f t="shared" si="30"/>
        <v>94.48</v>
      </c>
      <c r="I703" s="7">
        <v>116.72</v>
      </c>
      <c r="J703" s="6">
        <f t="shared" si="31"/>
        <v>4.4594115213845062E-6</v>
      </c>
      <c r="K703" s="6">
        <f t="shared" si="32"/>
        <v>0.99985288297470309</v>
      </c>
    </row>
    <row r="704" spans="1:11" ht="38.25">
      <c r="A704" s="12"/>
      <c r="B704" s="11" t="s">
        <v>130</v>
      </c>
      <c r="C704" s="10" t="s">
        <v>129</v>
      </c>
      <c r="D704" s="9" t="s">
        <v>0</v>
      </c>
      <c r="E704" s="7">
        <v>3</v>
      </c>
      <c r="F704" s="7">
        <v>31.25</v>
      </c>
      <c r="G704" s="8">
        <v>38.6</v>
      </c>
      <c r="H704" s="7">
        <f t="shared" si="30"/>
        <v>93.75</v>
      </c>
      <c r="I704" s="7">
        <v>115.8</v>
      </c>
      <c r="J704" s="6">
        <f t="shared" si="31"/>
        <v>4.4242619446223932E-6</v>
      </c>
      <c r="K704" s="6">
        <f t="shared" si="32"/>
        <v>0.99985730723664767</v>
      </c>
    </row>
    <row r="705" spans="1:11">
      <c r="A705" s="12"/>
      <c r="B705" s="11" t="s">
        <v>128</v>
      </c>
      <c r="C705" s="10" t="s">
        <v>127</v>
      </c>
      <c r="D705" s="9" t="s">
        <v>0</v>
      </c>
      <c r="E705" s="7">
        <v>2</v>
      </c>
      <c r="F705" s="7">
        <v>44.79</v>
      </c>
      <c r="G705" s="8">
        <v>55.33</v>
      </c>
      <c r="H705" s="7">
        <f t="shared" si="30"/>
        <v>89.58</v>
      </c>
      <c r="I705" s="7">
        <v>110.66</v>
      </c>
      <c r="J705" s="6">
        <f t="shared" si="31"/>
        <v>4.2278827874949401E-6</v>
      </c>
      <c r="K705" s="6">
        <f t="shared" si="32"/>
        <v>0.99986153511943521</v>
      </c>
    </row>
    <row r="706" spans="1:11" ht="38.25">
      <c r="A706" s="12"/>
      <c r="B706" s="11" t="s">
        <v>126</v>
      </c>
      <c r="C706" s="10" t="s">
        <v>125</v>
      </c>
      <c r="D706" s="9" t="s">
        <v>0</v>
      </c>
      <c r="E706" s="7">
        <v>2</v>
      </c>
      <c r="F706" s="7">
        <v>44.7</v>
      </c>
      <c r="G706" s="8">
        <v>55.22</v>
      </c>
      <c r="H706" s="7">
        <f t="shared" si="30"/>
        <v>89.4</v>
      </c>
      <c r="I706" s="7">
        <v>110.44</v>
      </c>
      <c r="J706" s="6">
        <f t="shared" si="31"/>
        <v>4.2194774539213917E-6</v>
      </c>
      <c r="K706" s="6">
        <f t="shared" si="32"/>
        <v>0.99986575459688909</v>
      </c>
    </row>
    <row r="707" spans="1:11" ht="25.5">
      <c r="A707" s="12"/>
      <c r="B707" s="11" t="s">
        <v>124</v>
      </c>
      <c r="C707" s="10" t="s">
        <v>123</v>
      </c>
      <c r="D707" s="9" t="s">
        <v>0</v>
      </c>
      <c r="E707" s="7">
        <v>1</v>
      </c>
      <c r="F707" s="7">
        <v>88.67</v>
      </c>
      <c r="G707" s="8">
        <v>109.53</v>
      </c>
      <c r="H707" s="7">
        <f t="shared" si="30"/>
        <v>88.67</v>
      </c>
      <c r="I707" s="7">
        <v>109.53</v>
      </c>
      <c r="J707" s="6">
        <f t="shared" si="31"/>
        <v>4.184709937776259E-6</v>
      </c>
      <c r="K707" s="6">
        <f t="shared" si="32"/>
        <v>0.99986993930682688</v>
      </c>
    </row>
    <row r="708" spans="1:11" ht="25.5">
      <c r="A708" s="12"/>
      <c r="B708" s="11" t="s">
        <v>122</v>
      </c>
      <c r="C708" s="10" t="s">
        <v>121</v>
      </c>
      <c r="D708" s="9" t="s">
        <v>0</v>
      </c>
      <c r="E708" s="7">
        <v>3</v>
      </c>
      <c r="F708" s="7">
        <v>28.13</v>
      </c>
      <c r="G708" s="8">
        <v>34.75</v>
      </c>
      <c r="H708" s="7">
        <f t="shared" si="30"/>
        <v>84.39</v>
      </c>
      <c r="I708" s="7">
        <v>104.25</v>
      </c>
      <c r="J708" s="6">
        <f t="shared" si="31"/>
        <v>3.9829819320110927E-6</v>
      </c>
      <c r="K708" s="6">
        <f t="shared" si="32"/>
        <v>0.99987392228875893</v>
      </c>
    </row>
    <row r="709" spans="1:11" ht="38.25">
      <c r="A709" s="12"/>
      <c r="B709" s="11" t="s">
        <v>120</v>
      </c>
      <c r="C709" s="10" t="s">
        <v>119</v>
      </c>
      <c r="D709" s="9" t="s">
        <v>0</v>
      </c>
      <c r="E709" s="7">
        <v>5</v>
      </c>
      <c r="F709" s="7">
        <v>16.8</v>
      </c>
      <c r="G709" s="8">
        <v>20.75</v>
      </c>
      <c r="H709" s="7">
        <f t="shared" si="30"/>
        <v>84</v>
      </c>
      <c r="I709" s="7">
        <v>103.75</v>
      </c>
      <c r="J709" s="6">
        <f t="shared" si="31"/>
        <v>3.9638789011621186E-6</v>
      </c>
      <c r="K709" s="6">
        <f t="shared" si="32"/>
        <v>0.99987788616766005</v>
      </c>
    </row>
    <row r="710" spans="1:11" ht="25.5">
      <c r="A710" s="12"/>
      <c r="B710" s="11" t="s">
        <v>118</v>
      </c>
      <c r="C710" s="10" t="s">
        <v>117</v>
      </c>
      <c r="D710" s="9" t="s">
        <v>0</v>
      </c>
      <c r="E710" s="7">
        <v>4</v>
      </c>
      <c r="F710" s="7">
        <v>20.440000000000001</v>
      </c>
      <c r="G710" s="8">
        <v>25.25</v>
      </c>
      <c r="H710" s="7">
        <f t="shared" si="30"/>
        <v>81.760000000000005</v>
      </c>
      <c r="I710" s="7">
        <v>101</v>
      </c>
      <c r="J710" s="6">
        <f t="shared" si="31"/>
        <v>3.8588122314927608E-6</v>
      </c>
      <c r="K710" s="6">
        <f t="shared" si="32"/>
        <v>0.99988174497989157</v>
      </c>
    </row>
    <row r="711" spans="1:11" ht="25.5">
      <c r="A711" s="12"/>
      <c r="B711" s="11" t="s">
        <v>116</v>
      </c>
      <c r="C711" s="10" t="s">
        <v>115</v>
      </c>
      <c r="D711" s="9" t="s">
        <v>0</v>
      </c>
      <c r="E711" s="7">
        <v>2</v>
      </c>
      <c r="F711" s="7">
        <v>40.86</v>
      </c>
      <c r="G711" s="8">
        <v>50.47</v>
      </c>
      <c r="H711" s="7">
        <f t="shared" si="30"/>
        <v>81.72</v>
      </c>
      <c r="I711" s="7">
        <v>100.94</v>
      </c>
      <c r="J711" s="6">
        <f t="shared" si="31"/>
        <v>3.8565198677908844E-6</v>
      </c>
      <c r="K711" s="6">
        <f t="shared" si="32"/>
        <v>0.99988560149975936</v>
      </c>
    </row>
    <row r="712" spans="1:11" ht="25.5">
      <c r="A712" s="12"/>
      <c r="B712" s="11" t="s">
        <v>114</v>
      </c>
      <c r="C712" s="10" t="s">
        <v>113</v>
      </c>
      <c r="D712" s="9" t="s">
        <v>0</v>
      </c>
      <c r="E712" s="7">
        <v>2</v>
      </c>
      <c r="F712" s="7">
        <v>40.46</v>
      </c>
      <c r="G712" s="8">
        <v>49.98</v>
      </c>
      <c r="H712" s="7">
        <f t="shared" si="30"/>
        <v>80.92</v>
      </c>
      <c r="I712" s="7">
        <v>99.96</v>
      </c>
      <c r="J712" s="6">
        <f t="shared" si="31"/>
        <v>3.8190779273268951E-6</v>
      </c>
      <c r="K712" s="6">
        <f t="shared" si="32"/>
        <v>0.99988942057768671</v>
      </c>
    </row>
    <row r="713" spans="1:11" ht="25.5">
      <c r="A713" s="12"/>
      <c r="B713" s="11" t="s">
        <v>112</v>
      </c>
      <c r="C713" s="10" t="s">
        <v>111</v>
      </c>
      <c r="D713" s="9" t="s">
        <v>0</v>
      </c>
      <c r="E713" s="7">
        <v>6</v>
      </c>
      <c r="F713" s="7">
        <v>12.95</v>
      </c>
      <c r="G713" s="8">
        <v>16</v>
      </c>
      <c r="H713" s="7">
        <f t="shared" si="30"/>
        <v>77.7</v>
      </c>
      <c r="I713" s="7">
        <v>96</v>
      </c>
      <c r="J713" s="6">
        <f t="shared" si="31"/>
        <v>3.6677819230030205E-6</v>
      </c>
      <c r="K713" s="6">
        <f t="shared" si="32"/>
        <v>0.99989308835960966</v>
      </c>
    </row>
    <row r="714" spans="1:11" ht="25.5">
      <c r="A714" s="12"/>
      <c r="B714" s="11" t="s">
        <v>110</v>
      </c>
      <c r="C714" s="10" t="s">
        <v>109</v>
      </c>
      <c r="D714" s="9" t="s">
        <v>108</v>
      </c>
      <c r="E714" s="7">
        <v>0.2</v>
      </c>
      <c r="F714" s="7">
        <v>384.78</v>
      </c>
      <c r="G714" s="8">
        <v>475.32</v>
      </c>
      <c r="H714" s="7">
        <f t="shared" si="30"/>
        <v>76.959999999999994</v>
      </c>
      <c r="I714" s="7">
        <v>95.06</v>
      </c>
      <c r="J714" s="6">
        <f t="shared" si="31"/>
        <v>3.6318682250069492E-6</v>
      </c>
      <c r="K714" s="6">
        <f t="shared" si="32"/>
        <v>0.99989672022783471</v>
      </c>
    </row>
    <row r="715" spans="1:11" ht="25.5">
      <c r="A715" s="12"/>
      <c r="B715" s="11" t="s">
        <v>107</v>
      </c>
      <c r="C715" s="10" t="s">
        <v>106</v>
      </c>
      <c r="D715" s="9" t="s">
        <v>0</v>
      </c>
      <c r="E715" s="7">
        <v>1</v>
      </c>
      <c r="F715" s="7">
        <v>76.05</v>
      </c>
      <c r="G715" s="8">
        <v>93.94</v>
      </c>
      <c r="H715" s="7">
        <f t="shared" si="30"/>
        <v>76.05</v>
      </c>
      <c r="I715" s="7">
        <v>93.94</v>
      </c>
      <c r="J715" s="6">
        <f t="shared" si="31"/>
        <v>3.5890774359052475E-6</v>
      </c>
      <c r="K715" s="6">
        <f t="shared" si="32"/>
        <v>0.99990030930527063</v>
      </c>
    </row>
    <row r="716" spans="1:11" ht="25.5">
      <c r="A716" s="12"/>
      <c r="B716" s="11" t="s">
        <v>105</v>
      </c>
      <c r="C716" s="10" t="s">
        <v>104</v>
      </c>
      <c r="D716" s="9" t="s">
        <v>0</v>
      </c>
      <c r="E716" s="7">
        <v>1</v>
      </c>
      <c r="F716" s="7">
        <v>74.95</v>
      </c>
      <c r="G716" s="8">
        <v>92.59</v>
      </c>
      <c r="H716" s="7">
        <f t="shared" si="30"/>
        <v>74.95</v>
      </c>
      <c r="I716" s="7">
        <v>92.59</v>
      </c>
      <c r="J716" s="6">
        <f t="shared" si="31"/>
        <v>3.5374992526130175E-6</v>
      </c>
      <c r="K716" s="6">
        <f t="shared" si="32"/>
        <v>0.99990384680452327</v>
      </c>
    </row>
    <row r="717" spans="1:11" ht="25.5">
      <c r="A717" s="12"/>
      <c r="B717" s="11" t="s">
        <v>103</v>
      </c>
      <c r="C717" s="10" t="s">
        <v>102</v>
      </c>
      <c r="D717" s="9" t="s">
        <v>0</v>
      </c>
      <c r="E717" s="7">
        <v>1</v>
      </c>
      <c r="F717" s="7">
        <v>71.89</v>
      </c>
      <c r="G717" s="8">
        <v>88.81</v>
      </c>
      <c r="H717" s="7">
        <f t="shared" ref="H717:H767" si="33">ROUND(F717*E717,2)</f>
        <v>71.89</v>
      </c>
      <c r="I717" s="7">
        <v>88.81</v>
      </c>
      <c r="J717" s="6">
        <f t="shared" ref="J717:J767" si="34">I717/$I$768</f>
        <v>3.3930803393947734E-6</v>
      </c>
      <c r="K717" s="6">
        <f t="shared" si="32"/>
        <v>0.99990723988486263</v>
      </c>
    </row>
    <row r="718" spans="1:11" ht="25.5">
      <c r="A718" s="12"/>
      <c r="B718" s="11" t="s">
        <v>101</v>
      </c>
      <c r="C718" s="10" t="s">
        <v>100</v>
      </c>
      <c r="D718" s="9" t="s">
        <v>0</v>
      </c>
      <c r="E718" s="7">
        <v>4</v>
      </c>
      <c r="F718" s="7">
        <v>17.739999999999998</v>
      </c>
      <c r="G718" s="8">
        <v>21.91</v>
      </c>
      <c r="H718" s="7">
        <f t="shared" si="33"/>
        <v>70.959999999999994</v>
      </c>
      <c r="I718" s="7">
        <v>87.64</v>
      </c>
      <c r="J718" s="6">
        <f t="shared" si="34"/>
        <v>3.3483792472081742E-6</v>
      </c>
      <c r="K718" s="6">
        <f t="shared" ref="K718:K767" si="35">J718+K717</f>
        <v>0.99991058826410983</v>
      </c>
    </row>
    <row r="719" spans="1:11" ht="25.5">
      <c r="A719" s="12"/>
      <c r="B719" s="11" t="s">
        <v>99</v>
      </c>
      <c r="C719" s="10" t="s">
        <v>98</v>
      </c>
      <c r="D719" s="9" t="s">
        <v>7</v>
      </c>
      <c r="E719" s="7">
        <v>1</v>
      </c>
      <c r="F719" s="7">
        <v>69.16</v>
      </c>
      <c r="G719" s="8">
        <v>85.43</v>
      </c>
      <c r="H719" s="7">
        <f t="shared" si="33"/>
        <v>69.16</v>
      </c>
      <c r="I719" s="7">
        <v>85.43</v>
      </c>
      <c r="J719" s="6">
        <f t="shared" si="34"/>
        <v>3.2639438508557089E-6</v>
      </c>
      <c r="K719" s="6">
        <f t="shared" si="35"/>
        <v>0.9999138522079607</v>
      </c>
    </row>
    <row r="720" spans="1:11" ht="25.5">
      <c r="A720" s="12"/>
      <c r="B720" s="11" t="s">
        <v>97</v>
      </c>
      <c r="C720" s="10" t="s">
        <v>96</v>
      </c>
      <c r="D720" s="9" t="s">
        <v>0</v>
      </c>
      <c r="E720" s="7">
        <v>1</v>
      </c>
      <c r="F720" s="7">
        <v>67.290000000000006</v>
      </c>
      <c r="G720" s="8">
        <v>83.12</v>
      </c>
      <c r="H720" s="7">
        <f t="shared" si="33"/>
        <v>67.290000000000006</v>
      </c>
      <c r="I720" s="7">
        <v>83.12</v>
      </c>
      <c r="J720" s="6">
        <f t="shared" si="34"/>
        <v>3.1756878483334488E-6</v>
      </c>
      <c r="K720" s="6">
        <f t="shared" si="35"/>
        <v>0.99991702789580905</v>
      </c>
    </row>
    <row r="721" spans="1:11" ht="25.5">
      <c r="A721" s="12"/>
      <c r="B721" s="11" t="s">
        <v>95</v>
      </c>
      <c r="C721" s="10" t="s">
        <v>94</v>
      </c>
      <c r="D721" s="9" t="s">
        <v>0</v>
      </c>
      <c r="E721" s="7">
        <v>1</v>
      </c>
      <c r="F721" s="7">
        <v>66.06</v>
      </c>
      <c r="G721" s="8">
        <v>81.599999999999994</v>
      </c>
      <c r="H721" s="7">
        <f t="shared" si="33"/>
        <v>66.06</v>
      </c>
      <c r="I721" s="7">
        <v>81.599999999999994</v>
      </c>
      <c r="J721" s="6">
        <f t="shared" si="34"/>
        <v>3.1176146345525674E-6</v>
      </c>
      <c r="K721" s="6">
        <f t="shared" si="35"/>
        <v>0.99992014551044361</v>
      </c>
    </row>
    <row r="722" spans="1:11" ht="25.5">
      <c r="A722" s="12"/>
      <c r="B722" s="11" t="s">
        <v>93</v>
      </c>
      <c r="C722" s="10" t="s">
        <v>92</v>
      </c>
      <c r="D722" s="9" t="s">
        <v>0</v>
      </c>
      <c r="E722" s="7">
        <v>2</v>
      </c>
      <c r="F722" s="7">
        <v>32.71</v>
      </c>
      <c r="G722" s="8">
        <v>40.409999999999997</v>
      </c>
      <c r="H722" s="7">
        <f t="shared" si="33"/>
        <v>65.42</v>
      </c>
      <c r="I722" s="7">
        <v>80.819999999999993</v>
      </c>
      <c r="J722" s="6">
        <f t="shared" si="34"/>
        <v>3.0878139064281677E-6</v>
      </c>
      <c r="K722" s="6">
        <f t="shared" si="35"/>
        <v>0.99992323332435007</v>
      </c>
    </row>
    <row r="723" spans="1:11" ht="38.25">
      <c r="A723" s="12"/>
      <c r="B723" s="11" t="s">
        <v>91</v>
      </c>
      <c r="C723" s="10" t="s">
        <v>90</v>
      </c>
      <c r="D723" s="9" t="s">
        <v>0</v>
      </c>
      <c r="E723" s="7">
        <v>1</v>
      </c>
      <c r="F723" s="7">
        <v>63.33</v>
      </c>
      <c r="G723" s="8">
        <v>78.23</v>
      </c>
      <c r="H723" s="7">
        <f t="shared" si="33"/>
        <v>63.33</v>
      </c>
      <c r="I723" s="7">
        <v>78.23</v>
      </c>
      <c r="J723" s="6">
        <f t="shared" si="34"/>
        <v>2.9888602066304824E-6</v>
      </c>
      <c r="K723" s="6">
        <f t="shared" si="35"/>
        <v>0.99992622218455673</v>
      </c>
    </row>
    <row r="724" spans="1:11" ht="25.5">
      <c r="A724" s="12"/>
      <c r="B724" s="11" t="s">
        <v>89</v>
      </c>
      <c r="C724" s="10" t="s">
        <v>88</v>
      </c>
      <c r="D724" s="9" t="s">
        <v>0</v>
      </c>
      <c r="E724" s="7">
        <v>1</v>
      </c>
      <c r="F724" s="7">
        <v>62.68</v>
      </c>
      <c r="G724" s="8">
        <v>77.430000000000007</v>
      </c>
      <c r="H724" s="7">
        <f t="shared" si="33"/>
        <v>62.68</v>
      </c>
      <c r="I724" s="7">
        <v>77.430000000000007</v>
      </c>
      <c r="J724" s="6">
        <f t="shared" si="34"/>
        <v>2.9582953572721238E-6</v>
      </c>
      <c r="K724" s="6">
        <f t="shared" si="35"/>
        <v>0.99992918047991397</v>
      </c>
    </row>
    <row r="725" spans="1:11" ht="38.25">
      <c r="A725" s="12"/>
      <c r="B725" s="11" t="s">
        <v>87</v>
      </c>
      <c r="C725" s="10" t="s">
        <v>86</v>
      </c>
      <c r="D725" s="9" t="s">
        <v>0</v>
      </c>
      <c r="E725" s="7">
        <v>2</v>
      </c>
      <c r="F725" s="7">
        <v>31.04</v>
      </c>
      <c r="G725" s="8">
        <v>38.340000000000003</v>
      </c>
      <c r="H725" s="7">
        <f t="shared" si="33"/>
        <v>62.08</v>
      </c>
      <c r="I725" s="7">
        <v>76.680000000000007</v>
      </c>
      <c r="J725" s="6">
        <f t="shared" si="34"/>
        <v>2.9296408109986627E-6</v>
      </c>
      <c r="K725" s="6">
        <f t="shared" si="35"/>
        <v>0.99993211012072492</v>
      </c>
    </row>
    <row r="726" spans="1:11" ht="25.5">
      <c r="A726" s="12"/>
      <c r="B726" s="11" t="s">
        <v>85</v>
      </c>
      <c r="C726" s="10" t="s">
        <v>84</v>
      </c>
      <c r="D726" s="9" t="s">
        <v>0</v>
      </c>
      <c r="E726" s="7">
        <v>0.33</v>
      </c>
      <c r="F726" s="7">
        <v>179.45</v>
      </c>
      <c r="G726" s="8">
        <v>221.67</v>
      </c>
      <c r="H726" s="7">
        <f t="shared" si="33"/>
        <v>59.22</v>
      </c>
      <c r="I726" s="7">
        <v>73.150000000000006</v>
      </c>
      <c r="J726" s="6">
        <f t="shared" si="34"/>
        <v>2.7947734132049061E-6</v>
      </c>
      <c r="K726" s="6">
        <f t="shared" si="35"/>
        <v>0.99993490489413817</v>
      </c>
    </row>
    <row r="727" spans="1:11" ht="25.5">
      <c r="A727" s="12"/>
      <c r="B727" s="11" t="s">
        <v>83</v>
      </c>
      <c r="C727" s="10" t="s">
        <v>82</v>
      </c>
      <c r="D727" s="9" t="s">
        <v>0</v>
      </c>
      <c r="E727" s="7">
        <v>4</v>
      </c>
      <c r="F727" s="7">
        <v>14.67</v>
      </c>
      <c r="G727" s="8">
        <v>18.12</v>
      </c>
      <c r="H727" s="7">
        <f t="shared" si="33"/>
        <v>58.68</v>
      </c>
      <c r="I727" s="7">
        <v>72.48</v>
      </c>
      <c r="J727" s="6">
        <f t="shared" si="34"/>
        <v>2.7691753518672806E-6</v>
      </c>
      <c r="K727" s="6">
        <f t="shared" si="35"/>
        <v>0.99993767406949008</v>
      </c>
    </row>
    <row r="728" spans="1:11" ht="38.25">
      <c r="A728" s="12"/>
      <c r="B728" s="11" t="s">
        <v>81</v>
      </c>
      <c r="C728" s="10" t="s">
        <v>80</v>
      </c>
      <c r="D728" s="9" t="s">
        <v>0</v>
      </c>
      <c r="E728" s="7">
        <v>4</v>
      </c>
      <c r="F728" s="7">
        <v>14.61</v>
      </c>
      <c r="G728" s="8">
        <v>18.05</v>
      </c>
      <c r="H728" s="7">
        <f t="shared" si="33"/>
        <v>58.44</v>
      </c>
      <c r="I728" s="7">
        <v>72.2</v>
      </c>
      <c r="J728" s="6">
        <f t="shared" si="34"/>
        <v>2.7584776545918549E-6</v>
      </c>
      <c r="K728" s="6">
        <f t="shared" si="35"/>
        <v>0.99994043254714471</v>
      </c>
    </row>
    <row r="729" spans="1:11" ht="38.25">
      <c r="A729" s="12"/>
      <c r="B729" s="11" t="s">
        <v>79</v>
      </c>
      <c r="C729" s="10" t="s">
        <v>78</v>
      </c>
      <c r="D729" s="9" t="s">
        <v>0</v>
      </c>
      <c r="E729" s="7">
        <v>1</v>
      </c>
      <c r="F729" s="7">
        <v>54.22</v>
      </c>
      <c r="G729" s="8">
        <v>66.98</v>
      </c>
      <c r="H729" s="7">
        <f t="shared" si="33"/>
        <v>54.22</v>
      </c>
      <c r="I729" s="7">
        <v>66.98</v>
      </c>
      <c r="J729" s="6">
        <f t="shared" si="34"/>
        <v>2.5590420125285658E-6</v>
      </c>
      <c r="K729" s="6">
        <f t="shared" si="35"/>
        <v>0.99994299158915723</v>
      </c>
    </row>
    <row r="730" spans="1:11" ht="25.5">
      <c r="A730" s="12"/>
      <c r="B730" s="11" t="s">
        <v>77</v>
      </c>
      <c r="C730" s="10" t="s">
        <v>76</v>
      </c>
      <c r="D730" s="9" t="s">
        <v>7</v>
      </c>
      <c r="E730" s="7">
        <v>1.1000000000000001</v>
      </c>
      <c r="F730" s="7">
        <v>48.45</v>
      </c>
      <c r="G730" s="8">
        <v>59.85</v>
      </c>
      <c r="H730" s="7">
        <f t="shared" si="33"/>
        <v>53.3</v>
      </c>
      <c r="I730" s="7">
        <v>65.84</v>
      </c>
      <c r="J730" s="6">
        <f t="shared" si="34"/>
        <v>2.5154871021929049E-6</v>
      </c>
      <c r="K730" s="6">
        <f t="shared" si="35"/>
        <v>0.9999455070762594</v>
      </c>
    </row>
    <row r="731" spans="1:11" ht="25.5">
      <c r="A731" s="12"/>
      <c r="B731" s="11" t="s">
        <v>75</v>
      </c>
      <c r="C731" s="10" t="s">
        <v>74</v>
      </c>
      <c r="D731" s="9" t="s">
        <v>0</v>
      </c>
      <c r="E731" s="7">
        <v>1</v>
      </c>
      <c r="F731" s="7">
        <v>52.03</v>
      </c>
      <c r="G731" s="8">
        <v>64.27</v>
      </c>
      <c r="H731" s="7">
        <f t="shared" si="33"/>
        <v>52.03</v>
      </c>
      <c r="I731" s="7">
        <v>64.27</v>
      </c>
      <c r="J731" s="6">
        <f t="shared" si="34"/>
        <v>2.455503585327126E-6</v>
      </c>
      <c r="K731" s="6">
        <f t="shared" si="35"/>
        <v>0.99994796257984475</v>
      </c>
    </row>
    <row r="732" spans="1:11" ht="38.25">
      <c r="A732" s="12"/>
      <c r="B732" s="11" t="s">
        <v>73</v>
      </c>
      <c r="C732" s="10" t="s">
        <v>72</v>
      </c>
      <c r="D732" s="9" t="s">
        <v>0</v>
      </c>
      <c r="E732" s="7">
        <v>2</v>
      </c>
      <c r="F732" s="7">
        <v>25.94</v>
      </c>
      <c r="G732" s="8">
        <v>32.04</v>
      </c>
      <c r="H732" s="7">
        <f t="shared" si="33"/>
        <v>51.88</v>
      </c>
      <c r="I732" s="7">
        <v>64.08</v>
      </c>
      <c r="J732" s="6">
        <f t="shared" si="34"/>
        <v>2.4482444336045162E-6</v>
      </c>
      <c r="K732" s="6">
        <f t="shared" si="35"/>
        <v>0.99995041082427838</v>
      </c>
    </row>
    <row r="733" spans="1:11" ht="25.5">
      <c r="A733" s="12"/>
      <c r="B733" s="11" t="s">
        <v>71</v>
      </c>
      <c r="C733" s="10" t="s">
        <v>70</v>
      </c>
      <c r="D733" s="9" t="s">
        <v>0</v>
      </c>
      <c r="E733" s="7">
        <v>1</v>
      </c>
      <c r="F733" s="7">
        <v>51.53</v>
      </c>
      <c r="G733" s="8">
        <v>63.66</v>
      </c>
      <c r="H733" s="7">
        <f t="shared" si="33"/>
        <v>51.53</v>
      </c>
      <c r="I733" s="7">
        <v>63.66</v>
      </c>
      <c r="J733" s="6">
        <f t="shared" si="34"/>
        <v>2.4321978876913778E-6</v>
      </c>
      <c r="K733" s="6">
        <f t="shared" si="35"/>
        <v>0.99995284302216603</v>
      </c>
    </row>
    <row r="734" spans="1:11" ht="25.5">
      <c r="A734" s="12"/>
      <c r="B734" s="11" t="s">
        <v>69</v>
      </c>
      <c r="C734" s="10" t="s">
        <v>68</v>
      </c>
      <c r="D734" s="9" t="s">
        <v>0</v>
      </c>
      <c r="E734" s="7">
        <v>5</v>
      </c>
      <c r="F734" s="7">
        <v>9.75</v>
      </c>
      <c r="G734" s="8">
        <v>12.04</v>
      </c>
      <c r="H734" s="7">
        <f t="shared" si="33"/>
        <v>48.75</v>
      </c>
      <c r="I734" s="7">
        <v>60.2</v>
      </c>
      <c r="J734" s="6">
        <f t="shared" si="34"/>
        <v>2.3000049142164777E-6</v>
      </c>
      <c r="K734" s="6">
        <f t="shared" si="35"/>
        <v>0.99995514302708022</v>
      </c>
    </row>
    <row r="735" spans="1:11" ht="25.5">
      <c r="A735" s="12"/>
      <c r="B735" s="11" t="s">
        <v>67</v>
      </c>
      <c r="C735" s="10" t="s">
        <v>66</v>
      </c>
      <c r="D735" s="9" t="s">
        <v>0</v>
      </c>
      <c r="E735" s="7">
        <v>2</v>
      </c>
      <c r="F735" s="7">
        <v>23.79</v>
      </c>
      <c r="G735" s="8">
        <v>29.39</v>
      </c>
      <c r="H735" s="7">
        <f t="shared" si="33"/>
        <v>47.58</v>
      </c>
      <c r="I735" s="7">
        <v>58.78</v>
      </c>
      <c r="J735" s="6">
        <f t="shared" si="34"/>
        <v>2.2457523066053911E-6</v>
      </c>
      <c r="K735" s="6">
        <f t="shared" si="35"/>
        <v>0.99995738877938678</v>
      </c>
    </row>
    <row r="736" spans="1:11" ht="25.5">
      <c r="A736" s="12"/>
      <c r="B736" s="11" t="s">
        <v>65</v>
      </c>
      <c r="C736" s="10" t="s">
        <v>64</v>
      </c>
      <c r="D736" s="9" t="s">
        <v>0</v>
      </c>
      <c r="E736" s="7">
        <v>1</v>
      </c>
      <c r="F736" s="7">
        <v>47.13</v>
      </c>
      <c r="G736" s="8">
        <v>58.22</v>
      </c>
      <c r="H736" s="7">
        <f t="shared" si="33"/>
        <v>47.13</v>
      </c>
      <c r="I736" s="7">
        <v>58.22</v>
      </c>
      <c r="J736" s="6">
        <f t="shared" si="34"/>
        <v>2.2243569120545403E-6</v>
      </c>
      <c r="K736" s="6">
        <f t="shared" si="35"/>
        <v>0.99995961313629889</v>
      </c>
    </row>
    <row r="737" spans="1:11" ht="38.25">
      <c r="A737" s="12"/>
      <c r="B737" s="11" t="s">
        <v>63</v>
      </c>
      <c r="C737" s="10" t="s">
        <v>62</v>
      </c>
      <c r="D737" s="9" t="s">
        <v>0</v>
      </c>
      <c r="E737" s="7">
        <v>6</v>
      </c>
      <c r="F737" s="7">
        <v>7.83</v>
      </c>
      <c r="G737" s="8">
        <v>9.67</v>
      </c>
      <c r="H737" s="7">
        <f t="shared" si="33"/>
        <v>46.98</v>
      </c>
      <c r="I737" s="7">
        <v>58.019999999999996</v>
      </c>
      <c r="J737" s="6">
        <f t="shared" si="34"/>
        <v>2.2167156997149502E-6</v>
      </c>
      <c r="K737" s="6">
        <f t="shared" si="35"/>
        <v>0.99996182985199855</v>
      </c>
    </row>
    <row r="738" spans="1:11" ht="38.25">
      <c r="A738" s="12"/>
      <c r="B738" s="11" t="s">
        <v>61</v>
      </c>
      <c r="C738" s="10" t="s">
        <v>60</v>
      </c>
      <c r="D738" s="9" t="s">
        <v>0</v>
      </c>
      <c r="E738" s="7">
        <v>8</v>
      </c>
      <c r="F738" s="7">
        <v>5.86</v>
      </c>
      <c r="G738" s="8">
        <v>7.24</v>
      </c>
      <c r="H738" s="7">
        <f t="shared" si="33"/>
        <v>46.88</v>
      </c>
      <c r="I738" s="7">
        <v>57.92</v>
      </c>
      <c r="J738" s="6">
        <f t="shared" si="34"/>
        <v>2.2128950935451558E-6</v>
      </c>
      <c r="K738" s="6">
        <f t="shared" si="35"/>
        <v>0.99996404274709205</v>
      </c>
    </row>
    <row r="739" spans="1:11" ht="25.5">
      <c r="A739" s="12"/>
      <c r="B739" s="11" t="s">
        <v>59</v>
      </c>
      <c r="C739" s="10" t="s">
        <v>58</v>
      </c>
      <c r="D739" s="9" t="s">
        <v>0</v>
      </c>
      <c r="E739" s="7">
        <v>1</v>
      </c>
      <c r="F739" s="7">
        <v>46.46</v>
      </c>
      <c r="G739" s="8">
        <v>57.39</v>
      </c>
      <c r="H739" s="7">
        <f t="shared" si="33"/>
        <v>46.46</v>
      </c>
      <c r="I739" s="7">
        <v>57.39</v>
      </c>
      <c r="J739" s="6">
        <f t="shared" si="34"/>
        <v>2.1926458808452431E-6</v>
      </c>
      <c r="K739" s="6">
        <f t="shared" si="35"/>
        <v>0.99996623539297291</v>
      </c>
    </row>
    <row r="740" spans="1:11" ht="25.5">
      <c r="A740" s="12"/>
      <c r="B740" s="11" t="s">
        <v>57</v>
      </c>
      <c r="C740" s="10" t="s">
        <v>56</v>
      </c>
      <c r="D740" s="9" t="s">
        <v>0</v>
      </c>
      <c r="E740" s="7">
        <v>1</v>
      </c>
      <c r="F740" s="7">
        <v>44.93</v>
      </c>
      <c r="G740" s="8">
        <v>55.5</v>
      </c>
      <c r="H740" s="7">
        <f t="shared" si="33"/>
        <v>44.93</v>
      </c>
      <c r="I740" s="7">
        <v>55.5</v>
      </c>
      <c r="J740" s="6">
        <f t="shared" si="34"/>
        <v>2.1204364242361211E-6</v>
      </c>
      <c r="K740" s="6">
        <f t="shared" si="35"/>
        <v>0.99996835582939714</v>
      </c>
    </row>
    <row r="741" spans="1:11" ht="38.25">
      <c r="A741" s="12"/>
      <c r="B741" s="11" t="s">
        <v>55</v>
      </c>
      <c r="C741" s="10" t="s">
        <v>54</v>
      </c>
      <c r="D741" s="9" t="s">
        <v>0</v>
      </c>
      <c r="E741" s="7">
        <v>1</v>
      </c>
      <c r="F741" s="7">
        <v>44.08</v>
      </c>
      <c r="G741" s="8">
        <v>54.45</v>
      </c>
      <c r="H741" s="7">
        <f t="shared" si="33"/>
        <v>44.08</v>
      </c>
      <c r="I741" s="7">
        <v>54.45</v>
      </c>
      <c r="J741" s="6">
        <f t="shared" si="34"/>
        <v>2.080320059453276E-6</v>
      </c>
      <c r="K741" s="6">
        <f t="shared" si="35"/>
        <v>0.99997043614945658</v>
      </c>
    </row>
    <row r="742" spans="1:11" ht="25.5">
      <c r="A742" s="12"/>
      <c r="B742" s="11" t="s">
        <v>53</v>
      </c>
      <c r="C742" s="10" t="s">
        <v>52</v>
      </c>
      <c r="D742" s="9" t="s">
        <v>0</v>
      </c>
      <c r="E742" s="7">
        <v>1</v>
      </c>
      <c r="F742" s="7">
        <v>43.6</v>
      </c>
      <c r="G742" s="8">
        <v>53.86</v>
      </c>
      <c r="H742" s="7">
        <f t="shared" si="33"/>
        <v>43.6</v>
      </c>
      <c r="I742" s="7">
        <v>53.86</v>
      </c>
      <c r="J742" s="6">
        <f t="shared" si="34"/>
        <v>2.0577784830514865E-6</v>
      </c>
      <c r="K742" s="6">
        <f t="shared" si="35"/>
        <v>0.99997249392793963</v>
      </c>
    </row>
    <row r="743" spans="1:11">
      <c r="A743" s="12"/>
      <c r="B743" s="11" t="s">
        <v>51</v>
      </c>
      <c r="C743" s="10" t="s">
        <v>50</v>
      </c>
      <c r="D743" s="9" t="s">
        <v>0</v>
      </c>
      <c r="E743" s="7">
        <v>1</v>
      </c>
      <c r="F743" s="7">
        <v>40.82</v>
      </c>
      <c r="G743" s="8">
        <v>50.42</v>
      </c>
      <c r="H743" s="7">
        <f t="shared" si="33"/>
        <v>40.82</v>
      </c>
      <c r="I743" s="7">
        <v>50.42</v>
      </c>
      <c r="J743" s="6">
        <f t="shared" si="34"/>
        <v>1.9263496308105448E-6</v>
      </c>
      <c r="K743" s="6">
        <f t="shared" si="35"/>
        <v>0.99997442027757044</v>
      </c>
    </row>
    <row r="744" spans="1:11" ht="25.5">
      <c r="A744" s="12"/>
      <c r="B744" s="11" t="s">
        <v>49</v>
      </c>
      <c r="C744" s="10" t="s">
        <v>48</v>
      </c>
      <c r="D744" s="9" t="s">
        <v>0</v>
      </c>
      <c r="E744" s="7">
        <v>1</v>
      </c>
      <c r="F744" s="7">
        <v>40.5</v>
      </c>
      <c r="G744" s="8">
        <v>50.03</v>
      </c>
      <c r="H744" s="7">
        <f t="shared" si="33"/>
        <v>40.5</v>
      </c>
      <c r="I744" s="7">
        <v>50.03</v>
      </c>
      <c r="J744" s="6">
        <f t="shared" si="34"/>
        <v>1.9114492667483449E-6</v>
      </c>
      <c r="K744" s="6">
        <f t="shared" si="35"/>
        <v>0.9999763317268372</v>
      </c>
    </row>
    <row r="745" spans="1:11" ht="38.25">
      <c r="A745" s="12"/>
      <c r="B745" s="11" t="s">
        <v>47</v>
      </c>
      <c r="C745" s="10" t="s">
        <v>46</v>
      </c>
      <c r="D745" s="9" t="s">
        <v>0</v>
      </c>
      <c r="E745" s="7">
        <v>1</v>
      </c>
      <c r="F745" s="7">
        <v>40.24</v>
      </c>
      <c r="G745" s="8">
        <v>49.71</v>
      </c>
      <c r="H745" s="7">
        <f t="shared" si="33"/>
        <v>40.24</v>
      </c>
      <c r="I745" s="7">
        <v>49.71</v>
      </c>
      <c r="J745" s="6">
        <f t="shared" si="34"/>
        <v>1.8992233270050015E-6</v>
      </c>
      <c r="K745" s="6">
        <f t="shared" si="35"/>
        <v>0.99997823095016425</v>
      </c>
    </row>
    <row r="746" spans="1:11" ht="25.5">
      <c r="A746" s="12"/>
      <c r="B746" s="11" t="s">
        <v>45</v>
      </c>
      <c r="C746" s="10" t="s">
        <v>44</v>
      </c>
      <c r="D746" s="9" t="s">
        <v>0</v>
      </c>
      <c r="E746" s="7">
        <v>2</v>
      </c>
      <c r="F746" s="7">
        <v>19.190000000000001</v>
      </c>
      <c r="G746" s="8">
        <v>23.71</v>
      </c>
      <c r="H746" s="7">
        <f t="shared" si="33"/>
        <v>38.380000000000003</v>
      </c>
      <c r="I746" s="7">
        <v>47.42</v>
      </c>
      <c r="J746" s="6">
        <f t="shared" si="34"/>
        <v>1.8117314457167004E-6</v>
      </c>
      <c r="K746" s="6">
        <f t="shared" si="35"/>
        <v>0.99998004268161</v>
      </c>
    </row>
    <row r="747" spans="1:11" ht="25.5">
      <c r="A747" s="12"/>
      <c r="B747" s="11" t="s">
        <v>43</v>
      </c>
      <c r="C747" s="10" t="s">
        <v>42</v>
      </c>
      <c r="D747" s="9" t="s">
        <v>0</v>
      </c>
      <c r="E747" s="7">
        <v>1</v>
      </c>
      <c r="F747" s="7">
        <v>37.22</v>
      </c>
      <c r="G747" s="8">
        <v>45.98</v>
      </c>
      <c r="H747" s="7">
        <f t="shared" si="33"/>
        <v>37.22</v>
      </c>
      <c r="I747" s="7">
        <v>45.98</v>
      </c>
      <c r="J747" s="6">
        <f t="shared" si="34"/>
        <v>1.756714716871655E-6</v>
      </c>
      <c r="K747" s="6">
        <f t="shared" si="35"/>
        <v>0.99998179939632692</v>
      </c>
    </row>
    <row r="748" spans="1:11" ht="25.5">
      <c r="A748" s="12"/>
      <c r="B748" s="11" t="s">
        <v>41</v>
      </c>
      <c r="C748" s="10" t="s">
        <v>40</v>
      </c>
      <c r="D748" s="9" t="s">
        <v>0</v>
      </c>
      <c r="E748" s="7">
        <v>1</v>
      </c>
      <c r="F748" s="7">
        <v>37.06</v>
      </c>
      <c r="G748" s="8">
        <v>45.78</v>
      </c>
      <c r="H748" s="7">
        <f t="shared" si="33"/>
        <v>37.06</v>
      </c>
      <c r="I748" s="7">
        <v>45.78</v>
      </c>
      <c r="J748" s="6">
        <f t="shared" si="34"/>
        <v>1.7490735045320654E-6</v>
      </c>
      <c r="K748" s="6">
        <f t="shared" si="35"/>
        <v>0.99998354846983151</v>
      </c>
    </row>
    <row r="749" spans="1:11" ht="38.25">
      <c r="A749" s="12"/>
      <c r="B749" s="11" t="s">
        <v>39</v>
      </c>
      <c r="C749" s="10" t="s">
        <v>38</v>
      </c>
      <c r="D749" s="9" t="s">
        <v>0</v>
      </c>
      <c r="E749" s="7">
        <v>1</v>
      </c>
      <c r="F749" s="7">
        <v>34.130000000000003</v>
      </c>
      <c r="G749" s="8">
        <v>42.16</v>
      </c>
      <c r="H749" s="7">
        <f t="shared" si="33"/>
        <v>34.130000000000003</v>
      </c>
      <c r="I749" s="7">
        <v>42.16</v>
      </c>
      <c r="J749" s="6">
        <f t="shared" si="34"/>
        <v>1.6107675611854931E-6</v>
      </c>
      <c r="K749" s="6">
        <f t="shared" si="35"/>
        <v>0.99998515923739273</v>
      </c>
    </row>
    <row r="750" spans="1:11" ht="25.5">
      <c r="A750" s="12"/>
      <c r="B750" s="11" t="s">
        <v>37</v>
      </c>
      <c r="C750" s="10" t="s">
        <v>36</v>
      </c>
      <c r="D750" s="9" t="s">
        <v>0</v>
      </c>
      <c r="E750" s="7">
        <v>2</v>
      </c>
      <c r="F750" s="7">
        <v>15.65</v>
      </c>
      <c r="G750" s="8">
        <v>19.329999999999998</v>
      </c>
      <c r="H750" s="7">
        <f t="shared" si="33"/>
        <v>31.3</v>
      </c>
      <c r="I750" s="7">
        <v>38.659999999999997</v>
      </c>
      <c r="J750" s="6">
        <f t="shared" si="34"/>
        <v>1.4770463452426746E-6</v>
      </c>
      <c r="K750" s="6">
        <f t="shared" si="35"/>
        <v>0.99998663628373796</v>
      </c>
    </row>
    <row r="751" spans="1:11" ht="25.5">
      <c r="A751" s="12"/>
      <c r="B751" s="11" t="s">
        <v>35</v>
      </c>
      <c r="C751" s="10" t="s">
        <v>34</v>
      </c>
      <c r="D751" s="9" t="s">
        <v>0</v>
      </c>
      <c r="E751" s="7">
        <v>1</v>
      </c>
      <c r="F751" s="7">
        <v>30.62</v>
      </c>
      <c r="G751" s="8">
        <v>37.82</v>
      </c>
      <c r="H751" s="7">
        <f t="shared" si="33"/>
        <v>30.62</v>
      </c>
      <c r="I751" s="7">
        <v>37.82</v>
      </c>
      <c r="J751" s="6">
        <f t="shared" si="34"/>
        <v>1.4449532534163983E-6</v>
      </c>
      <c r="K751" s="6">
        <f t="shared" si="35"/>
        <v>0.99998808123699134</v>
      </c>
    </row>
    <row r="752" spans="1:11">
      <c r="A752" s="12"/>
      <c r="B752" s="11" t="s">
        <v>33</v>
      </c>
      <c r="C752" s="10" t="s">
        <v>32</v>
      </c>
      <c r="D752" s="9" t="s">
        <v>0</v>
      </c>
      <c r="E752" s="7">
        <v>1</v>
      </c>
      <c r="F752" s="7">
        <v>24.94</v>
      </c>
      <c r="G752" s="8">
        <v>30.81</v>
      </c>
      <c r="H752" s="7">
        <f t="shared" si="33"/>
        <v>24.94</v>
      </c>
      <c r="I752" s="7">
        <v>30.81</v>
      </c>
      <c r="J752" s="6">
        <f t="shared" si="34"/>
        <v>1.1771287609137817E-6</v>
      </c>
      <c r="K752" s="6">
        <f t="shared" si="35"/>
        <v>0.99998925836575225</v>
      </c>
    </row>
    <row r="753" spans="1:11">
      <c r="A753" s="12"/>
      <c r="B753" s="11" t="s">
        <v>31</v>
      </c>
      <c r="C753" s="10" t="s">
        <v>30</v>
      </c>
      <c r="D753" s="9" t="s">
        <v>0</v>
      </c>
      <c r="E753" s="7">
        <v>9</v>
      </c>
      <c r="F753" s="7">
        <v>2.5</v>
      </c>
      <c r="G753" s="8">
        <v>3.09</v>
      </c>
      <c r="H753" s="7">
        <f t="shared" si="33"/>
        <v>22.5</v>
      </c>
      <c r="I753" s="7">
        <v>27.81</v>
      </c>
      <c r="J753" s="6">
        <f t="shared" si="34"/>
        <v>1.0625105758199376E-6</v>
      </c>
      <c r="K753" s="6">
        <f t="shared" si="35"/>
        <v>0.99999032087632811</v>
      </c>
    </row>
    <row r="754" spans="1:11" ht="25.5">
      <c r="A754" s="12"/>
      <c r="B754" s="11" t="s">
        <v>29</v>
      </c>
      <c r="C754" s="10" t="s">
        <v>28</v>
      </c>
      <c r="D754" s="9" t="s">
        <v>7</v>
      </c>
      <c r="E754" s="7">
        <v>1</v>
      </c>
      <c r="F754" s="7">
        <v>22.31</v>
      </c>
      <c r="G754" s="8">
        <v>27.56</v>
      </c>
      <c r="H754" s="7">
        <f t="shared" si="33"/>
        <v>22.31</v>
      </c>
      <c r="I754" s="7">
        <v>27.56</v>
      </c>
      <c r="J754" s="6">
        <f t="shared" si="34"/>
        <v>1.0529590603954505E-6</v>
      </c>
      <c r="K754" s="6">
        <f t="shared" si="35"/>
        <v>0.9999913738353885</v>
      </c>
    </row>
    <row r="755" spans="1:11" ht="38.25">
      <c r="A755" s="12"/>
      <c r="B755" s="11" t="s">
        <v>27</v>
      </c>
      <c r="C755" s="10" t="s">
        <v>26</v>
      </c>
      <c r="D755" s="9" t="s">
        <v>0</v>
      </c>
      <c r="E755" s="7">
        <v>1</v>
      </c>
      <c r="F755" s="7">
        <v>22.1</v>
      </c>
      <c r="G755" s="8">
        <v>27.3</v>
      </c>
      <c r="H755" s="7">
        <f t="shared" si="33"/>
        <v>22.1</v>
      </c>
      <c r="I755" s="7">
        <v>27.3</v>
      </c>
      <c r="J755" s="6">
        <f t="shared" si="34"/>
        <v>1.0430254843539841E-6</v>
      </c>
      <c r="K755" s="6">
        <f t="shared" si="35"/>
        <v>0.99999241686087281</v>
      </c>
    </row>
    <row r="756" spans="1:11" ht="25.5">
      <c r="A756" s="12"/>
      <c r="B756" s="11" t="s">
        <v>25</v>
      </c>
      <c r="C756" s="10" t="s">
        <v>24</v>
      </c>
      <c r="D756" s="9" t="s">
        <v>0</v>
      </c>
      <c r="E756" s="7">
        <v>1</v>
      </c>
      <c r="F756" s="7">
        <v>21.82</v>
      </c>
      <c r="G756" s="8">
        <v>26.95</v>
      </c>
      <c r="H756" s="7">
        <f t="shared" si="33"/>
        <v>21.82</v>
      </c>
      <c r="I756" s="7">
        <v>26.95</v>
      </c>
      <c r="J756" s="6">
        <f t="shared" si="34"/>
        <v>1.029653362759702E-6</v>
      </c>
      <c r="K756" s="6">
        <f t="shared" si="35"/>
        <v>0.99999344651423561</v>
      </c>
    </row>
    <row r="757" spans="1:11" ht="25.5">
      <c r="A757" s="12"/>
      <c r="B757" s="11" t="s">
        <v>23</v>
      </c>
      <c r="C757" s="10" t="s">
        <v>22</v>
      </c>
      <c r="D757" s="9" t="s">
        <v>0</v>
      </c>
      <c r="E757" s="7">
        <v>4</v>
      </c>
      <c r="F757" s="7">
        <v>5.37</v>
      </c>
      <c r="G757" s="8">
        <v>6.63</v>
      </c>
      <c r="H757" s="7">
        <f t="shared" si="33"/>
        <v>21.48</v>
      </c>
      <c r="I757" s="7">
        <v>26.52</v>
      </c>
      <c r="J757" s="6">
        <f t="shared" si="34"/>
        <v>1.0132247562295844E-6</v>
      </c>
      <c r="K757" s="6">
        <f t="shared" si="35"/>
        <v>0.99999445973899181</v>
      </c>
    </row>
    <row r="758" spans="1:11">
      <c r="A758" s="12"/>
      <c r="B758" s="11" t="s">
        <v>21</v>
      </c>
      <c r="C758" s="10" t="s">
        <v>20</v>
      </c>
      <c r="D758" s="9" t="s">
        <v>0</v>
      </c>
      <c r="E758" s="7">
        <v>4</v>
      </c>
      <c r="F758" s="7">
        <v>5.22</v>
      </c>
      <c r="G758" s="8">
        <v>6.45</v>
      </c>
      <c r="H758" s="7">
        <f t="shared" si="33"/>
        <v>20.88</v>
      </c>
      <c r="I758" s="7">
        <v>25.8</v>
      </c>
      <c r="J758" s="6">
        <f t="shared" si="34"/>
        <v>9.8571639180706189E-7</v>
      </c>
      <c r="K758" s="6">
        <f t="shared" si="35"/>
        <v>0.99999544545538366</v>
      </c>
    </row>
    <row r="759" spans="1:11" ht="38.25">
      <c r="A759" s="12"/>
      <c r="B759" s="11" t="s">
        <v>19</v>
      </c>
      <c r="C759" s="10" t="s">
        <v>18</v>
      </c>
      <c r="D759" s="9" t="s">
        <v>0</v>
      </c>
      <c r="E759" s="7">
        <v>1</v>
      </c>
      <c r="F759" s="7">
        <v>20.69</v>
      </c>
      <c r="G759" s="8">
        <v>25.56</v>
      </c>
      <c r="H759" s="7">
        <f t="shared" si="33"/>
        <v>20.69</v>
      </c>
      <c r="I759" s="7">
        <v>25.56</v>
      </c>
      <c r="J759" s="6">
        <f t="shared" si="34"/>
        <v>9.7654693699955425E-7</v>
      </c>
      <c r="K759" s="6">
        <f t="shared" si="35"/>
        <v>0.99999642200232064</v>
      </c>
    </row>
    <row r="760" spans="1:11" ht="25.5">
      <c r="A760" s="12"/>
      <c r="B760" s="11" t="s">
        <v>17</v>
      </c>
      <c r="C760" s="10" t="s">
        <v>16</v>
      </c>
      <c r="D760" s="9" t="s">
        <v>0</v>
      </c>
      <c r="E760" s="7">
        <v>2</v>
      </c>
      <c r="F760" s="7">
        <v>7.56</v>
      </c>
      <c r="G760" s="8">
        <v>9.34</v>
      </c>
      <c r="H760" s="7">
        <f t="shared" si="33"/>
        <v>15.12</v>
      </c>
      <c r="I760" s="7">
        <v>18.68</v>
      </c>
      <c r="J760" s="6">
        <f t="shared" si="34"/>
        <v>7.1368923251767102E-7</v>
      </c>
      <c r="K760" s="6">
        <f t="shared" si="35"/>
        <v>0.99999713569155313</v>
      </c>
    </row>
    <row r="761" spans="1:11">
      <c r="A761" s="12"/>
      <c r="B761" s="11" t="s">
        <v>15</v>
      </c>
      <c r="C761" s="10" t="s">
        <v>14</v>
      </c>
      <c r="D761" s="9" t="s">
        <v>0</v>
      </c>
      <c r="E761" s="7">
        <v>4</v>
      </c>
      <c r="F761" s="7">
        <v>3.2</v>
      </c>
      <c r="G761" s="8">
        <v>3.95</v>
      </c>
      <c r="H761" s="7">
        <f t="shared" si="33"/>
        <v>12.8</v>
      </c>
      <c r="I761" s="7">
        <v>15.8</v>
      </c>
      <c r="J761" s="6">
        <f t="shared" si="34"/>
        <v>6.0365577482758053E-7</v>
      </c>
      <c r="K761" s="6">
        <f t="shared" si="35"/>
        <v>0.99999773934732794</v>
      </c>
    </row>
    <row r="762" spans="1:11" ht="25.5">
      <c r="A762" s="12"/>
      <c r="B762" s="11" t="s">
        <v>13</v>
      </c>
      <c r="C762" s="10" t="s">
        <v>12</v>
      </c>
      <c r="D762" s="9" t="s">
        <v>0</v>
      </c>
      <c r="E762" s="7">
        <v>1</v>
      </c>
      <c r="F762" s="7">
        <v>10.81</v>
      </c>
      <c r="G762" s="8">
        <v>13.35</v>
      </c>
      <c r="H762" s="7">
        <f t="shared" si="33"/>
        <v>10.81</v>
      </c>
      <c r="I762" s="7">
        <v>13.35</v>
      </c>
      <c r="J762" s="6">
        <f t="shared" si="34"/>
        <v>5.100509236676075E-7</v>
      </c>
      <c r="K762" s="6">
        <f t="shared" si="35"/>
        <v>0.99999824939825166</v>
      </c>
    </row>
    <row r="763" spans="1:11" ht="25.5">
      <c r="A763" s="12"/>
      <c r="B763" s="11" t="s">
        <v>11</v>
      </c>
      <c r="C763" s="10" t="s">
        <v>10</v>
      </c>
      <c r="D763" s="9" t="s">
        <v>7</v>
      </c>
      <c r="E763" s="7">
        <v>0.4</v>
      </c>
      <c r="F763" s="7">
        <v>24.85</v>
      </c>
      <c r="G763" s="8">
        <v>30.7</v>
      </c>
      <c r="H763" s="7">
        <f t="shared" si="33"/>
        <v>9.94</v>
      </c>
      <c r="I763" s="7">
        <v>12.28</v>
      </c>
      <c r="J763" s="6">
        <f t="shared" si="34"/>
        <v>4.69170437650803E-7</v>
      </c>
      <c r="K763" s="6">
        <f t="shared" si="35"/>
        <v>0.99999871856868927</v>
      </c>
    </row>
    <row r="764" spans="1:11" ht="25.5">
      <c r="A764" s="12"/>
      <c r="B764" s="11" t="s">
        <v>9</v>
      </c>
      <c r="C764" s="10" t="s">
        <v>8</v>
      </c>
      <c r="D764" s="9" t="s">
        <v>7</v>
      </c>
      <c r="E764" s="7">
        <v>0.2</v>
      </c>
      <c r="F764" s="7">
        <v>48.25</v>
      </c>
      <c r="G764" s="8">
        <v>59.6</v>
      </c>
      <c r="H764" s="7">
        <f t="shared" si="33"/>
        <v>9.65</v>
      </c>
      <c r="I764" s="7">
        <v>11.92</v>
      </c>
      <c r="J764" s="6">
        <f t="shared" si="34"/>
        <v>4.5541625543954171E-7</v>
      </c>
      <c r="K764" s="6">
        <f t="shared" si="35"/>
        <v>0.99999917398494476</v>
      </c>
    </row>
    <row r="765" spans="1:11" ht="25.5">
      <c r="A765" s="12"/>
      <c r="B765" s="11" t="s">
        <v>6</v>
      </c>
      <c r="C765" s="10" t="s">
        <v>5</v>
      </c>
      <c r="D765" s="9" t="s">
        <v>0</v>
      </c>
      <c r="E765" s="7">
        <v>2</v>
      </c>
      <c r="F765" s="7">
        <v>4.2699999999999996</v>
      </c>
      <c r="G765" s="8">
        <v>5.27</v>
      </c>
      <c r="H765" s="7">
        <f t="shared" si="33"/>
        <v>8.5399999999999991</v>
      </c>
      <c r="I765" s="7">
        <v>10.54</v>
      </c>
      <c r="J765" s="6">
        <f t="shared" si="34"/>
        <v>4.0269189029637327E-7</v>
      </c>
      <c r="K765" s="6">
        <f t="shared" si="35"/>
        <v>0.99999957667683503</v>
      </c>
    </row>
    <row r="766" spans="1:11" ht="25.5">
      <c r="A766" s="12"/>
      <c r="B766" s="11" t="s">
        <v>4</v>
      </c>
      <c r="C766" s="10" t="s">
        <v>3</v>
      </c>
      <c r="D766" s="9" t="s">
        <v>0</v>
      </c>
      <c r="E766" s="7">
        <v>1</v>
      </c>
      <c r="F766" s="7">
        <v>6.89</v>
      </c>
      <c r="G766" s="8">
        <v>8.51</v>
      </c>
      <c r="H766" s="7">
        <f t="shared" si="33"/>
        <v>6.89</v>
      </c>
      <c r="I766" s="7">
        <v>8.51</v>
      </c>
      <c r="J766" s="6">
        <f t="shared" si="34"/>
        <v>3.251335850495386E-7</v>
      </c>
      <c r="K766" s="6">
        <f t="shared" si="35"/>
        <v>0.99999990181042009</v>
      </c>
    </row>
    <row r="767" spans="1:11" ht="25.5">
      <c r="A767" s="12"/>
      <c r="B767" s="11" t="s">
        <v>2</v>
      </c>
      <c r="C767" s="10" t="s">
        <v>1</v>
      </c>
      <c r="D767" s="9" t="s">
        <v>0</v>
      </c>
      <c r="E767" s="7">
        <v>1</v>
      </c>
      <c r="F767" s="7">
        <v>2.08</v>
      </c>
      <c r="G767" s="8">
        <v>2.57</v>
      </c>
      <c r="H767" s="7">
        <f t="shared" si="33"/>
        <v>2.08</v>
      </c>
      <c r="I767" s="7">
        <v>2.57</v>
      </c>
      <c r="J767" s="6">
        <f t="shared" si="34"/>
        <v>9.8189578563726683E-8</v>
      </c>
      <c r="K767" s="6">
        <f t="shared" si="35"/>
        <v>0.99999999999999867</v>
      </c>
    </row>
    <row r="768" spans="1:11">
      <c r="B768" s="3"/>
      <c r="C768" s="5"/>
      <c r="D768" s="3"/>
      <c r="E768" s="3"/>
      <c r="F768" s="3"/>
      <c r="G768" s="3"/>
      <c r="H768" s="3"/>
      <c r="I768" s="4">
        <f>SUM(I13:I767)</f>
        <v>26173857.120000027</v>
      </c>
      <c r="J768" s="3"/>
      <c r="K768" s="3"/>
    </row>
  </sheetData>
  <mergeCells count="2">
    <mergeCell ref="B2:K2"/>
    <mergeCell ref="B10:K10"/>
  </mergeCells>
  <pageMargins left="0.70866141732283472" right="0.51181102362204722" top="0.94488188976377963" bottom="0.74803149606299213" header="0.31496062992125984" footer="0.31496062992125984"/>
  <pageSetup paperSize="9" scale="75" fitToWidth="0" fitToHeight="0" orientation="landscape" r:id="rId1"/>
  <headerFooter differentFirst="1" scaleWithDoc="0">
    <oddHeader>&amp;G</oddHeader>
    <oddFooter>&amp;L&amp;6Lote:  9310
Processo:  &amp;C&amp;6Sistema E-KRONOS - Gerenciamento de Obras Públicas&amp;R&amp;6Página &amp;P de &amp;N</oddFooter>
    <firstHeader>&amp;G</firstHeader>
    <firstFooter>&amp;L&amp;6Lote:  9310
Processo:  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CURVA ABC</vt:lpstr>
      <vt:lpstr>'CURVA ABC'!Area_de_impressao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Benjamim Alves de Oliveira</dc:creator>
  <cp:lastModifiedBy>Benjamim Alves de Oliveira</cp:lastModifiedBy>
  <cp:lastPrinted>2026-01-13T19:30:25Z</cp:lastPrinted>
  <dcterms:created xsi:type="dcterms:W3CDTF">2026-01-13T18:44:27Z</dcterms:created>
  <dcterms:modified xsi:type="dcterms:W3CDTF">2026-01-13T19:30:28Z</dcterms:modified>
</cp:coreProperties>
</file>