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\\servidor\ENGELUGA - Copia\ENGELUGA\Clientes\Navirai\2024\DRENAGEM GERAL GOV-MS\PROJETO EXECUTIVO\PROJETO EXECUTIVO\08-PARECER\PARECER 03\01-PROJETOS\4-DRENAGEM\DRENAGEM - RECAPE\CADInfra\DIMENSIONAMENTO\"/>
    </mc:Choice>
  </mc:AlternateContent>
  <xr:revisionPtr revIDLastSave="0" documentId="13_ncr:1_{342EE655-FD84-42F8-93F6-67A4006E5B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o" sheetId="11" r:id="rId1"/>
  </sheets>
  <externalReferences>
    <externalReference r:id="rId2"/>
  </externalReferences>
  <definedNames>
    <definedName name="_xlnm.Print_Area" localSheetId="0">Modelo!$A$1:$T$61</definedName>
    <definedName name="IMAGENS">OFFSET([1]DADOS!$J$2,[1]DADOS!$A$7,0,1,1)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1" l="1"/>
  <c r="L147" i="11"/>
  <c r="L146" i="11"/>
  <c r="L145" i="11"/>
  <c r="L144" i="11"/>
  <c r="L143" i="11"/>
  <c r="L142" i="11"/>
  <c r="L141" i="11"/>
  <c r="L140" i="11"/>
  <c r="L139" i="11"/>
  <c r="L138" i="11"/>
  <c r="L137" i="11"/>
  <c r="L136" i="11"/>
  <c r="L135" i="11"/>
  <c r="L134" i="11"/>
  <c r="L133" i="11"/>
  <c r="L132" i="11"/>
  <c r="L131" i="11"/>
  <c r="L130" i="11"/>
  <c r="L129" i="11"/>
  <c r="L128" i="11"/>
  <c r="L127" i="11"/>
  <c r="L126" i="11"/>
  <c r="L125" i="11"/>
  <c r="L124" i="11"/>
  <c r="L123" i="11"/>
  <c r="L122" i="11"/>
  <c r="L121" i="11"/>
  <c r="L120" i="11"/>
  <c r="L119" i="11"/>
  <c r="L118" i="11"/>
  <c r="L117" i="11"/>
  <c r="L116" i="11"/>
  <c r="L115" i="11"/>
  <c r="L114" i="11"/>
  <c r="L113" i="11"/>
  <c r="L112" i="11"/>
  <c r="L111" i="11"/>
  <c r="L110" i="11"/>
  <c r="L109" i="11"/>
  <c r="L108" i="11"/>
  <c r="L107" i="11"/>
  <c r="L106" i="11"/>
  <c r="L105" i="11"/>
  <c r="L104" i="11"/>
  <c r="L103" i="11"/>
  <c r="L102" i="11"/>
  <c r="L101" i="11"/>
  <c r="L100" i="11"/>
  <c r="L99" i="11"/>
  <c r="L98" i="11"/>
  <c r="L97" i="11"/>
  <c r="L96" i="11"/>
  <c r="L95" i="11"/>
  <c r="L94" i="11"/>
  <c r="L93" i="11"/>
  <c r="L92" i="11"/>
  <c r="L91" i="11"/>
  <c r="L90" i="11"/>
  <c r="L89" i="11"/>
  <c r="L88" i="11"/>
  <c r="L87" i="11"/>
  <c r="L86" i="11"/>
  <c r="L85" i="11"/>
  <c r="L84" i="11"/>
  <c r="L83" i="11"/>
  <c r="L82" i="11"/>
  <c r="L81" i="11"/>
  <c r="L80" i="11"/>
  <c r="L79" i="11"/>
  <c r="L78" i="11"/>
  <c r="L77" i="11"/>
  <c r="L76" i="11"/>
  <c r="L75" i="11"/>
  <c r="L74" i="11"/>
  <c r="L73" i="11"/>
  <c r="L72" i="11"/>
  <c r="L71" i="11"/>
  <c r="L70" i="11"/>
  <c r="L69" i="11"/>
  <c r="L68" i="11"/>
  <c r="L67" i="11"/>
  <c r="L66" i="11"/>
  <c r="L65" i="11"/>
  <c r="L64" i="11"/>
  <c r="L63" i="11"/>
  <c r="L62" i="11"/>
  <c r="L61" i="11"/>
  <c r="L60" i="11"/>
  <c r="L59" i="11"/>
  <c r="L58" i="11"/>
  <c r="L57" i="11"/>
  <c r="L56" i="11"/>
  <c r="L55" i="11"/>
  <c r="L54" i="11"/>
  <c r="L53" i="11"/>
  <c r="L52" i="11"/>
  <c r="L51" i="11"/>
  <c r="L50" i="11"/>
  <c r="L49" i="11"/>
  <c r="L48" i="11"/>
  <c r="L47" i="11"/>
  <c r="L46" i="11"/>
  <c r="L45" i="1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I18" i="11"/>
</calcChain>
</file>

<file path=xl/sharedStrings.xml><?xml version="1.0" encoding="utf-8"?>
<sst xmlns="http://schemas.openxmlformats.org/spreadsheetml/2006/main" count="175" uniqueCount="161">
  <si>
    <t>PLANILHA DE VERIFICAÇÃO DE ESCOAMENTO SUPERFICIAL DAS VIAS</t>
  </si>
  <si>
    <t>Local:</t>
  </si>
  <si>
    <t>REVISAO</t>
  </si>
  <si>
    <t>Parâmetros adotados:</t>
  </si>
  <si>
    <t>Altura da lâmina</t>
  </si>
  <si>
    <t xml:space="preserve">Yc   </t>
  </si>
  <si>
    <t>Tempo de recorrência</t>
  </si>
  <si>
    <t>Tr =</t>
  </si>
  <si>
    <t>Altura da guia</t>
  </si>
  <si>
    <t>Yg =</t>
  </si>
  <si>
    <t>Coeficiente de Run-off</t>
  </si>
  <si>
    <t>c =</t>
  </si>
  <si>
    <t>0.850 ¤</t>
  </si>
  <si>
    <t>Largura da sarjeta</t>
  </si>
  <si>
    <t>Ls =</t>
  </si>
  <si>
    <t>Rugosidade  média da via</t>
  </si>
  <si>
    <t>ɳ =</t>
  </si>
  <si>
    <t>Decliv. Transv. da sarjeta</t>
  </si>
  <si>
    <t>Is =</t>
  </si>
  <si>
    <r>
      <t>Lc</t>
    </r>
    <r>
      <rPr>
        <sz val="9"/>
        <rFont val="Arial"/>
        <family val="2"/>
      </rPr>
      <t xml:space="preserve"> - Largura maxima da lâmina</t>
    </r>
  </si>
  <si>
    <t>Is.Ls =</t>
  </si>
  <si>
    <r>
      <t>Ip</t>
    </r>
    <r>
      <rPr>
        <sz val="9"/>
        <rFont val="Arial"/>
        <family val="2"/>
      </rPr>
      <t xml:space="preserve">  - Decliv. Transv. da via</t>
    </r>
  </si>
  <si>
    <t>Rua</t>
  </si>
  <si>
    <t>Largura da via</t>
  </si>
  <si>
    <t>B L</t>
  </si>
  <si>
    <t>Número da Área real de contribuição no ponto</t>
  </si>
  <si>
    <t>Área real de contribuição no ponto (m²)</t>
  </si>
  <si>
    <t>Decliv. média         da via               (m/m)</t>
  </si>
  <si>
    <t>Declividade da via no ponto               (m/m)</t>
  </si>
  <si>
    <t>Distância percorrida na sarjeta  (m)</t>
  </si>
  <si>
    <t>Tempo de concentr. "tc"                          (min)</t>
  </si>
  <si>
    <t>Int. das chuvas                   "i"                     (mm/h)</t>
  </si>
  <si>
    <t>Q                   (Racional)            (m³/s)</t>
  </si>
  <si>
    <t>Qmax            (izzard)            (m³/s)</t>
  </si>
  <si>
    <t>Capacidade            maxima            do BL            (m³/s)</t>
  </si>
  <si>
    <t>Altura da lâmina "Yc"                 (m)</t>
  </si>
  <si>
    <t>Largura da lâmina "Lc"                (m)</t>
  </si>
  <si>
    <t>Altura max.da lâmina "Ycmax"                 (m)</t>
  </si>
  <si>
    <t>Largura max. da lâmina "Lmax."                (m)</t>
  </si>
  <si>
    <t>Declividade           transversal          da Via "lp"                                       (m/m)</t>
  </si>
  <si>
    <t>Lmax             Ymax                 Z</t>
  </si>
  <si>
    <t>Veloc.           (m/s)</t>
  </si>
  <si>
    <t>(1)</t>
  </si>
  <si>
    <t>(2)</t>
  </si>
  <si>
    <t>(3)</t>
  </si>
  <si>
    <t>(4)</t>
  </si>
  <si>
    <t>(5)</t>
  </si>
  <si>
    <t>(6)</t>
  </si>
  <si>
    <t>(7)</t>
  </si>
  <si>
    <t>(8)</t>
  </si>
  <si>
    <t>(09)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</si>
  <si>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</si>
  <si>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</si>
  <si>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</si>
  <si>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</si>
  <si>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</si>
  <si>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</si>
  <si>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</si>
  <si>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</si>
  <si>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</si>
  <si>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</si>
  <si>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</si>
  <si>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ALINHAMENTO - 7</t>
  </si>
  <si>
    <t>BLD - 01</t>
  </si>
  <si>
    <t>01</t>
  </si>
  <si>
    <t>AV.  CAMPO GRANDE</t>
  </si>
  <si>
    <t>BLT - 01</t>
  </si>
  <si>
    <t>02</t>
  </si>
  <si>
    <t>BLT - 04</t>
  </si>
  <si>
    <t>03</t>
  </si>
  <si>
    <t>BLD - 09</t>
  </si>
  <si>
    <t>04</t>
  </si>
  <si>
    <t>RUA FIORAVANTE ZANCANARO</t>
  </si>
  <si>
    <t>BLS - 01</t>
  </si>
  <si>
    <t>05</t>
  </si>
  <si>
    <t>BLT - 07</t>
  </si>
  <si>
    <t>06</t>
  </si>
  <si>
    <t>RUA   ANA  MARIQUE   BRESSA</t>
  </si>
  <si>
    <t>BLT - 12</t>
  </si>
  <si>
    <t>07</t>
  </si>
  <si>
    <t>RUA NATUREZA</t>
  </si>
  <si>
    <t>BLT - 23</t>
  </si>
  <si>
    <t>08</t>
  </si>
  <si>
    <t>RUA NELSON TAKEHIDE SEKO</t>
  </si>
  <si>
    <t>BLD - 07</t>
  </si>
  <si>
    <t>09</t>
  </si>
  <si>
    <t>RUA DAS PAINEIRAS</t>
  </si>
  <si>
    <t>BLT - 14</t>
  </si>
  <si>
    <t>10</t>
  </si>
  <si>
    <t>BLT - 25</t>
  </si>
  <si>
    <t>11</t>
  </si>
  <si>
    <t>BLD - 05</t>
  </si>
  <si>
    <t>12</t>
  </si>
  <si>
    <t>BLT - 10</t>
  </si>
  <si>
    <t>13</t>
  </si>
  <si>
    <t>BLS - 03</t>
  </si>
  <si>
    <t>14</t>
  </si>
  <si>
    <t>RUA  L.  O.  2</t>
  </si>
  <si>
    <t>BLT - 05</t>
  </si>
  <si>
    <t>15</t>
  </si>
  <si>
    <t>RUA JOÃO  ALVES DE  SOUZA</t>
  </si>
  <si>
    <t>BLD - 15</t>
  </si>
  <si>
    <t>16</t>
  </si>
  <si>
    <t>RUA JOSE NONATO</t>
  </si>
  <si>
    <t>BLT - 62</t>
  </si>
  <si>
    <t>17</t>
  </si>
  <si>
    <t>RUA ARLEX OLIVEIRA</t>
  </si>
  <si>
    <t>BLT - 22</t>
  </si>
  <si>
    <t>18</t>
  </si>
  <si>
    <t>RUA PEDRO MIGUEL</t>
  </si>
  <si>
    <t>BLT - 42</t>
  </si>
  <si>
    <t>19</t>
  </si>
  <si>
    <t>RUA ELISABETE S. CULPI</t>
  </si>
  <si>
    <t>BLT - 40</t>
  </si>
  <si>
    <t>20</t>
  </si>
  <si>
    <t>RUA LUZIA DE P ALMEIDA</t>
  </si>
  <si>
    <t>BLT - 36</t>
  </si>
  <si>
    <t>21</t>
  </si>
  <si>
    <t>RUA JOSÉ DAMÁSIO  DE  SOUZA</t>
  </si>
  <si>
    <t>BLS - 06</t>
  </si>
  <si>
    <t>22</t>
  </si>
  <si>
    <t>RUA  CLEBER  E.  DO  CARMO</t>
  </si>
  <si>
    <t>BLD - 23</t>
  </si>
  <si>
    <t>23</t>
  </si>
  <si>
    <t>BLT - 32</t>
  </si>
  <si>
    <t>24</t>
  </si>
  <si>
    <t>RUA  ANA  PAULA  LANZIANI</t>
  </si>
  <si>
    <t>BLT - 30</t>
  </si>
  <si>
    <t>25</t>
  </si>
  <si>
    <t>RUA  PÉRSIO ANTUNES   DE  OLIVEIRA</t>
  </si>
  <si>
    <t>BLT - 44</t>
  </si>
  <si>
    <t>26</t>
  </si>
  <si>
    <t>BLD - 32</t>
  </si>
  <si>
    <t>27</t>
  </si>
  <si>
    <t>BLD - 30</t>
  </si>
  <si>
    <t>28</t>
  </si>
  <si>
    <t>BLD - 28</t>
  </si>
  <si>
    <t>29</t>
  </si>
  <si>
    <t>BLD - 26</t>
  </si>
  <si>
    <t>30</t>
  </si>
  <si>
    <t>BLT - 38</t>
  </si>
  <si>
    <t>31</t>
  </si>
  <si>
    <t>REDE - 1</t>
  </si>
  <si>
    <t>BLT - 54</t>
  </si>
  <si>
    <t>32</t>
  </si>
  <si>
    <t>REDE 03</t>
  </si>
  <si>
    <t>BLT - 59</t>
  </si>
  <si>
    <t>33</t>
  </si>
  <si>
    <t>RUA JAIME JOSE DA SILVA</t>
  </si>
  <si>
    <t>BLT - 34</t>
  </si>
  <si>
    <t>34</t>
  </si>
  <si>
    <t>GOVERNO DO ESTADO DE MATO GROSSO DO SUL</t>
  </si>
  <si>
    <t>PREFEITURA MUNICIPAL DE NAVIRAÍ</t>
  </si>
  <si>
    <t>SECRETARIA DE PLANEJAMENTO</t>
  </si>
  <si>
    <t>Objeto:</t>
  </si>
  <si>
    <t>INFRAESTRUTURA URBANA – PAVIMENTAÇÃO ASFÁLTICA E DRENAGEM DE ÁGUAS PLUVIAIS NA REGIÃO - C. HABITACIONAL HARRY AMORIM</t>
  </si>
  <si>
    <t>RESPONSÁVEL ORÇAMENTO</t>
  </si>
  <si>
    <t>Município:</t>
  </si>
  <si>
    <t>NAVIRAÍ</t>
  </si>
  <si>
    <t>BAIRRO JARDIM PROGRESSO</t>
  </si>
  <si>
    <t xml:space="preserve">     FÁBIO MARQUES RIBEIRO                                                                                    15.276 D/MS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</si>
</sst>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\ &quot;anos&quot;"/>
    <numFmt numFmtId="165" formatCode="0.00\ &quot;m&quot;"/>
    <numFmt numFmtId="166" formatCode="0.000"/>
    <numFmt numFmtId="167" formatCode="#,##0.0000"/>
    <numFmt numFmtId="168" formatCode="#,##0.000"/>
    <numFmt numFmtId="169" formatCode="[Black][&lt;=3]#,##0.000;[Red][&gt;3]#,##0.000;General"/>
    <numFmt numFmtId="170" formatCode="00"/>
  </numFmts>
  <fonts count="2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Calibri"/>
      <family val="2"/>
    </font>
    <font>
      <b/>
      <sz val="14"/>
      <name val="Arial"/>
      <family val="2"/>
    </font>
    <font>
      <u/>
      <sz val="8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2">
    <xf numFmtId="0" fontId="0" fillId="0" borderId="0"/>
    <xf numFmtId="0" fontId="2" fillId="0" borderId="0"/>
  </cellStyleXfs>
  <cellXfs count="108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0" fontId="1" fillId="2" borderId="0" xfId="0" applyFont="1" applyFill="1" applyAlignment="1">
      <alignment horizontal="left" vertical="center"/>
    </xf>
    <xf numFmtId="14" fontId="3" fillId="2" borderId="0" xfId="0" applyNumberFormat="1" applyFont="1" applyFill="1" applyAlignment="1">
      <alignment horizontal="left" vertical="center"/>
    </xf>
    <xf numFmtId="0" fontId="0" fillId="2" borderId="3" xfId="0" applyFill="1" applyBorder="1"/>
    <xf numFmtId="0" fontId="0" fillId="2" borderId="0" xfId="0" applyFill="1" applyAlignment="1">
      <alignment vertical="center"/>
    </xf>
    <xf numFmtId="0" fontId="5" fillId="2" borderId="2" xfId="0" quotePrefix="1" applyFont="1" applyFill="1" applyBorder="1" applyAlignment="1">
      <alignment horizontal="left" vertical="center" indent="1"/>
    </xf>
    <xf numFmtId="164" fontId="3" fillId="2" borderId="0" xfId="0" applyNumberFormat="1" applyFont="1" applyFill="1" applyAlignment="1">
      <alignment horizontal="left" vertical="center"/>
    </xf>
    <xf numFmtId="165" fontId="3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2" fontId="3" fillId="2" borderId="0" xfId="0" applyNumberFormat="1" applyFont="1" applyFill="1" applyAlignment="1">
      <alignment horizontal="left" vertical="center"/>
    </xf>
    <xf numFmtId="10" fontId="3" fillId="2" borderId="0" xfId="0" applyNumberFormat="1" applyFont="1" applyFill="1" applyAlignment="1">
      <alignment horizontal="center" vertical="center"/>
    </xf>
    <xf numFmtId="166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168" fontId="5" fillId="2" borderId="5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68" fontId="0" fillId="2" borderId="0" xfId="0" applyNumberFormat="1" applyFill="1"/>
    <xf numFmtId="0" fontId="8" fillId="2" borderId="0" xfId="0" applyFont="1" applyFill="1" applyAlignment="1">
      <alignment horizontal="right" vertical="center"/>
    </xf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1" fillId="2" borderId="0" xfId="0" applyFont="1" applyFill="1" applyAlignment="1">
      <alignment vertical="center"/>
    </xf>
    <xf numFmtId="167" fontId="5" fillId="2" borderId="5" xfId="0" applyNumberFormat="1" applyFont="1" applyFill="1" applyBorder="1" applyAlignment="1">
      <alignment horizontal="center" vertical="center"/>
    </xf>
    <xf numFmtId="166" fontId="3" fillId="2" borderId="0" xfId="0" applyNumberFormat="1" applyFont="1" applyFill="1" applyAlignment="1">
      <alignment horizontal="left" vertical="center"/>
    </xf>
    <xf numFmtId="0" fontId="10" fillId="2" borderId="0" xfId="0" applyFont="1" applyFill="1" applyAlignment="1">
      <alignment horizontal="right" vertical="center"/>
    </xf>
    <xf numFmtId="4" fontId="5" fillId="2" borderId="5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3" xfId="0" quotePrefix="1" applyFont="1" applyFill="1" applyBorder="1" applyAlignment="1">
      <alignment horizontal="center" vertical="center" wrapText="1"/>
    </xf>
    <xf numFmtId="0" fontId="3" fillId="2" borderId="13" xfId="0" quotePrefix="1" applyFont="1" applyFill="1" applyBorder="1" applyAlignment="1">
      <alignment horizontal="center" vertical="center" wrapText="1"/>
    </xf>
    <xf numFmtId="0" fontId="6" fillId="2" borderId="13" xfId="0" quotePrefix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5" fillId="2" borderId="12" xfId="0" quotePrefix="1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" fontId="5" fillId="2" borderId="15" xfId="0" applyNumberFormat="1" applyFont="1" applyFill="1" applyBorder="1" applyAlignment="1">
      <alignment horizontal="center" vertical="center"/>
    </xf>
    <xf numFmtId="168" fontId="5" fillId="2" borderId="4" xfId="0" applyNumberFormat="1" applyFont="1" applyFill="1" applyBorder="1" applyAlignment="1">
      <alignment horizontal="center" vertical="center"/>
    </xf>
    <xf numFmtId="4" fontId="7" fillId="2" borderId="5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/>
    </xf>
    <xf numFmtId="4" fontId="5" fillId="2" borderId="14" xfId="0" applyNumberFormat="1" applyFont="1" applyFill="1" applyBorder="1" applyAlignment="1">
      <alignment horizontal="center" vertical="center"/>
    </xf>
    <xf numFmtId="167" fontId="5" fillId="2" borderId="16" xfId="0" applyNumberFormat="1" applyFont="1" applyFill="1" applyBorder="1" applyAlignment="1">
      <alignment horizontal="center" vertical="center"/>
    </xf>
    <xf numFmtId="169" fontId="5" fillId="2" borderId="16" xfId="0" applyNumberFormat="1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2" fontId="5" fillId="2" borderId="17" xfId="0" applyNumberFormat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170" fontId="5" fillId="2" borderId="17" xfId="0" applyNumberFormat="1" applyFont="1" applyFill="1" applyBorder="1" applyAlignment="1">
      <alignment horizontal="center" vertical="center"/>
    </xf>
    <xf numFmtId="168" fontId="5" fillId="2" borderId="17" xfId="0" applyNumberFormat="1" applyFont="1" applyFill="1" applyBorder="1" applyAlignment="1">
      <alignment horizontal="center" vertical="center"/>
    </xf>
    <xf numFmtId="167" fontId="5" fillId="2" borderId="17" xfId="0" applyNumberFormat="1" applyFont="1" applyFill="1" applyBorder="1" applyAlignment="1">
      <alignment horizontal="center" vertical="center"/>
    </xf>
    <xf numFmtId="4" fontId="5" fillId="2" borderId="17" xfId="0" applyNumberFormat="1" applyFont="1" applyFill="1" applyBorder="1" applyAlignment="1">
      <alignment horizontal="center" vertical="center"/>
    </xf>
    <xf numFmtId="4" fontId="7" fillId="2" borderId="17" xfId="0" applyNumberFormat="1" applyFont="1" applyFill="1" applyBorder="1" applyAlignment="1">
      <alignment horizontal="center" vertical="center"/>
    </xf>
    <xf numFmtId="169" fontId="5" fillId="2" borderId="17" xfId="0" applyNumberFormat="1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 vertical="center"/>
    </xf>
    <xf numFmtId="170" fontId="12" fillId="2" borderId="17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2" borderId="2" xfId="0" quotePrefix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6" fillId="0" borderId="21" xfId="0" applyFont="1" applyBorder="1" applyAlignment="1">
      <alignment horizontal="right" vertical="center" wrapText="1"/>
    </xf>
    <xf numFmtId="0" fontId="0" fillId="0" borderId="22" xfId="0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/>
    </xf>
    <xf numFmtId="0" fontId="2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wrapText="1"/>
    </xf>
    <xf numFmtId="0" fontId="18" fillId="0" borderId="24" xfId="0" applyFont="1" applyBorder="1" applyAlignment="1">
      <alignment wrapText="1"/>
    </xf>
    <xf numFmtId="0" fontId="0" fillId="2" borderId="22" xfId="0" applyFill="1" applyBorder="1"/>
    <xf numFmtId="0" fontId="0" fillId="2" borderId="26" xfId="0" applyFill="1" applyBorder="1"/>
    <xf numFmtId="0" fontId="18" fillId="0" borderId="26" xfId="0" applyFont="1" applyBorder="1" applyAlignment="1">
      <alignment wrapText="1"/>
    </xf>
    <xf numFmtId="0" fontId="20" fillId="0" borderId="26" xfId="0" applyFont="1" applyBorder="1" applyAlignment="1">
      <alignment vertical="center" wrapText="1"/>
    </xf>
    <xf numFmtId="0" fontId="18" fillId="0" borderId="23" xfId="0" applyFont="1" applyBorder="1" applyAlignment="1">
      <alignment horizontal="center" vertical="center" wrapText="1"/>
    </xf>
    <xf numFmtId="0" fontId="0" fillId="2" borderId="8" xfId="0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0" fillId="2" borderId="9" xfId="0" applyFill="1" applyBorder="1"/>
    <xf numFmtId="0" fontId="17" fillId="0" borderId="22" xfId="0" applyFont="1" applyBorder="1" applyAlignment="1">
      <alignment vertical="center"/>
    </xf>
    <xf numFmtId="0" fontId="0" fillId="2" borderId="19" xfId="0" applyFill="1" applyBorder="1"/>
    <xf numFmtId="0" fontId="19" fillId="0" borderId="22" xfId="0" applyFont="1" applyBorder="1" applyAlignment="1">
      <alignment horizontal="left" vertical="center" wrapText="1"/>
    </xf>
    <xf numFmtId="0" fontId="15" fillId="3" borderId="27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right" vertical="center"/>
    </xf>
    <xf numFmtId="14" fontId="1" fillId="2" borderId="6" xfId="0" quotePrefix="1" applyNumberFormat="1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1" fillId="2" borderId="10" xfId="0" quotePrefix="1" applyFont="1" applyFill="1" applyBorder="1" applyAlignment="1">
      <alignment horizontal="center"/>
    </xf>
    <xf numFmtId="0" fontId="11" fillId="2" borderId="29" xfId="0" quotePrefix="1" applyFont="1" applyFill="1" applyBorder="1" applyAlignment="1">
      <alignment horizontal="center"/>
    </xf>
    <xf numFmtId="0" fontId="11" fillId="2" borderId="11" xfId="0" quotePrefix="1" applyFont="1" applyFill="1" applyBorder="1" applyAlignment="1">
      <alignment horizontal="center"/>
    </xf>
    <xf numFmtId="0" fontId="0" fillId="2" borderId="30" xfId="0" applyFill="1" applyBorder="1"/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2" borderId="31" xfId="0" applyFill="1" applyBorder="1"/>
    <xf numFmtId="0" fontId="14" fillId="0" borderId="0" xfId="0" applyFont="1" applyBorder="1" applyAlignment="1">
      <alignment vertical="center"/>
    </xf>
    <xf numFmtId="0" fontId="15" fillId="3" borderId="32" xfId="0" applyFont="1" applyFill="1" applyBorder="1" applyAlignment="1">
      <alignment horizontal="center" vertical="center"/>
    </xf>
    <xf numFmtId="0" fontId="0" fillId="2" borderId="27" xfId="0" applyFill="1" applyBorder="1"/>
    <xf numFmtId="0" fontId="0" fillId="2" borderId="28" xfId="0" applyFill="1" applyBorder="1"/>
    <xf numFmtId="0" fontId="0" fillId="2" borderId="32" xfId="0" applyFill="1" applyBorder="1"/>
  </cellXfs>
  <cellStyles count="2">
    <cellStyle name="Normal" xfId="0" builtinId="0"/>
    <cellStyle name="Normal 2" xfId="1" xr:uid="{00000000-0005-0000-0000-000001000000}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11</xdr:row>
      <xdr:rowOff>47625</xdr:rowOff>
    </xdr:from>
    <xdr:to>
      <xdr:col>15</xdr:col>
      <xdr:colOff>314325</xdr:colOff>
      <xdr:row>16</xdr:row>
      <xdr:rowOff>142875</xdr:rowOff>
    </xdr:to>
    <xdr:grpSp>
      <xdr:nvGrpSpPr>
        <xdr:cNvPr id="1084" name="Group 60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GrpSpPr>
          <a:grpSpLocks/>
        </xdr:cNvGrpSpPr>
      </xdr:nvGrpSpPr>
      <xdr:grpSpPr bwMode="auto">
        <a:xfrm>
          <a:off x="7479366" y="1941419"/>
          <a:ext cx="4746812" cy="879662"/>
          <a:chOff x="1166" y="73"/>
          <a:chExt cx="232" cy="94"/>
        </a:xfrm>
      </xdr:grpSpPr>
      <xdr:sp macro="" textlink="">
        <xdr:nvSpPr>
          <xdr:cNvPr id="1065" name="Line 41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96"/>
            <a:ext cx="0" cy="5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6" name="Text Box 4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8125" y="113"/>
            <a:ext cx="18" cy="1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pt-BR" sz="6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Yg</a:t>
            </a:r>
          </a:p>
        </xdr:txBody>
      </xdr:sp>
      <xdr:sp macro="" textlink="">
        <xdr:nvSpPr>
          <xdr:cNvPr id="1067" name="Line 43">
            <a:extLst>
              <a:ext uri="{FF2B5EF4-FFF2-40B4-BE49-F238E27FC236}">
                <a16:creationId xmlns:a16="http://schemas.microsoft.com/office/drawing/2014/main" id="{00000000-0008-0000-0000-00002B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115"/>
            <a:ext cx="0" cy="31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8" name="Line 44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96"/>
            <a:ext cx="0" cy="51"/>
          </a:xfrm>
          <a:prstGeom prst="line">
            <a:avLst/>
          </a:prstGeom>
          <a:noFill/>
          <a:ln w="7620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9" name="Line 45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-238125" y="106"/>
            <a:ext cx="136" cy="24"/>
          </a:xfrm>
          <a:prstGeom prst="line">
            <a:avLst/>
          </a:prstGeom>
          <a:noFill/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70" name="Line 46">
            <a:extLst>
              <a:ext uri="{FF2B5EF4-FFF2-40B4-BE49-F238E27FC236}">
                <a16:creationId xmlns:a16="http://schemas.microsoft.com/office/drawing/2014/main" id="{00000000-0008-0000-0000-00002E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73"/>
            <a:ext cx="0" cy="9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lgDash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71" name="Line 47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116"/>
            <a:ext cx="101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72" name="Line 48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-238125" y="128"/>
            <a:ext cx="51" cy="12"/>
          </a:xfrm>
          <a:prstGeom prst="line">
            <a:avLst/>
          </a:prstGeom>
          <a:noFill/>
          <a:ln w="7620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73" name="Text Box 49">
            <a:extLst>
              <a:ext uri="{FF2B5EF4-FFF2-40B4-BE49-F238E27FC236}">
                <a16:creationId xmlns:a16="http://schemas.microsoft.com/office/drawing/2014/main" id="{00000000-0008-0000-0000-000031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8125" y="124"/>
            <a:ext cx="18" cy="1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pt-BR" sz="6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Yc</a:t>
            </a:r>
          </a:p>
        </xdr:txBody>
      </xdr:sp>
      <xdr:sp macro="" textlink="">
        <xdr:nvSpPr>
          <xdr:cNvPr id="1074" name="Text Box 50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8125" y="119"/>
            <a:ext cx="18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pt-BR" sz="6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Is</a:t>
            </a:r>
          </a:p>
        </xdr:txBody>
      </xdr:sp>
      <xdr:sp macro="" textlink="">
        <xdr:nvSpPr>
          <xdr:cNvPr id="1075" name="Text Box 51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8125" y="98"/>
            <a:ext cx="18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pt-BR" sz="6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Lc</a:t>
            </a:r>
          </a:p>
        </xdr:txBody>
      </xdr:sp>
      <xdr:sp macro="" textlink="">
        <xdr:nvSpPr>
          <xdr:cNvPr id="1076" name="Text Box 52">
            <a:extLst>
              <a:ext uri="{FF2B5EF4-FFF2-40B4-BE49-F238E27FC236}">
                <a16:creationId xmlns:a16="http://schemas.microsoft.com/office/drawing/2014/main" id="{00000000-0008-0000-0000-000034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8125" y="92"/>
            <a:ext cx="18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pt-BR" sz="6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Ip</a:t>
            </a:r>
          </a:p>
          <a:p>
            <a:pPr algn="ctr" rtl="0">
              <a:defRPr sz="1000"/>
            </a:pPr>
            <a:endParaRPr lang="pt-BR" sz="6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77" name="Line 53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-238125" y="79"/>
            <a:ext cx="177" cy="0"/>
          </a:xfrm>
          <a:prstGeom prst="line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78" name="Line 54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81"/>
            <a:ext cx="173" cy="0"/>
          </a:xfrm>
          <a:prstGeom prst="line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79" name="Line 55">
            <a:extLst>
              <a:ext uri="{FF2B5EF4-FFF2-40B4-BE49-F238E27FC236}">
                <a16:creationId xmlns:a16="http://schemas.microsoft.com/office/drawing/2014/main" id="{00000000-0008-0000-0000-000037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79"/>
            <a:ext cx="176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80" name="Text Box 56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8125" y="73"/>
            <a:ext cx="25" cy="1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pt-BR" sz="6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 / 2</a:t>
            </a:r>
          </a:p>
          <a:p>
            <a:pPr algn="ctr" rtl="0">
              <a:defRPr sz="1000"/>
            </a:pPr>
            <a:endParaRPr lang="pt-BR" sz="6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81" name="Line 57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-238125" y="163"/>
            <a:ext cx="58" cy="0"/>
          </a:xfrm>
          <a:prstGeom prst="line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82" name="Line 58">
            <a:extLst>
              <a:ext uri="{FF2B5EF4-FFF2-40B4-BE49-F238E27FC236}">
                <a16:creationId xmlns:a16="http://schemas.microsoft.com/office/drawing/2014/main" id="{00000000-0008-0000-0000-00003A04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-238125" y="162"/>
            <a:ext cx="5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83" name="Text Box 59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8125" y="155"/>
            <a:ext cx="18" cy="1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pt-BR" sz="6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Ls</a:t>
            </a:r>
          </a:p>
          <a:p>
            <a:pPr algn="ctr" rtl="0">
              <a:defRPr sz="1000"/>
            </a:pPr>
            <a:endParaRPr lang="pt-BR" sz="6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18</xdr:col>
      <xdr:colOff>161925</xdr:colOff>
      <xdr:row>19</xdr:row>
      <xdr:rowOff>333375</xdr:rowOff>
    </xdr:from>
    <xdr:to>
      <xdr:col>18</xdr:col>
      <xdr:colOff>571500</xdr:colOff>
      <xdr:row>19</xdr:row>
      <xdr:rowOff>333375</xdr:rowOff>
    </xdr:to>
    <xdr:sp macro="" textlink="">
      <xdr:nvSpPr>
        <xdr:cNvPr id="1167" name="Line 143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>
          <a:spLocks noChangeShapeType="1"/>
        </xdr:cNvSpPr>
      </xdr:nvSpPr>
      <xdr:spPr bwMode="auto">
        <a:xfrm>
          <a:off x="11925300" y="1600200"/>
          <a:ext cx="409575" cy="0"/>
        </a:xfrm>
        <a:prstGeom prst="line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523875</xdr:colOff>
      <xdr:row>16</xdr:row>
      <xdr:rowOff>19050</xdr:rowOff>
    </xdr:from>
    <xdr:to>
      <xdr:col>17</xdr:col>
      <xdr:colOff>85725</xdr:colOff>
      <xdr:row>16</xdr:row>
      <xdr:rowOff>19050</xdr:rowOff>
    </xdr:to>
    <xdr:sp macro="" textlink="">
      <xdr:nvSpPr>
        <xdr:cNvPr id="1168" name="Line 144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>
          <a:spLocks noChangeShapeType="1"/>
        </xdr:cNvSpPr>
      </xdr:nvSpPr>
      <xdr:spPr bwMode="auto">
        <a:xfrm>
          <a:off x="10820400" y="962025"/>
          <a:ext cx="295275" cy="0"/>
        </a:xfrm>
        <a:prstGeom prst="line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161925</xdr:colOff>
      <xdr:row>18</xdr:row>
      <xdr:rowOff>333375</xdr:rowOff>
    </xdr:from>
    <xdr:to>
      <xdr:col>18</xdr:col>
      <xdr:colOff>571500</xdr:colOff>
      <xdr:row>18</xdr:row>
      <xdr:rowOff>333375</xdr:rowOff>
    </xdr:to>
    <xdr:sp macro="" textlink="">
      <xdr:nvSpPr>
        <xdr:cNvPr id="25" name="Line 14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11439525" y="1762125"/>
          <a:ext cx="409575" cy="0"/>
        </a:xfrm>
        <a:prstGeom prst="line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156883</xdr:colOff>
          <xdr:row>0</xdr:row>
          <xdr:rowOff>89645</xdr:rowOff>
        </xdr:from>
        <xdr:to>
          <xdr:col>0</xdr:col>
          <xdr:colOff>1538083</xdr:colOff>
          <xdr:row>3</xdr:row>
          <xdr:rowOff>125989</xdr:rowOff>
        </xdr:to>
        <xdr:pic>
          <xdr:nvPicPr>
            <xdr:cNvPr id="2" name="Imagem 1">
              <a:extLst>
                <a:ext uri="{FF2B5EF4-FFF2-40B4-BE49-F238E27FC236}">
                  <a16:creationId xmlns:a16="http://schemas.microsoft.com/office/drawing/2014/main" id="{85E2AF0B-3345-4C6E-8806-60D5AE7293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NS" spid="_x0000_s10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56883" y="89645"/>
              <a:ext cx="1381200" cy="52211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19</xdr:col>
      <xdr:colOff>1518151</xdr:colOff>
      <xdr:row>0</xdr:row>
      <xdr:rowOff>148600</xdr:rowOff>
    </xdr:from>
    <xdr:to>
      <xdr:col>19</xdr:col>
      <xdr:colOff>2579999</xdr:colOff>
      <xdr:row>3</xdr:row>
      <xdr:rowOff>135213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F23ADF7-E7A4-4596-98B0-34D66E9B4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87868" y="148600"/>
          <a:ext cx="1061848" cy="5167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ervidor\ENGELUGA%20-%20Copia\ENGELUGA\Clientes\Navirai\2024\DRENAGEM%20GERAL%20GOV-MS\PROJETO%20EXECUTIVO\PROJETO%20EXECUTIVO\08-PARECER\PARECER%2003\02-OR&#199;AMENTO\NAV-2025-DRE-DRENAGEM%20GOV-R07.xlsb" TargetMode="External"/><Relationship Id="rId1" Type="http://schemas.openxmlformats.org/officeDocument/2006/relationships/externalLinkPath" Target="/ENGELUGA/Clientes/Navirai/2024/DRENAGEM%20GERAL%20GOV-MS/PROJETO%20EXECUTIVO/PROJETO%20EXECUTIVO/08-PARECER/PARECER%2003/02-OR&#199;AMENTO/NAV-2025-DRE-DRENAGEM%20GOV-R07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QUADRO RESUMO"/>
      <sheetName val="Gráfico1"/>
      <sheetName val="ORÇAMENTO_DES"/>
      <sheetName val="MOBIL-DESMOB"/>
      <sheetName val="COMPOSIÇÕES"/>
      <sheetName val="COMPOSIÇÃO"/>
      <sheetName val="Planilha4"/>
      <sheetName val="CRONOGRAMA_DES"/>
      <sheetName val="BDI DESONERADO"/>
      <sheetName val="COTAÇÕES"/>
      <sheetName val="CRONOGRAMA_NAO_DES"/>
      <sheetName val="BDI S DES"/>
      <sheetName val="CAMADAS"/>
      <sheetName val="MOVIMENTO DE TERRA"/>
      <sheetName val="RECAPE"/>
      <sheetName val="PAVIMENTAÇÃO"/>
      <sheetName val="DRENAGEM - IMPLANTAÇÃO"/>
      <sheetName val="DRENAGEM - REMOÇÃO"/>
      <sheetName val="BANCO_DRENAGEM"/>
      <sheetName val="CALÇADAS E RAMPAS"/>
      <sheetName val="SINALIZAÇÃO (2)"/>
      <sheetName val="CHUVA"/>
      <sheetName val="DADOS"/>
      <sheetName val="SINALIZAÇÃO"/>
      <sheetName val="SERVIÇOS PRELIMINARES"/>
      <sheetName val="Planilha5"/>
      <sheetName val="Planilha1"/>
      <sheetName val="DMT"/>
      <sheetName val="Planilha6"/>
      <sheetName val="GALERIAS"/>
      <sheetName val="Parametros ID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7">
          <cell r="A7">
            <v>16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47"/>
  <sheetViews>
    <sheetView showGridLines="0" tabSelected="1" view="pageBreakPreview" zoomScale="85" zoomScaleNormal="100" zoomScaleSheetLayoutView="85" zoomScalePageLayoutView="115" workbookViewId="0">
      <selection activeCell="H16" sqref="H16"/>
    </sheetView>
  </sheetViews>
  <sheetFormatPr defaultRowHeight="12.75" x14ac:dyDescent="0.2"/>
  <cols>
    <col min="1" max="1" width="30.140625" style="3" customWidth="1"/>
    <col min="2" max="6" width="9.140625" style="3" customWidth="1"/>
    <col min="7" max="7" width="13.28515625" style="3" customWidth="1"/>
    <col min="8" max="13" width="9.140625" style="3" customWidth="1"/>
    <col min="14" max="14" width="26.42578125" style="3" customWidth="1"/>
    <col min="15" max="19" width="9.140625" style="3" customWidth="1"/>
    <col min="20" max="20" width="40.140625" style="3" customWidth="1"/>
    <col min="21" max="21" width="9.140625" style="3" customWidth="1"/>
    <col min="22" max="22" width="9.140625" style="3" bestFit="1" customWidth="1"/>
    <col min="23" max="37" width="9.140625" style="3" customWidth="1"/>
    <col min="38" max="16384" width="9.140625" style="3"/>
  </cols>
  <sheetData>
    <row r="1" spans="1:21" x14ac:dyDescent="0.2">
      <c r="A1" s="59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79"/>
      <c r="S1" s="79"/>
      <c r="T1" s="98"/>
    </row>
    <row r="2" spans="1:21" x14ac:dyDescent="0.2">
      <c r="A2" s="61"/>
      <c r="B2" s="99" t="s">
        <v>151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1"/>
      <c r="S2" s="101"/>
      <c r="T2" s="102"/>
    </row>
    <row r="3" spans="1:21" ht="15.75" x14ac:dyDescent="0.2">
      <c r="A3" s="61"/>
      <c r="B3" s="103" t="s">
        <v>152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1"/>
      <c r="S3" s="101"/>
      <c r="T3" s="102"/>
    </row>
    <row r="4" spans="1:21" x14ac:dyDescent="0.2">
      <c r="A4" s="61"/>
      <c r="B4" s="99" t="s">
        <v>153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1"/>
      <c r="S4" s="101"/>
      <c r="T4" s="102"/>
    </row>
    <row r="5" spans="1:21" ht="15.75" x14ac:dyDescent="0.2">
      <c r="A5" s="81" t="str">
        <f>A11</f>
        <v>PLANILHA DE VERIFICAÇÃO DE ESCOAMENTO SUPERFICIAL DAS VIAS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104"/>
    </row>
    <row r="6" spans="1:21" ht="12.75" customHeight="1" x14ac:dyDescent="0.2">
      <c r="A6" s="62" t="s">
        <v>154</v>
      </c>
      <c r="B6" s="78" t="s">
        <v>155</v>
      </c>
      <c r="C6" s="78"/>
      <c r="D6" s="78"/>
      <c r="E6" s="78"/>
      <c r="F6" s="78"/>
      <c r="G6" s="78"/>
      <c r="H6" s="78"/>
      <c r="I6" s="63"/>
      <c r="J6" s="63"/>
      <c r="K6" s="63"/>
      <c r="L6" s="63"/>
      <c r="M6" s="63"/>
      <c r="N6" s="63"/>
      <c r="O6" s="70"/>
      <c r="P6" s="70"/>
      <c r="Q6" s="70"/>
      <c r="R6" s="70"/>
      <c r="S6" s="71"/>
      <c r="T6" s="74" t="s">
        <v>156</v>
      </c>
      <c r="U6" s="67"/>
    </row>
    <row r="7" spans="1:21" ht="13.5" x14ac:dyDescent="0.25">
      <c r="A7" s="62" t="s">
        <v>157</v>
      </c>
      <c r="B7" s="85" t="s">
        <v>158</v>
      </c>
      <c r="C7" s="85"/>
      <c r="D7" s="85"/>
      <c r="E7" s="85"/>
      <c r="F7" s="85"/>
      <c r="G7" s="85"/>
      <c r="H7" s="85"/>
      <c r="I7" s="63"/>
      <c r="J7" s="63"/>
      <c r="K7" s="63"/>
      <c r="L7" s="63"/>
      <c r="M7" s="63"/>
      <c r="N7" s="63"/>
      <c r="O7" s="70"/>
      <c r="P7" s="70"/>
      <c r="Q7" s="70"/>
      <c r="R7" s="70"/>
      <c r="S7" s="72"/>
      <c r="T7" s="69"/>
      <c r="U7" s="68"/>
    </row>
    <row r="8" spans="1:21" ht="12.75" customHeight="1" x14ac:dyDescent="0.2">
      <c r="A8" s="62" t="s">
        <v>1</v>
      </c>
      <c r="B8" s="80" t="s">
        <v>159</v>
      </c>
      <c r="C8" s="80"/>
      <c r="D8" s="80"/>
      <c r="E8" s="80"/>
      <c r="F8" s="80"/>
      <c r="G8" s="80"/>
      <c r="H8" s="80"/>
      <c r="I8" s="63"/>
      <c r="J8" s="63"/>
      <c r="K8" s="63"/>
      <c r="L8" s="63"/>
      <c r="M8" s="63"/>
      <c r="N8" s="63"/>
      <c r="O8" s="70"/>
      <c r="P8" s="70"/>
      <c r="Q8" s="70"/>
      <c r="R8" s="70"/>
      <c r="S8" s="71"/>
      <c r="T8" s="83" t="s">
        <v>160</v>
      </c>
      <c r="U8" s="66"/>
    </row>
    <row r="9" spans="1:21" x14ac:dyDescent="0.2">
      <c r="A9" s="62"/>
      <c r="B9" s="65"/>
      <c r="C9" s="65"/>
      <c r="D9" s="65"/>
      <c r="E9" s="64"/>
      <c r="F9" s="64"/>
      <c r="G9" s="64"/>
      <c r="H9" s="64"/>
      <c r="I9" s="63"/>
      <c r="J9" s="63"/>
      <c r="K9" s="63"/>
      <c r="L9" s="63"/>
      <c r="M9" s="63"/>
      <c r="N9" s="63"/>
      <c r="O9" s="70"/>
      <c r="P9" s="70"/>
      <c r="Q9" s="70"/>
      <c r="R9" s="70"/>
      <c r="S9" s="73"/>
      <c r="T9" s="84"/>
      <c r="U9" s="66"/>
    </row>
    <row r="10" spans="1:21" x14ac:dyDescent="0.2">
      <c r="A10" s="105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7"/>
    </row>
    <row r="11" spans="1:21" ht="18" x14ac:dyDescent="0.25">
      <c r="A11" s="95" t="s">
        <v>0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7"/>
    </row>
    <row r="12" spans="1:21" x14ac:dyDescent="0.2">
      <c r="A12" s="75" t="s">
        <v>1</v>
      </c>
      <c r="B12" s="17"/>
      <c r="C12" s="17"/>
      <c r="D12" s="17"/>
      <c r="E12" s="1"/>
      <c r="F12" s="1"/>
      <c r="G12" s="1"/>
      <c r="H12" s="76"/>
      <c r="I12" s="20"/>
      <c r="J12" s="18"/>
      <c r="K12" s="18"/>
      <c r="L12" s="18"/>
      <c r="M12" s="1"/>
      <c r="N12" s="2"/>
      <c r="O12" s="2"/>
      <c r="P12" s="77"/>
      <c r="Q12" s="93" t="s">
        <v>2</v>
      </c>
      <c r="R12" s="94"/>
      <c r="S12" s="87"/>
      <c r="T12" s="88"/>
    </row>
    <row r="13" spans="1:21" x14ac:dyDescent="0.2">
      <c r="A13" s="4"/>
      <c r="C13" s="5"/>
      <c r="D13" s="5"/>
      <c r="E13" s="5"/>
      <c r="F13" s="5"/>
      <c r="G13" s="5"/>
      <c r="I13" s="6"/>
      <c r="J13" s="6"/>
      <c r="K13" s="6"/>
      <c r="L13" s="6"/>
      <c r="R13" s="25"/>
      <c r="S13" s="89"/>
      <c r="T13" s="90"/>
    </row>
    <row r="14" spans="1:21" x14ac:dyDescent="0.2">
      <c r="A14" s="57" t="s">
        <v>3</v>
      </c>
      <c r="B14" s="56"/>
      <c r="C14" s="5"/>
      <c r="D14" s="5"/>
      <c r="E14" s="8"/>
      <c r="G14" s="22" t="s">
        <v>4</v>
      </c>
      <c r="H14" s="12" t="s">
        <v>5</v>
      </c>
      <c r="I14" s="5"/>
      <c r="J14" s="5"/>
      <c r="K14" s="5"/>
      <c r="L14" s="5"/>
      <c r="M14" s="5"/>
      <c r="Q14" s="25"/>
      <c r="R14" s="25"/>
      <c r="S14" s="91"/>
      <c r="T14" s="92"/>
    </row>
    <row r="15" spans="1:21" x14ac:dyDescent="0.2">
      <c r="A15" s="58" t="s">
        <v>6</v>
      </c>
      <c r="B15" s="56"/>
      <c r="C15" s="12" t="s">
        <v>7</v>
      </c>
      <c r="D15" s="10">
        <v>10</v>
      </c>
      <c r="F15" s="86" t="s">
        <v>8</v>
      </c>
      <c r="G15" s="86"/>
      <c r="H15" s="12" t="s">
        <v>9</v>
      </c>
      <c r="I15" s="11">
        <v>0.15</v>
      </c>
      <c r="J15" s="11"/>
      <c r="K15" s="11"/>
      <c r="L15" s="11"/>
      <c r="T15" s="7"/>
    </row>
    <row r="16" spans="1:21" x14ac:dyDescent="0.2">
      <c r="A16" s="58" t="s">
        <v>10</v>
      </c>
      <c r="B16" s="56"/>
      <c r="C16" s="12" t="s">
        <v>11</v>
      </c>
      <c r="D16" s="13" t="s">
        <v>12</v>
      </c>
      <c r="F16" s="86" t="s">
        <v>13</v>
      </c>
      <c r="G16" s="86"/>
      <c r="H16" s="12" t="s">
        <v>14</v>
      </c>
      <c r="I16" s="11">
        <v>0.45</v>
      </c>
      <c r="J16" s="11"/>
      <c r="K16" s="11"/>
      <c r="L16" s="11"/>
      <c r="T16" s="7"/>
    </row>
    <row r="17" spans="1:27" x14ac:dyDescent="0.2">
      <c r="A17" s="58" t="s">
        <v>15</v>
      </c>
      <c r="B17" s="56"/>
      <c r="C17" s="28" t="s">
        <v>16</v>
      </c>
      <c r="D17" s="27">
        <v>1.2E-2</v>
      </c>
      <c r="E17" s="86" t="s">
        <v>17</v>
      </c>
      <c r="F17" s="86"/>
      <c r="G17" s="86"/>
      <c r="H17" s="12" t="s">
        <v>18</v>
      </c>
      <c r="I17" s="14">
        <v>0.11111111111111112</v>
      </c>
      <c r="J17" s="14"/>
      <c r="K17" s="14"/>
      <c r="L17" s="14"/>
      <c r="N17" s="23" t="s">
        <v>19</v>
      </c>
      <c r="T17" s="7"/>
    </row>
    <row r="18" spans="1:27" x14ac:dyDescent="0.2">
      <c r="A18" s="9"/>
      <c r="B18" s="8"/>
      <c r="C18" s="8"/>
      <c r="D18" s="8"/>
      <c r="F18" s="13"/>
      <c r="H18" s="12" t="s">
        <v>20</v>
      </c>
      <c r="I18" s="15">
        <f>I16*I17</f>
        <v>0.05</v>
      </c>
      <c r="J18" s="15"/>
      <c r="K18" s="15"/>
      <c r="L18" s="15"/>
      <c r="N18" s="24" t="s">
        <v>21</v>
      </c>
      <c r="P18" s="16"/>
      <c r="T18" s="7"/>
    </row>
    <row r="19" spans="1:27" ht="67.5" x14ac:dyDescent="0.2">
      <c r="A19" s="30" t="s">
        <v>22</v>
      </c>
      <c r="B19" s="31" t="s">
        <v>23</v>
      </c>
      <c r="C19" s="31" t="s">
        <v>24</v>
      </c>
      <c r="D19" s="31" t="s">
        <v>25</v>
      </c>
      <c r="E19" s="31" t="s">
        <v>26</v>
      </c>
      <c r="F19" s="31" t="s">
        <v>27</v>
      </c>
      <c r="G19" s="31" t="s">
        <v>28</v>
      </c>
      <c r="H19" s="30" t="s">
        <v>29</v>
      </c>
      <c r="I19" s="32" t="s">
        <v>30</v>
      </c>
      <c r="J19" s="32" t="s">
        <v>31</v>
      </c>
      <c r="K19" s="32" t="s">
        <v>32</v>
      </c>
      <c r="L19" s="32" t="s">
        <v>33</v>
      </c>
      <c r="M19" s="32" t="s">
        <v>34</v>
      </c>
      <c r="N19" s="33" t="s">
        <v>35</v>
      </c>
      <c r="O19" s="34" t="s">
        <v>36</v>
      </c>
      <c r="P19" s="32" t="s">
        <v>37</v>
      </c>
      <c r="Q19" s="32" t="s">
        <v>38</v>
      </c>
      <c r="R19" s="32" t="s">
        <v>39</v>
      </c>
      <c r="S19" s="35" t="s">
        <v>40</v>
      </c>
      <c r="T19" s="32" t="s">
        <v>41</v>
      </c>
    </row>
    <row r="20" spans="1:27" x14ac:dyDescent="0.2">
      <c r="A20" s="36" t="s">
        <v>42</v>
      </c>
      <c r="B20" s="36" t="s">
        <v>43</v>
      </c>
      <c r="C20" s="36" t="s">
        <v>44</v>
      </c>
      <c r="D20" s="36" t="s">
        <v>45</v>
      </c>
      <c r="E20" s="36" t="s">
        <v>46</v>
      </c>
      <c r="F20" s="36" t="s">
        <v>47</v>
      </c>
      <c r="G20" s="36" t="s">
        <v>48</v>
      </c>
      <c r="H20" s="36" t="s">
        <v>49</v>
      </c>
      <c r="I20" s="36" t="s">
        <v>50</v>
      </c>
      <c r="J20" s="36" t="s">
        <v>51</v>
      </c>
      <c r="K20" s="36" t="s">
        <v>52</v>
      </c>
      <c r="L20" s="36" t="s">
        <v>53</v>
      </c>
      <c r="M20" s="36" t="s">
        <v>54</v>
      </c>
      <c r="N20" s="36" t="s">
        <v>55</v>
      </c>
      <c r="O20" s="36" t="s">
        <v>56</v>
      </c>
      <c r="P20" s="36" t="s">
        <v>57</v>
      </c>
      <c r="Q20" s="36" t="s">
        <v>58</v>
      </c>
      <c r="R20" s="36" t="s">
        <v>59</v>
      </c>
      <c r="S20" s="36" t="s">
        <v>60</v>
      </c>
      <c r="T20" s="36" t="s">
        <v>61</v>
      </c>
    </row>
    <row r="21" spans="1:27" x14ac:dyDescent="0.2">
      <c r="A21" s="45" t="s">
        <v>62</v>
      </c>
      <c r="B21" s="46">
        <v>7.9</v>
      </c>
      <c r="C21" s="47" t="s">
        <v>63</v>
      </c>
      <c r="D21" s="48" t="s">
        <v>64</v>
      </c>
      <c r="E21" s="49">
        <v>7157.319147010141</v>
      </c>
      <c r="F21" s="50">
        <v>1.354978152712528E-2</v>
      </c>
      <c r="G21" s="50">
        <v>1.354978152712528E-2</v>
      </c>
      <c r="H21" s="51">
        <v>73.008145055150337</v>
      </c>
      <c r="I21" s="49">
        <v>2.7853311422258038</v>
      </c>
      <c r="J21" s="49">
        <v>192.36700548389635</v>
      </c>
      <c r="K21" s="49">
        <v>0.22947200860048267</v>
      </c>
      <c r="L21" s="49">
        <f>K21</f>
        <v>0.22947200860048267</v>
      </c>
      <c r="M21" s="45">
        <v>0.24</v>
      </c>
      <c r="N21" s="52">
        <v>0.11284921524286715</v>
      </c>
      <c r="O21" s="52">
        <v>2.6497225335003503</v>
      </c>
      <c r="P21" s="51">
        <v>9.4285714285714278E-2</v>
      </c>
      <c r="Q21" s="51">
        <v>2</v>
      </c>
      <c r="R21" s="50">
        <v>2.8571428571428571E-2</v>
      </c>
      <c r="S21" s="50">
        <v>21.212121212121215</v>
      </c>
      <c r="T21" s="53">
        <v>1.6982068509587622</v>
      </c>
      <c r="Z21" s="21"/>
      <c r="AA21" s="21"/>
    </row>
    <row r="22" spans="1:27" x14ac:dyDescent="0.2">
      <c r="A22" s="45" t="s">
        <v>65</v>
      </c>
      <c r="B22" s="46">
        <v>7.9</v>
      </c>
      <c r="C22" s="47" t="s">
        <v>66</v>
      </c>
      <c r="D22" s="48" t="s">
        <v>67</v>
      </c>
      <c r="E22" s="49">
        <v>4090.6197149281143</v>
      </c>
      <c r="F22" s="50">
        <v>0.12042478949856496</v>
      </c>
      <c r="G22" s="50">
        <v>0.12042478949856496</v>
      </c>
      <c r="H22" s="51">
        <v>79.384702558566076</v>
      </c>
      <c r="I22" s="49">
        <v>1.2811399929212894</v>
      </c>
      <c r="J22" s="49">
        <v>211.08604401803407</v>
      </c>
      <c r="K22" s="49">
        <v>0.2474550016317473</v>
      </c>
      <c r="L22" s="49">
        <f t="shared" ref="L22:L85" si="0">K22</f>
        <v>0.2474550016317473</v>
      </c>
      <c r="M22" s="45">
        <v>0.36</v>
      </c>
      <c r="N22" s="52">
        <v>7.7070657223649433E-2</v>
      </c>
      <c r="O22" s="52">
        <v>1.39747300282773</v>
      </c>
      <c r="P22" s="51">
        <v>9.4285714285714278E-2</v>
      </c>
      <c r="Q22" s="51">
        <v>2</v>
      </c>
      <c r="R22" s="50">
        <v>2.8571428571428571E-2</v>
      </c>
      <c r="S22" s="50">
        <v>21.212121212121215</v>
      </c>
      <c r="T22" s="53">
        <v>3.9262330049717957</v>
      </c>
      <c r="Z22" s="21"/>
      <c r="AA22" s="21"/>
    </row>
    <row r="23" spans="1:27" x14ac:dyDescent="0.2">
      <c r="A23" s="45" t="s">
        <v>65</v>
      </c>
      <c r="B23" s="46">
        <v>7.9</v>
      </c>
      <c r="C23" s="47" t="s">
        <v>68</v>
      </c>
      <c r="D23" s="48" t="s">
        <v>69</v>
      </c>
      <c r="E23" s="49">
        <v>7707.5460560063693</v>
      </c>
      <c r="F23" s="50">
        <v>3.1132643654014141E-3</v>
      </c>
      <c r="G23" s="50">
        <v>3.1132643654014141E-3</v>
      </c>
      <c r="H23" s="51">
        <v>167.23304022893012</v>
      </c>
      <c r="I23" s="49">
        <v>9.2884810830193825</v>
      </c>
      <c r="J23" s="49">
        <v>141.78738571340912</v>
      </c>
      <c r="K23" s="49">
        <v>0.24285173456596454</v>
      </c>
      <c r="L23" s="49">
        <f t="shared" si="0"/>
        <v>0.24285173456596454</v>
      </c>
      <c r="M23" s="45">
        <v>0.36</v>
      </c>
      <c r="N23" s="52">
        <v>0.15187530316060519</v>
      </c>
      <c r="O23" s="52">
        <v>4.0156356106211817</v>
      </c>
      <c r="P23" s="51">
        <v>9.4285714285714278E-2</v>
      </c>
      <c r="Q23" s="51">
        <v>2</v>
      </c>
      <c r="R23" s="50">
        <v>2.8571428571428571E-2</v>
      </c>
      <c r="S23" s="50">
        <v>21.212121212121215</v>
      </c>
      <c r="T23" s="53">
        <v>0.99225855556803011</v>
      </c>
      <c r="Z23" s="21"/>
      <c r="AA23" s="21"/>
    </row>
    <row r="24" spans="1:27" x14ac:dyDescent="0.2">
      <c r="A24" s="45" t="s">
        <v>65</v>
      </c>
      <c r="B24" s="46">
        <v>7.9</v>
      </c>
      <c r="C24" s="47" t="s">
        <v>70</v>
      </c>
      <c r="D24" s="48" t="s">
        <v>71</v>
      </c>
      <c r="E24" s="49">
        <v>5475.3048016140119</v>
      </c>
      <c r="F24" s="50">
        <v>9.5299013855187811E-4</v>
      </c>
      <c r="G24" s="50">
        <v>9.5299013855187811E-4</v>
      </c>
      <c r="H24" s="51">
        <v>50.511414036248411</v>
      </c>
      <c r="I24" s="49">
        <v>5.8282175526937205</v>
      </c>
      <c r="J24" s="49">
        <v>164.18806863519956</v>
      </c>
      <c r="K24" s="49">
        <v>9.9886635618448794E-2</v>
      </c>
      <c r="L24" s="49">
        <f t="shared" si="0"/>
        <v>9.9886635618448794E-2</v>
      </c>
      <c r="M24" s="45">
        <v>0.12</v>
      </c>
      <c r="N24" s="52">
        <v>0.13589341031696012</v>
      </c>
      <c r="O24" s="52">
        <v>3.4562693610936042</v>
      </c>
      <c r="P24" s="51">
        <v>9.4285714285714278E-2</v>
      </c>
      <c r="Q24" s="51">
        <v>2</v>
      </c>
      <c r="R24" s="50">
        <v>2.8571428571428571E-2</v>
      </c>
      <c r="S24" s="50">
        <v>21.212121212121215</v>
      </c>
      <c r="T24" s="53">
        <v>0.5097632797930518</v>
      </c>
      <c r="Z24" s="21"/>
      <c r="AA24" s="21"/>
    </row>
    <row r="25" spans="1:27" x14ac:dyDescent="0.2">
      <c r="A25" s="45" t="s">
        <v>72</v>
      </c>
      <c r="B25" s="46">
        <v>7.9</v>
      </c>
      <c r="C25" s="47" t="s">
        <v>73</v>
      </c>
      <c r="D25" s="48" t="s">
        <v>74</v>
      </c>
      <c r="E25" s="49">
        <v>6551.8279155165555</v>
      </c>
      <c r="F25" s="50">
        <v>3.7858245823546135E-3</v>
      </c>
      <c r="G25" s="50">
        <v>3.7858245823546135E-3</v>
      </c>
      <c r="H25" s="51">
        <v>135.10489067681786</v>
      </c>
      <c r="I25" s="49">
        <v>7.3097040247306602</v>
      </c>
      <c r="J25" s="49">
        <v>153.64311998135116</v>
      </c>
      <c r="K25" s="49">
        <v>0.16777388042014599</v>
      </c>
      <c r="L25" s="49">
        <f t="shared" si="0"/>
        <v>0.16777388042014599</v>
      </c>
      <c r="M25" s="45">
        <v>0.17</v>
      </c>
      <c r="N25" s="52">
        <v>0.12744674383070598</v>
      </c>
      <c r="O25" s="52">
        <v>3.1606360340747095</v>
      </c>
      <c r="P25" s="51">
        <v>9.4285714285714278E-2</v>
      </c>
      <c r="Q25" s="51">
        <v>2</v>
      </c>
      <c r="R25" s="50">
        <v>2.8571428571428571E-2</v>
      </c>
      <c r="S25" s="50">
        <v>21.212121212121215</v>
      </c>
      <c r="T25" s="53">
        <v>0.97347503730120322</v>
      </c>
      <c r="Z25" s="21"/>
      <c r="AA25" s="21"/>
    </row>
    <row r="26" spans="1:27" x14ac:dyDescent="0.2">
      <c r="A26" s="45" t="s">
        <v>72</v>
      </c>
      <c r="B26" s="46">
        <v>7.9</v>
      </c>
      <c r="C26" s="47" t="s">
        <v>75</v>
      </c>
      <c r="D26" s="48" t="s">
        <v>76</v>
      </c>
      <c r="E26" s="49">
        <v>5853.2602744348087</v>
      </c>
      <c r="F26" s="50">
        <v>3.5553251993103345E-3</v>
      </c>
      <c r="G26" s="50">
        <v>3.5553251993103345E-3</v>
      </c>
      <c r="H26" s="51">
        <v>25.067408902217785</v>
      </c>
      <c r="I26" s="49">
        <v>2.0469186648584317</v>
      </c>
      <c r="J26" s="49">
        <v>201.0473323155361</v>
      </c>
      <c r="K26" s="49">
        <v>0.26150719189413796</v>
      </c>
      <c r="L26" s="49">
        <f t="shared" si="0"/>
        <v>0.26150719189413796</v>
      </c>
      <c r="M26" s="45">
        <v>0.36</v>
      </c>
      <c r="N26" s="52">
        <v>0.15231009664740064</v>
      </c>
      <c r="O26" s="52">
        <v>4.0308533826590223</v>
      </c>
      <c r="P26" s="51">
        <v>9.4285714285714278E-2</v>
      </c>
      <c r="Q26" s="51">
        <v>2</v>
      </c>
      <c r="R26" s="50">
        <v>2.8571428571428571E-2</v>
      </c>
      <c r="S26" s="50">
        <v>21.212121212121215</v>
      </c>
      <c r="T26" s="53">
        <v>1.0623905719432913</v>
      </c>
      <c r="Z26" s="21"/>
      <c r="AA26" s="21"/>
    </row>
    <row r="27" spans="1:27" x14ac:dyDescent="0.2">
      <c r="A27" s="45" t="s">
        <v>77</v>
      </c>
      <c r="B27" s="46">
        <v>7.9</v>
      </c>
      <c r="C27" s="47" t="s">
        <v>78</v>
      </c>
      <c r="D27" s="48" t="s">
        <v>79</v>
      </c>
      <c r="E27" s="49">
        <v>7985.5329974539973</v>
      </c>
      <c r="F27" s="50">
        <v>2.3353564338106071E-2</v>
      </c>
      <c r="G27" s="50">
        <v>2.3353564338106071E-2</v>
      </c>
      <c r="H27" s="51">
        <v>122.34143371263684</v>
      </c>
      <c r="I27" s="49">
        <v>3.3611703914037747</v>
      </c>
      <c r="J27" s="49">
        <v>186.1813464193099</v>
      </c>
      <c r="K27" s="49">
        <v>0.33039050785373614</v>
      </c>
      <c r="L27" s="49">
        <f t="shared" si="0"/>
        <v>0.33039050785373614</v>
      </c>
      <c r="M27" s="45">
        <v>0.36</v>
      </c>
      <c r="N27" s="52">
        <v>0.1168237975875079</v>
      </c>
      <c r="O27" s="52">
        <v>2.7888329155627765</v>
      </c>
      <c r="P27" s="51">
        <v>9.4285714285714278E-2</v>
      </c>
      <c r="Q27" s="51">
        <v>2</v>
      </c>
      <c r="R27" s="50">
        <v>2.8571428571428571E-2</v>
      </c>
      <c r="S27" s="50">
        <v>21.212121212121215</v>
      </c>
      <c r="T27" s="53">
        <v>2.2815126453109573</v>
      </c>
      <c r="Z27" s="21"/>
      <c r="AA27" s="21"/>
    </row>
    <row r="28" spans="1:27" x14ac:dyDescent="0.2">
      <c r="A28" s="45" t="s">
        <v>80</v>
      </c>
      <c r="B28" s="46">
        <v>7.9</v>
      </c>
      <c r="C28" s="47" t="s">
        <v>81</v>
      </c>
      <c r="D28" s="48" t="s">
        <v>82</v>
      </c>
      <c r="E28" s="49">
        <v>7654.0796325455713</v>
      </c>
      <c r="F28" s="50">
        <v>2.390702903011812E-2</v>
      </c>
      <c r="G28" s="50">
        <v>2.390702903011812E-2</v>
      </c>
      <c r="H28" s="51">
        <v>140.68414846055558</v>
      </c>
      <c r="I28" s="49">
        <v>3.709294146816974</v>
      </c>
      <c r="J28" s="49">
        <v>182.66220851735392</v>
      </c>
      <c r="K28" s="49">
        <v>0.31069135329966024</v>
      </c>
      <c r="L28" s="49">
        <f t="shared" si="0"/>
        <v>0.31069135329966024</v>
      </c>
      <c r="M28" s="45">
        <v>0.36</v>
      </c>
      <c r="N28" s="52">
        <v>0.11366116160976066</v>
      </c>
      <c r="O28" s="52">
        <v>2.6781406563416232</v>
      </c>
      <c r="P28" s="51">
        <v>9.4285714285714278E-2</v>
      </c>
      <c r="Q28" s="51">
        <v>2</v>
      </c>
      <c r="R28" s="50">
        <v>2.8571428571428571E-2</v>
      </c>
      <c r="S28" s="50">
        <v>21.212121212121215</v>
      </c>
      <c r="T28" s="53">
        <v>2.2665376861149729</v>
      </c>
      <c r="Z28" s="21"/>
      <c r="AA28" s="21"/>
    </row>
    <row r="29" spans="1:27" x14ac:dyDescent="0.2">
      <c r="A29" s="45" t="s">
        <v>83</v>
      </c>
      <c r="B29" s="46">
        <v>7.9</v>
      </c>
      <c r="C29" s="47" t="s">
        <v>84</v>
      </c>
      <c r="D29" s="48" t="s">
        <v>85</v>
      </c>
      <c r="E29" s="49">
        <v>12965.414555790767</v>
      </c>
      <c r="F29" s="50">
        <v>2.1941841167514759E-2</v>
      </c>
      <c r="G29" s="50">
        <v>2.1941841167514759E-2</v>
      </c>
      <c r="H29" s="51">
        <v>233.45229263852178</v>
      </c>
      <c r="I29" s="49">
        <v>5.662357625492068</v>
      </c>
      <c r="J29" s="49">
        <v>165.47625888952865</v>
      </c>
      <c r="K29" s="49">
        <v>0.47677073236535461</v>
      </c>
      <c r="L29" s="49">
        <f t="shared" si="0"/>
        <v>0.47677073236535461</v>
      </c>
      <c r="M29" s="45">
        <v>0.48</v>
      </c>
      <c r="N29" s="52">
        <v>0.13562495264185254</v>
      </c>
      <c r="O29" s="52">
        <v>3.4468733424648388</v>
      </c>
      <c r="P29" s="51">
        <v>9.4285714285714278E-2</v>
      </c>
      <c r="Q29" s="51">
        <v>2</v>
      </c>
      <c r="R29" s="50">
        <v>2.8571428571428571E-2</v>
      </c>
      <c r="S29" s="50">
        <v>21.212121212121215</v>
      </c>
      <c r="T29" s="53">
        <v>2.4428024476153274</v>
      </c>
      <c r="Z29" s="21"/>
      <c r="AA29" s="21"/>
    </row>
    <row r="30" spans="1:27" x14ac:dyDescent="0.2">
      <c r="A30" s="45" t="s">
        <v>86</v>
      </c>
      <c r="B30" s="46">
        <v>7.9</v>
      </c>
      <c r="C30" s="47" t="s">
        <v>87</v>
      </c>
      <c r="D30" s="48" t="s">
        <v>88</v>
      </c>
      <c r="E30" s="49">
        <v>5235.8763053063558</v>
      </c>
      <c r="F30" s="50">
        <v>1.1997284986285795E-2</v>
      </c>
      <c r="G30" s="50">
        <v>1.1997284986285795E-2</v>
      </c>
      <c r="H30" s="51">
        <v>106.22986432994536</v>
      </c>
      <c r="I30" s="49">
        <v>3.8961692358260454</v>
      </c>
      <c r="J30" s="49">
        <v>180.83659973643537</v>
      </c>
      <c r="K30" s="49">
        <v>0.26038046861534725</v>
      </c>
      <c r="L30" s="49">
        <f t="shared" si="0"/>
        <v>0.26038046861534725</v>
      </c>
      <c r="M30" s="45">
        <v>0.36</v>
      </c>
      <c r="N30" s="52">
        <v>0.12105627273256128</v>
      </c>
      <c r="O30" s="52">
        <v>2.936969545639645</v>
      </c>
      <c r="P30" s="51">
        <v>9.4285714285714278E-2</v>
      </c>
      <c r="Q30" s="51">
        <v>2</v>
      </c>
      <c r="R30" s="50">
        <v>2.8571428571428571E-2</v>
      </c>
      <c r="S30" s="50">
        <v>21.212121212121215</v>
      </c>
      <c r="T30" s="53">
        <v>1.6745255033609758</v>
      </c>
      <c r="Z30" s="21"/>
      <c r="AA30" s="21"/>
    </row>
    <row r="31" spans="1:27" x14ac:dyDescent="0.2">
      <c r="A31" s="45" t="s">
        <v>80</v>
      </c>
      <c r="B31" s="46">
        <v>7.9</v>
      </c>
      <c r="C31" s="47" t="s">
        <v>89</v>
      </c>
      <c r="D31" s="48" t="s">
        <v>90</v>
      </c>
      <c r="E31" s="49">
        <v>3053.3096132145824</v>
      </c>
      <c r="F31" s="50">
        <v>1.3033705221029321E-2</v>
      </c>
      <c r="G31" s="50">
        <v>1.3033705221029321E-2</v>
      </c>
      <c r="H31" s="51">
        <v>58.318573327798646</v>
      </c>
      <c r="I31" s="49">
        <v>2.378181642721894</v>
      </c>
      <c r="J31" s="49">
        <v>197.04167242869136</v>
      </c>
      <c r="K31" s="49">
        <v>0.24369538502897822</v>
      </c>
      <c r="L31" s="49">
        <f t="shared" si="0"/>
        <v>0.24369538502897822</v>
      </c>
      <c r="M31" s="45">
        <v>0.36</v>
      </c>
      <c r="N31" s="52">
        <v>0.11626653063448979</v>
      </c>
      <c r="O31" s="52">
        <v>2.7693285722071428</v>
      </c>
      <c r="P31" s="51">
        <v>9.4285714285714278E-2</v>
      </c>
      <c r="Q31" s="51">
        <v>2</v>
      </c>
      <c r="R31" s="50">
        <v>2.8571428571428571E-2</v>
      </c>
      <c r="S31" s="50">
        <v>21.212121212121215</v>
      </c>
      <c r="T31" s="53">
        <v>1.6990096131166477</v>
      </c>
      <c r="Z31" s="21"/>
      <c r="AA31" s="21"/>
    </row>
    <row r="32" spans="1:27" x14ac:dyDescent="0.2">
      <c r="A32" s="45" t="s">
        <v>77</v>
      </c>
      <c r="B32" s="46">
        <v>7.9</v>
      </c>
      <c r="C32" s="47" t="s">
        <v>91</v>
      </c>
      <c r="D32" s="48" t="s">
        <v>92</v>
      </c>
      <c r="E32" s="49">
        <v>3054.6446204897693</v>
      </c>
      <c r="F32" s="50">
        <v>1.9343149292510815E-2</v>
      </c>
      <c r="G32" s="50">
        <v>1.9343149292510815E-2</v>
      </c>
      <c r="H32" s="51">
        <v>84.140124724463831</v>
      </c>
      <c r="I32" s="49">
        <v>2.709033131835072</v>
      </c>
      <c r="J32" s="49">
        <v>193.22313782633182</v>
      </c>
      <c r="K32" s="49">
        <v>0.19837133641922627</v>
      </c>
      <c r="L32" s="49">
        <f t="shared" si="0"/>
        <v>0.19837133641922627</v>
      </c>
      <c r="M32" s="45">
        <v>0.24</v>
      </c>
      <c r="N32" s="52">
        <v>9.9952336809696257E-2</v>
      </c>
      <c r="O32" s="52">
        <v>2.1983317883393689</v>
      </c>
      <c r="P32" s="51">
        <v>9.4285714285714278E-2</v>
      </c>
      <c r="Q32" s="51">
        <v>2</v>
      </c>
      <c r="R32" s="50">
        <v>2.8571428571428571E-2</v>
      </c>
      <c r="S32" s="50">
        <v>21.212121212121215</v>
      </c>
      <c r="T32" s="53">
        <v>1.8713325561336784</v>
      </c>
      <c r="Z32" s="21"/>
      <c r="AA32" s="21"/>
    </row>
    <row r="33" spans="1:27" x14ac:dyDescent="0.2">
      <c r="A33" s="45" t="s">
        <v>86</v>
      </c>
      <c r="B33" s="46">
        <v>7.9</v>
      </c>
      <c r="C33" s="47" t="s">
        <v>93</v>
      </c>
      <c r="D33" s="48" t="s">
        <v>94</v>
      </c>
      <c r="E33" s="49">
        <v>4075.0939571030485</v>
      </c>
      <c r="F33" s="50">
        <v>1.0689064667279832E-2</v>
      </c>
      <c r="G33" s="50">
        <v>1.0689064667279832E-2</v>
      </c>
      <c r="H33" s="51">
        <v>95.792664623744727</v>
      </c>
      <c r="I33" s="49">
        <v>3.7614812821676828</v>
      </c>
      <c r="J33" s="49">
        <v>182.14804036081395</v>
      </c>
      <c r="K33" s="49">
        <v>0.24294897301611451</v>
      </c>
      <c r="L33" s="49">
        <f t="shared" si="0"/>
        <v>0.24294897301611451</v>
      </c>
      <c r="M33" s="45">
        <v>0.36</v>
      </c>
      <c r="N33" s="52">
        <v>0.12053249877346789</v>
      </c>
      <c r="O33" s="52">
        <v>2.9186374570713762</v>
      </c>
      <c r="P33" s="51">
        <v>9.4285714285714278E-2</v>
      </c>
      <c r="Q33" s="51">
        <v>2</v>
      </c>
      <c r="R33" s="50">
        <v>2.8571428571428571E-2</v>
      </c>
      <c r="S33" s="50">
        <v>21.212121212121215</v>
      </c>
      <c r="T33" s="53">
        <v>1.5760308182762155</v>
      </c>
      <c r="Z33" s="21"/>
      <c r="AA33" s="21"/>
    </row>
    <row r="34" spans="1:27" x14ac:dyDescent="0.2">
      <c r="A34" s="45" t="s">
        <v>72</v>
      </c>
      <c r="B34" s="46">
        <v>7.9</v>
      </c>
      <c r="C34" s="54" t="s">
        <v>95</v>
      </c>
      <c r="D34" s="48" t="s">
        <v>96</v>
      </c>
      <c r="E34" s="49">
        <v>5922.0243771233472</v>
      </c>
      <c r="F34" s="50">
        <v>3.111393150695389E-3</v>
      </c>
      <c r="G34" s="50">
        <v>3.111393150695389E-3</v>
      </c>
      <c r="H34" s="51">
        <v>119.03012870283119</v>
      </c>
      <c r="I34" s="49">
        <v>7.1506091115916348</v>
      </c>
      <c r="J34" s="49">
        <v>154.69924915070817</v>
      </c>
      <c r="K34" s="49">
        <v>0.16286803992767501</v>
      </c>
      <c r="L34" s="49">
        <f t="shared" si="0"/>
        <v>0.16286803992767501</v>
      </c>
      <c r="M34" s="45">
        <v>0.17</v>
      </c>
      <c r="N34" s="52">
        <v>0.13075900685845623</v>
      </c>
      <c r="O34" s="52">
        <v>3.2765652400459682</v>
      </c>
      <c r="P34" s="51">
        <v>9.4285714285714278E-2</v>
      </c>
      <c r="Q34" s="51">
        <v>2</v>
      </c>
      <c r="R34" s="50">
        <v>2.8571428571428571E-2</v>
      </c>
      <c r="S34" s="50">
        <v>21.212121212121215</v>
      </c>
      <c r="T34" s="53">
        <v>0.89774005172965354</v>
      </c>
      <c r="Z34" s="21"/>
      <c r="AA34" s="21"/>
    </row>
    <row r="35" spans="1:27" x14ac:dyDescent="0.2">
      <c r="A35" s="45" t="s">
        <v>97</v>
      </c>
      <c r="B35" s="46">
        <v>7.9</v>
      </c>
      <c r="C35" s="47" t="s">
        <v>98</v>
      </c>
      <c r="D35" s="55" t="s">
        <v>99</v>
      </c>
      <c r="E35" s="49">
        <v>6269.646751544954</v>
      </c>
      <c r="F35" s="50">
        <v>2.661299096298821E-2</v>
      </c>
      <c r="G35" s="50">
        <v>2.661299096298821E-2</v>
      </c>
      <c r="H35" s="51">
        <v>108.27548143285561</v>
      </c>
      <c r="I35" s="49">
        <v>2.909390265648605</v>
      </c>
      <c r="J35" s="49">
        <v>190.99378782903042</v>
      </c>
      <c r="K35" s="49">
        <v>0.26610301809501047</v>
      </c>
      <c r="L35" s="49">
        <f t="shared" si="0"/>
        <v>0.26610301809501047</v>
      </c>
      <c r="M35" s="45">
        <v>0.36</v>
      </c>
      <c r="N35" s="52">
        <v>0.10511164024256037</v>
      </c>
      <c r="O35" s="52">
        <v>2.3789074084896127</v>
      </c>
      <c r="P35" s="51">
        <v>9.4285714285714278E-2</v>
      </c>
      <c r="Q35" s="51">
        <v>2</v>
      </c>
      <c r="R35" s="50">
        <v>2.8571428571428571E-2</v>
      </c>
      <c r="S35" s="50">
        <v>21.212121212121215</v>
      </c>
      <c r="T35" s="53">
        <v>2.269896901416665</v>
      </c>
      <c r="Z35" s="21"/>
      <c r="AA35" s="21"/>
    </row>
    <row r="36" spans="1:27" x14ac:dyDescent="0.2">
      <c r="A36" s="45" t="s">
        <v>100</v>
      </c>
      <c r="B36" s="46">
        <v>7.9</v>
      </c>
      <c r="C36" s="47" t="s">
        <v>101</v>
      </c>
      <c r="D36" s="48" t="s">
        <v>102</v>
      </c>
      <c r="E36" s="49">
        <v>9339.1577915979869</v>
      </c>
      <c r="F36" s="50">
        <v>2.6736079329436165E-2</v>
      </c>
      <c r="G36" s="50">
        <v>2.6736079329436165E-2</v>
      </c>
      <c r="H36" s="51">
        <v>143.94466842770387</v>
      </c>
      <c r="I36" s="49">
        <v>3.616203252322757</v>
      </c>
      <c r="J36" s="49">
        <v>183.58789305097696</v>
      </c>
      <c r="K36" s="49">
        <v>0.33338594757807294</v>
      </c>
      <c r="L36" s="49">
        <f t="shared" si="0"/>
        <v>0.33338594757807294</v>
      </c>
      <c r="M36" s="45">
        <v>0.36</v>
      </c>
      <c r="N36" s="52">
        <v>0.1142843112729014</v>
      </c>
      <c r="O36" s="52">
        <v>2.6999508945515491</v>
      </c>
      <c r="P36" s="51">
        <v>9.4285714285714278E-2</v>
      </c>
      <c r="Q36" s="51">
        <v>2</v>
      </c>
      <c r="R36" s="50">
        <v>2.8571428571428571E-2</v>
      </c>
      <c r="S36" s="50">
        <v>21.212121212121215</v>
      </c>
      <c r="T36" s="53">
        <v>2.4056476498814074</v>
      </c>
      <c r="Z36" s="21"/>
      <c r="AA36" s="21"/>
    </row>
    <row r="37" spans="1:27" x14ac:dyDescent="0.2">
      <c r="A37" s="45" t="s">
        <v>103</v>
      </c>
      <c r="B37" s="46">
        <v>7.9</v>
      </c>
      <c r="C37" s="47" t="s">
        <v>104</v>
      </c>
      <c r="D37" s="48" t="s">
        <v>105</v>
      </c>
      <c r="E37" s="49">
        <v>4458.7196215693211</v>
      </c>
      <c r="F37" s="50">
        <v>1.2676610542930572E-2</v>
      </c>
      <c r="G37" s="50">
        <v>1.2676610542930572E-2</v>
      </c>
      <c r="H37" s="51">
        <v>106.56036149397913</v>
      </c>
      <c r="I37" s="49">
        <v>3.8235548202180123</v>
      </c>
      <c r="J37" s="49">
        <v>181.54087259695882</v>
      </c>
      <c r="K37" s="49">
        <v>0.24259595896034106</v>
      </c>
      <c r="L37" s="49">
        <f t="shared" si="0"/>
        <v>0.24259595896034106</v>
      </c>
      <c r="M37" s="45">
        <v>0.36</v>
      </c>
      <c r="N37" s="52">
        <v>0.11667570935686788</v>
      </c>
      <c r="O37" s="52">
        <v>2.7836498274903763</v>
      </c>
      <c r="P37" s="51">
        <v>9.4285714285714278E-2</v>
      </c>
      <c r="Q37" s="51">
        <v>2</v>
      </c>
      <c r="R37" s="50">
        <v>2.8571428571428571E-2</v>
      </c>
      <c r="S37" s="50">
        <v>21.212121212121215</v>
      </c>
      <c r="T37" s="53">
        <v>1.6795023682174528</v>
      </c>
      <c r="Z37" s="21"/>
      <c r="AA37" s="21"/>
    </row>
    <row r="38" spans="1:27" x14ac:dyDescent="0.2">
      <c r="A38" s="45" t="s">
        <v>106</v>
      </c>
      <c r="B38" s="46">
        <v>7.9</v>
      </c>
      <c r="C38" s="47" t="s">
        <v>107</v>
      </c>
      <c r="D38" s="48" t="s">
        <v>108</v>
      </c>
      <c r="E38" s="49">
        <v>4524.9629277779532</v>
      </c>
      <c r="F38" s="50">
        <v>1.3862327281475356E-2</v>
      </c>
      <c r="G38" s="50">
        <v>1.3862327281475356E-2</v>
      </c>
      <c r="H38" s="51">
        <v>111.90609031404261</v>
      </c>
      <c r="I38" s="49">
        <v>3.8360592401876805</v>
      </c>
      <c r="J38" s="49">
        <v>181.41913587699122</v>
      </c>
      <c r="K38" s="49">
        <v>0.24575158766404653</v>
      </c>
      <c r="L38" s="49">
        <f t="shared" si="0"/>
        <v>0.24575158766404653</v>
      </c>
      <c r="M38" s="45">
        <v>0.36</v>
      </c>
      <c r="N38" s="52">
        <v>0.11529329498961734</v>
      </c>
      <c r="O38" s="52">
        <v>2.735265324636607</v>
      </c>
      <c r="P38" s="51">
        <v>9.4285714285714278E-2</v>
      </c>
      <c r="Q38" s="51">
        <v>2</v>
      </c>
      <c r="R38" s="50">
        <v>2.8571428571428571E-2</v>
      </c>
      <c r="S38" s="50">
        <v>21.212121212121215</v>
      </c>
      <c r="T38" s="53">
        <v>1.7423932826244592</v>
      </c>
      <c r="Z38" s="21"/>
      <c r="AA38" s="21"/>
    </row>
    <row r="39" spans="1:27" x14ac:dyDescent="0.2">
      <c r="A39" s="45" t="s">
        <v>109</v>
      </c>
      <c r="B39" s="46">
        <v>7.9</v>
      </c>
      <c r="C39" s="47" t="s">
        <v>110</v>
      </c>
      <c r="D39" s="48" t="s">
        <v>111</v>
      </c>
      <c r="E39" s="49">
        <v>6339.2839192207648</v>
      </c>
      <c r="F39" s="50">
        <v>3.3069951217943823E-2</v>
      </c>
      <c r="G39" s="50">
        <v>3.3069951217943823E-2</v>
      </c>
      <c r="H39" s="51">
        <v>145.42688863064905</v>
      </c>
      <c r="I39" s="49">
        <v>3.3583763737713181</v>
      </c>
      <c r="J39" s="49">
        <v>186.21023626905756</v>
      </c>
      <c r="K39" s="49">
        <v>0.26231990141660799</v>
      </c>
      <c r="L39" s="49">
        <f t="shared" si="0"/>
        <v>0.26231990141660799</v>
      </c>
      <c r="M39" s="45">
        <v>0.36</v>
      </c>
      <c r="N39" s="52">
        <v>0.1003760561804497</v>
      </c>
      <c r="O39" s="52">
        <v>2.2131619663157398</v>
      </c>
      <c r="P39" s="51">
        <v>9.4285714285714278E-2</v>
      </c>
      <c r="Q39" s="51">
        <v>2</v>
      </c>
      <c r="R39" s="50">
        <v>2.8571428571428571E-2</v>
      </c>
      <c r="S39" s="50">
        <v>21.212121212121215</v>
      </c>
      <c r="T39" s="53">
        <v>2.4537422588051716</v>
      </c>
      <c r="Z39" s="21"/>
      <c r="AA39" s="21"/>
    </row>
    <row r="40" spans="1:27" x14ac:dyDescent="0.2">
      <c r="A40" s="45" t="s">
        <v>112</v>
      </c>
      <c r="B40" s="46">
        <v>7.9</v>
      </c>
      <c r="C40" s="47" t="s">
        <v>113</v>
      </c>
      <c r="D40" s="48" t="s">
        <v>114</v>
      </c>
      <c r="E40" s="49">
        <v>8625.4056810316106</v>
      </c>
      <c r="F40" s="50">
        <v>3.2662282034606895E-2</v>
      </c>
      <c r="G40" s="50">
        <v>3.2662282034606895E-2</v>
      </c>
      <c r="H40" s="51">
        <v>183.89490792034837</v>
      </c>
      <c r="I40" s="49">
        <v>4.0428312645042901</v>
      </c>
      <c r="J40" s="49">
        <v>179.43352039108706</v>
      </c>
      <c r="K40" s="49">
        <v>0.34393042358861858</v>
      </c>
      <c r="L40" s="49">
        <f t="shared" si="0"/>
        <v>0.34393042358861858</v>
      </c>
      <c r="M40" s="45">
        <v>0.36</v>
      </c>
      <c r="N40" s="52">
        <v>0.11136659820298148</v>
      </c>
      <c r="O40" s="52">
        <v>2.597830937104352</v>
      </c>
      <c r="P40" s="51">
        <v>9.4285714285714278E-2</v>
      </c>
      <c r="Q40" s="51">
        <v>2</v>
      </c>
      <c r="R40" s="50">
        <v>2.8571428571428571E-2</v>
      </c>
      <c r="S40" s="50">
        <v>21.212121212121215</v>
      </c>
      <c r="T40" s="53">
        <v>2.613476773976712</v>
      </c>
      <c r="Z40" s="21"/>
      <c r="AA40" s="21"/>
    </row>
    <row r="41" spans="1:27" x14ac:dyDescent="0.2">
      <c r="A41" s="45" t="s">
        <v>115</v>
      </c>
      <c r="B41" s="46">
        <v>7.9</v>
      </c>
      <c r="C41" s="47" t="s">
        <v>116</v>
      </c>
      <c r="D41" s="48" t="s">
        <v>117</v>
      </c>
      <c r="E41" s="49">
        <v>8405.5443757178782</v>
      </c>
      <c r="F41" s="50">
        <v>3.0181041369861529E-2</v>
      </c>
      <c r="G41" s="50">
        <v>3.0181041369861529E-2</v>
      </c>
      <c r="H41" s="51">
        <v>179.9542395314123</v>
      </c>
      <c r="I41" s="49">
        <v>4.0987552348392686</v>
      </c>
      <c r="J41" s="49">
        <v>178.90521043085772</v>
      </c>
      <c r="K41" s="49">
        <v>0.33417681896082657</v>
      </c>
      <c r="L41" s="49">
        <f t="shared" si="0"/>
        <v>0.33417681896082657</v>
      </c>
      <c r="M41" s="45">
        <v>0.36</v>
      </c>
      <c r="N41" s="52">
        <v>0.11181579557994877</v>
      </c>
      <c r="O41" s="52">
        <v>2.6135528452982069</v>
      </c>
      <c r="P41" s="51">
        <v>9.4285714285714278E-2</v>
      </c>
      <c r="Q41" s="51">
        <v>2</v>
      </c>
      <c r="R41" s="50">
        <v>2.8571428571428571E-2</v>
      </c>
      <c r="S41" s="50">
        <v>21.212121212121215</v>
      </c>
      <c r="T41" s="53">
        <v>2.5189988104443706</v>
      </c>
      <c r="Z41" s="21"/>
      <c r="AA41" s="21"/>
    </row>
    <row r="42" spans="1:27" x14ac:dyDescent="0.2">
      <c r="A42" s="45" t="s">
        <v>118</v>
      </c>
      <c r="B42" s="46">
        <v>7.9</v>
      </c>
      <c r="C42" s="47" t="s">
        <v>119</v>
      </c>
      <c r="D42" s="48" t="s">
        <v>120</v>
      </c>
      <c r="E42" s="49">
        <v>4349.6301075407273</v>
      </c>
      <c r="F42" s="50">
        <v>2.4623967377735822E-2</v>
      </c>
      <c r="G42" s="50">
        <v>2.4623967377735822E-2</v>
      </c>
      <c r="H42" s="51">
        <v>97.761798943413083</v>
      </c>
      <c r="I42" s="49">
        <v>2.770972956864739</v>
      </c>
      <c r="J42" s="49">
        <v>192.52743657601278</v>
      </c>
      <c r="K42" s="49">
        <v>0.16283227618362892</v>
      </c>
      <c r="L42" s="49">
        <f t="shared" si="0"/>
        <v>0.16283227618362892</v>
      </c>
      <c r="M42" s="45">
        <v>0.17</v>
      </c>
      <c r="N42" s="52">
        <v>8.8712590116426099E-2</v>
      </c>
      <c r="O42" s="52">
        <v>1.8049406540749133</v>
      </c>
      <c r="P42" s="51">
        <v>9.4285714285714278E-2</v>
      </c>
      <c r="Q42" s="51">
        <v>2</v>
      </c>
      <c r="R42" s="50">
        <v>2.8571428571428571E-2</v>
      </c>
      <c r="S42" s="50">
        <v>21.212121212121215</v>
      </c>
      <c r="T42" s="53">
        <v>1.9499700146888745</v>
      </c>
      <c r="Z42" s="21"/>
      <c r="AA42" s="21"/>
    </row>
    <row r="43" spans="1:27" x14ac:dyDescent="0.2">
      <c r="A43" s="45" t="s">
        <v>121</v>
      </c>
      <c r="B43" s="46">
        <v>7.9</v>
      </c>
      <c r="C43" s="47" t="s">
        <v>122</v>
      </c>
      <c r="D43" s="48" t="s">
        <v>123</v>
      </c>
      <c r="E43" s="49">
        <v>3820.0132999162911</v>
      </c>
      <c r="F43" s="50">
        <v>2.1916506508072055E-2</v>
      </c>
      <c r="G43" s="50">
        <v>2.1916506508072055E-2</v>
      </c>
      <c r="H43" s="51">
        <v>87.625827295358704</v>
      </c>
      <c r="I43" s="49">
        <v>2.6638185272159869</v>
      </c>
      <c r="J43" s="49">
        <v>193.73472389496681</v>
      </c>
      <c r="K43" s="49">
        <v>0.18090580980618268</v>
      </c>
      <c r="L43" s="49">
        <f t="shared" si="0"/>
        <v>0.18090580980618268</v>
      </c>
      <c r="M43" s="45">
        <v>0.24</v>
      </c>
      <c r="N43" s="52">
        <v>9.4321841924540184E-2</v>
      </c>
      <c r="O43" s="52">
        <v>2.0012644673589066</v>
      </c>
      <c r="P43" s="51">
        <v>9.4285714285714278E-2</v>
      </c>
      <c r="Q43" s="51">
        <v>2</v>
      </c>
      <c r="R43" s="50">
        <v>2.8571428571428571E-2</v>
      </c>
      <c r="S43" s="50">
        <v>21.212121212121215</v>
      </c>
      <c r="T43" s="53">
        <v>1.9163989596459083</v>
      </c>
      <c r="Z43" s="21"/>
      <c r="AA43" s="21"/>
    </row>
    <row r="44" spans="1:27" x14ac:dyDescent="0.2">
      <c r="A44" s="45" t="s">
        <v>121</v>
      </c>
      <c r="B44" s="46">
        <v>7.9</v>
      </c>
      <c r="C44" s="47" t="s">
        <v>124</v>
      </c>
      <c r="D44" s="48" t="s">
        <v>125</v>
      </c>
      <c r="E44" s="49">
        <v>4041.7534766802592</v>
      </c>
      <c r="F44" s="50">
        <v>3.0998647166243981E-2</v>
      </c>
      <c r="G44" s="50">
        <v>3.0998647166243981E-2</v>
      </c>
      <c r="H44" s="51">
        <v>85.131676564003413</v>
      </c>
      <c r="I44" s="49">
        <v>2.2797021768731631</v>
      </c>
      <c r="J44" s="49">
        <v>198.2128240143681</v>
      </c>
      <c r="K44" s="49">
        <v>0.24031002691023826</v>
      </c>
      <c r="L44" s="49">
        <f t="shared" si="0"/>
        <v>0.24031002691023826</v>
      </c>
      <c r="M44" s="45">
        <v>0.36</v>
      </c>
      <c r="N44" s="52">
        <v>9.8316158245158283E-2</v>
      </c>
      <c r="O44" s="52">
        <v>2.1410655385805399</v>
      </c>
      <c r="P44" s="51">
        <v>9.4285714285714278E-2</v>
      </c>
      <c r="Q44" s="51">
        <v>2</v>
      </c>
      <c r="R44" s="50">
        <v>2.8571428571428571E-2</v>
      </c>
      <c r="S44" s="50">
        <v>21.212121212121215</v>
      </c>
      <c r="T44" s="53">
        <v>2.34304187476901</v>
      </c>
      <c r="Z44" s="21"/>
      <c r="AA44" s="21"/>
    </row>
    <row r="45" spans="1:27" x14ac:dyDescent="0.2">
      <c r="A45" s="45" t="s">
        <v>126</v>
      </c>
      <c r="B45" s="46">
        <v>7.9</v>
      </c>
      <c r="C45" s="47" t="s">
        <v>127</v>
      </c>
      <c r="D45" s="48" t="s">
        <v>128</v>
      </c>
      <c r="E45" s="49">
        <v>7559.0479520950657</v>
      </c>
      <c r="F45" s="50">
        <v>2.1938198093826383E-2</v>
      </c>
      <c r="G45" s="50">
        <v>2.1938198093826383E-2</v>
      </c>
      <c r="H45" s="51">
        <v>169.66357169200057</v>
      </c>
      <c r="I45" s="49">
        <v>4.428898369959418</v>
      </c>
      <c r="J45" s="49">
        <v>175.85920719119557</v>
      </c>
      <c r="K45" s="49">
        <v>0.29540626221681526</v>
      </c>
      <c r="L45" s="49">
        <f t="shared" si="0"/>
        <v>0.29540626221681526</v>
      </c>
      <c r="M45" s="45">
        <v>0.36</v>
      </c>
      <c r="N45" s="52">
        <v>0.1133429239423482</v>
      </c>
      <c r="O45" s="52">
        <v>2.6670023379821872</v>
      </c>
      <c r="P45" s="51">
        <v>9.4285714285714278E-2</v>
      </c>
      <c r="Q45" s="51">
        <v>2</v>
      </c>
      <c r="R45" s="50">
        <v>2.8571428571428571E-2</v>
      </c>
      <c r="S45" s="50">
        <v>21.212121212121215</v>
      </c>
      <c r="T45" s="53">
        <v>2.167149298040258</v>
      </c>
      <c r="Z45" s="21"/>
      <c r="AA45" s="21"/>
    </row>
    <row r="46" spans="1:27" x14ac:dyDescent="0.2">
      <c r="A46" s="45" t="s">
        <v>129</v>
      </c>
      <c r="B46" s="46">
        <v>7.9</v>
      </c>
      <c r="C46" s="47" t="s">
        <v>130</v>
      </c>
      <c r="D46" s="48" t="s">
        <v>131</v>
      </c>
      <c r="E46" s="49">
        <v>7649.3800353130373</v>
      </c>
      <c r="F46" s="50">
        <v>4.0032585655321681E-2</v>
      </c>
      <c r="G46" s="50">
        <v>4.0032585655321681E-2</v>
      </c>
      <c r="H46" s="51">
        <v>107.82993130825157</v>
      </c>
      <c r="I46" s="49">
        <v>2.4783057622732327</v>
      </c>
      <c r="J46" s="49">
        <v>195.86748471566182</v>
      </c>
      <c r="K46" s="49">
        <v>0.41202282746651536</v>
      </c>
      <c r="L46" s="49">
        <f t="shared" si="0"/>
        <v>0.41202282746651536</v>
      </c>
      <c r="M46" s="45">
        <v>0.48</v>
      </c>
      <c r="N46" s="52">
        <v>0.11471101585956214</v>
      </c>
      <c r="O46" s="52">
        <v>2.7148855550846753</v>
      </c>
      <c r="P46" s="51">
        <v>9.4285714285714278E-2</v>
      </c>
      <c r="Q46" s="51">
        <v>2</v>
      </c>
      <c r="R46" s="50">
        <v>2.8571428571428571E-2</v>
      </c>
      <c r="S46" s="50">
        <v>21.212121212121215</v>
      </c>
      <c r="T46" s="53">
        <v>2.9509984719237385</v>
      </c>
      <c r="Z46" s="21"/>
      <c r="AA46" s="21"/>
    </row>
    <row r="47" spans="1:27" x14ac:dyDescent="0.2">
      <c r="A47" s="45" t="s">
        <v>129</v>
      </c>
      <c r="B47" s="46">
        <v>7.9</v>
      </c>
      <c r="C47" s="47" t="s">
        <v>132</v>
      </c>
      <c r="D47" s="48" t="s">
        <v>133</v>
      </c>
      <c r="E47" s="49">
        <v>2097.3044784107065</v>
      </c>
      <c r="F47" s="50">
        <v>2.5345962098428799E-2</v>
      </c>
      <c r="G47" s="50">
        <v>2.5345962098428799E-2</v>
      </c>
      <c r="H47" s="51">
        <v>52.895172024971288</v>
      </c>
      <c r="I47" s="49">
        <v>1.7076557351206505</v>
      </c>
      <c r="J47" s="49">
        <v>205.35361477876793</v>
      </c>
      <c r="K47" s="49">
        <v>9.5708679096297114E-2</v>
      </c>
      <c r="L47" s="49">
        <f t="shared" si="0"/>
        <v>9.5708679096297114E-2</v>
      </c>
      <c r="M47" s="45">
        <v>0.12</v>
      </c>
      <c r="N47" s="52">
        <v>7.2291303184435343E-2</v>
      </c>
      <c r="O47" s="52">
        <v>1.230195611455237</v>
      </c>
      <c r="P47" s="51">
        <v>9.4285714285714278E-2</v>
      </c>
      <c r="Q47" s="51">
        <v>2</v>
      </c>
      <c r="R47" s="50">
        <v>2.8571428571428571E-2</v>
      </c>
      <c r="S47" s="50">
        <v>21.212121212121215</v>
      </c>
      <c r="T47" s="53">
        <v>1.7259856198071681</v>
      </c>
      <c r="Z47" s="21"/>
      <c r="AA47" s="21"/>
    </row>
    <row r="48" spans="1:27" x14ac:dyDescent="0.2">
      <c r="A48" s="45" t="s">
        <v>129</v>
      </c>
      <c r="B48" s="46">
        <v>7.9</v>
      </c>
      <c r="C48" s="47" t="s">
        <v>134</v>
      </c>
      <c r="D48" s="48" t="s">
        <v>135</v>
      </c>
      <c r="E48" s="49">
        <v>2224.500060661017</v>
      </c>
      <c r="F48" s="50">
        <v>1.5820800781181751E-2</v>
      </c>
      <c r="G48" s="50">
        <v>1.5820800781181751E-2</v>
      </c>
      <c r="H48" s="51">
        <v>52.209045130117424</v>
      </c>
      <c r="I48" s="49">
        <v>2.0269177487295913</v>
      </c>
      <c r="J48" s="49">
        <v>201.29532911953635</v>
      </c>
      <c r="K48" s="49">
        <v>9.9506993741597327E-2</v>
      </c>
      <c r="L48" s="49">
        <f t="shared" si="0"/>
        <v>9.9506993741597327E-2</v>
      </c>
      <c r="M48" s="45">
        <v>0.12</v>
      </c>
      <c r="N48" s="52">
        <v>8.0131259657939657E-2</v>
      </c>
      <c r="O48" s="52">
        <v>1.5045940880278879</v>
      </c>
      <c r="P48" s="51">
        <v>9.4285714285714278E-2</v>
      </c>
      <c r="Q48" s="51">
        <v>2</v>
      </c>
      <c r="R48" s="50">
        <v>2.8571428571428571E-2</v>
      </c>
      <c r="S48" s="50">
        <v>21.212121212121215</v>
      </c>
      <c r="T48" s="53">
        <v>1.4605203889720628</v>
      </c>
      <c r="Z48" s="21"/>
      <c r="AA48" s="21"/>
    </row>
    <row r="49" spans="1:27" x14ac:dyDescent="0.2">
      <c r="A49" s="45" t="s">
        <v>129</v>
      </c>
      <c r="B49" s="46">
        <v>7.9</v>
      </c>
      <c r="C49" s="47" t="s">
        <v>136</v>
      </c>
      <c r="D49" s="48" t="s">
        <v>137</v>
      </c>
      <c r="E49" s="49">
        <v>2054.4833981468614</v>
      </c>
      <c r="F49" s="50">
        <v>1.6905032478706193E-2</v>
      </c>
      <c r="G49" s="50">
        <v>1.6905032478706193E-2</v>
      </c>
      <c r="H49" s="51">
        <v>52.094506229549104</v>
      </c>
      <c r="I49" s="49">
        <v>1.9725066454074305</v>
      </c>
      <c r="J49" s="49">
        <v>201.97363754999333</v>
      </c>
      <c r="K49" s="49">
        <v>9.2211441157731736E-2</v>
      </c>
      <c r="L49" s="49">
        <f t="shared" si="0"/>
        <v>9.2211441157731736E-2</v>
      </c>
      <c r="M49" s="45">
        <v>0.12</v>
      </c>
      <c r="N49" s="52">
        <v>7.6913664963990366E-2</v>
      </c>
      <c r="O49" s="52">
        <v>1.3919782737396629</v>
      </c>
      <c r="P49" s="51">
        <v>9.4285714285714278E-2</v>
      </c>
      <c r="Q49" s="51">
        <v>2</v>
      </c>
      <c r="R49" s="50">
        <v>2.8571428571428571E-2</v>
      </c>
      <c r="S49" s="50">
        <v>21.212121212121215</v>
      </c>
      <c r="T49" s="53">
        <v>1.46904721932522</v>
      </c>
      <c r="Z49" s="21"/>
      <c r="AA49" s="21"/>
    </row>
    <row r="50" spans="1:27" x14ac:dyDescent="0.2">
      <c r="A50" s="45" t="s">
        <v>129</v>
      </c>
      <c r="B50" s="46">
        <v>7.9</v>
      </c>
      <c r="C50" s="47" t="s">
        <v>138</v>
      </c>
      <c r="D50" s="48" t="s">
        <v>139</v>
      </c>
      <c r="E50" s="49">
        <v>1864.2959696804264</v>
      </c>
      <c r="F50" s="50">
        <v>1.5814822041716522E-2</v>
      </c>
      <c r="G50" s="50">
        <v>1.5814822041716522E-2</v>
      </c>
      <c r="H50" s="51">
        <v>52.276437436329459</v>
      </c>
      <c r="I50" s="49">
        <v>2.0292273343923335</v>
      </c>
      <c r="J50" s="49">
        <v>201.26665525874341</v>
      </c>
      <c r="K50" s="49">
        <v>8.338235871776338E-2</v>
      </c>
      <c r="L50" s="49">
        <f t="shared" si="0"/>
        <v>8.338235871776338E-2</v>
      </c>
      <c r="M50" s="45">
        <v>0.12</v>
      </c>
      <c r="N50" s="52">
        <v>7.4996407885982511E-2</v>
      </c>
      <c r="O50" s="52">
        <v>1.3248742760093879</v>
      </c>
      <c r="P50" s="51">
        <v>9.4285714285714278E-2</v>
      </c>
      <c r="Q50" s="51">
        <v>2</v>
      </c>
      <c r="R50" s="50">
        <v>2.8571428571428571E-2</v>
      </c>
      <c r="S50" s="50">
        <v>21.212121212121215</v>
      </c>
      <c r="T50" s="53">
        <v>1.39717629803691</v>
      </c>
      <c r="Z50" s="21"/>
      <c r="AA50" s="21"/>
    </row>
    <row r="51" spans="1:27" x14ac:dyDescent="0.2">
      <c r="A51" s="45" t="s">
        <v>129</v>
      </c>
      <c r="B51" s="46">
        <v>7.9</v>
      </c>
      <c r="C51" s="47" t="s">
        <v>140</v>
      </c>
      <c r="D51" s="48" t="s">
        <v>141</v>
      </c>
      <c r="E51" s="49">
        <v>1881.405750478006</v>
      </c>
      <c r="F51" s="50">
        <v>7.9738474389970757E-3</v>
      </c>
      <c r="G51" s="50">
        <v>7.9738474389970757E-3</v>
      </c>
      <c r="H51" s="51">
        <v>47.807918171222013</v>
      </c>
      <c r="I51" s="49">
        <v>2.4657416813260404</v>
      </c>
      <c r="J51" s="49">
        <v>196.01392610900442</v>
      </c>
      <c r="K51" s="49">
        <v>8.195149505672264E-2</v>
      </c>
      <c r="L51" s="49">
        <f t="shared" si="0"/>
        <v>8.195149505672264E-2</v>
      </c>
      <c r="M51" s="45">
        <v>0.12</v>
      </c>
      <c r="N51" s="52">
        <v>8.4719483471086807E-2</v>
      </c>
      <c r="O51" s="52">
        <v>1.6651819214880381</v>
      </c>
      <c r="P51" s="51">
        <v>9.4285714285714278E-2</v>
      </c>
      <c r="Q51" s="51">
        <v>2</v>
      </c>
      <c r="R51" s="50">
        <v>2.8571428571428571E-2</v>
      </c>
      <c r="S51" s="50">
        <v>21.212121212121215</v>
      </c>
      <c r="T51" s="53">
        <v>1.076089120377566</v>
      </c>
      <c r="Z51" s="21"/>
      <c r="AA51" s="21"/>
    </row>
    <row r="52" spans="1:27" x14ac:dyDescent="0.2">
      <c r="A52" s="45" t="s">
        <v>142</v>
      </c>
      <c r="B52" s="46">
        <v>7.9</v>
      </c>
      <c r="C52" s="47" t="s">
        <v>143</v>
      </c>
      <c r="D52" s="48" t="s">
        <v>144</v>
      </c>
      <c r="E52" s="49">
        <v>43038.195638003985</v>
      </c>
      <c r="F52" s="50">
        <v>2.3118980937848609E-2</v>
      </c>
      <c r="G52" s="50">
        <v>2.3118980937848609E-2</v>
      </c>
      <c r="H52" s="51">
        <v>16.986034120346108</v>
      </c>
      <c r="I52" s="49">
        <v>0.73776448520856708</v>
      </c>
      <c r="J52" s="49">
        <v>218.96020943198718</v>
      </c>
      <c r="K52" s="49">
        <v>0.26176812029089419</v>
      </c>
      <c r="L52" s="49">
        <f t="shared" si="0"/>
        <v>0.26176812029089419</v>
      </c>
      <c r="M52" s="45">
        <v>0.36</v>
      </c>
      <c r="N52" s="52">
        <v>0.1072597692775963</v>
      </c>
      <c r="O52" s="52">
        <v>2.4540919247158706</v>
      </c>
      <c r="P52" s="51">
        <v>9.4285714285714278E-2</v>
      </c>
      <c r="Q52" s="51">
        <v>2</v>
      </c>
      <c r="R52" s="50">
        <v>2.8571428571428571E-2</v>
      </c>
      <c r="S52" s="50">
        <v>21.212121212121215</v>
      </c>
      <c r="T52" s="53">
        <v>2.1443762852501762</v>
      </c>
      <c r="Z52" s="21"/>
      <c r="AA52" s="21"/>
    </row>
    <row r="53" spans="1:27" x14ac:dyDescent="0.2">
      <c r="A53" s="45" t="s">
        <v>145</v>
      </c>
      <c r="B53" s="46">
        <v>7.9</v>
      </c>
      <c r="C53" s="47" t="s">
        <v>146</v>
      </c>
      <c r="D53" s="48" t="s">
        <v>147</v>
      </c>
      <c r="E53" s="49">
        <v>30820.529115453199</v>
      </c>
      <c r="F53" s="50">
        <v>0.77869039085851766</v>
      </c>
      <c r="G53" s="50">
        <v>0.77869039085851766</v>
      </c>
      <c r="H53" s="51">
        <v>242.81806213942471</v>
      </c>
      <c r="I53" s="49">
        <v>1.4769498977938671</v>
      </c>
      <c r="J53" s="49">
        <v>208.40826269422828</v>
      </c>
      <c r="K53" s="49">
        <v>0.44605923112975565</v>
      </c>
      <c r="L53" s="49">
        <f t="shared" si="0"/>
        <v>0.44605923112975565</v>
      </c>
      <c r="M53" s="45">
        <v>0.48</v>
      </c>
      <c r="N53" s="52">
        <v>6.7741295933419376E-2</v>
      </c>
      <c r="O53" s="52">
        <v>1.0709453576696781</v>
      </c>
      <c r="P53" s="51">
        <v>9.4285714285714278E-2</v>
      </c>
      <c r="Q53" s="51">
        <v>2</v>
      </c>
      <c r="R53" s="50">
        <v>2.8571428571428571E-2</v>
      </c>
      <c r="S53" s="50">
        <v>21.212121212121215</v>
      </c>
      <c r="T53" s="53">
        <v>9.1610127626346713</v>
      </c>
      <c r="Z53" s="21"/>
      <c r="AA53" s="21"/>
    </row>
    <row r="54" spans="1:27" x14ac:dyDescent="0.2">
      <c r="A54" s="45" t="s">
        <v>148</v>
      </c>
      <c r="B54" s="46">
        <v>7.9</v>
      </c>
      <c r="C54" s="47" t="s">
        <v>149</v>
      </c>
      <c r="D54" s="48" t="s">
        <v>150</v>
      </c>
      <c r="E54" s="49">
        <v>7828.2825484680588</v>
      </c>
      <c r="F54" s="50">
        <v>2.7396265174963907E-2</v>
      </c>
      <c r="G54" s="50">
        <v>2.7396265174963907E-2</v>
      </c>
      <c r="H54" s="51">
        <v>180.28032995339026</v>
      </c>
      <c r="I54" s="49">
        <v>4.2603365368287607</v>
      </c>
      <c r="J54" s="49">
        <v>177.39906363854422</v>
      </c>
      <c r="K54" s="49">
        <v>0.32789458191576715</v>
      </c>
      <c r="L54" s="49">
        <f t="shared" si="0"/>
        <v>0.32789458191576715</v>
      </c>
      <c r="M54" s="45">
        <v>0.36</v>
      </c>
      <c r="N54" s="52">
        <v>0.11305646819614172</v>
      </c>
      <c r="O54" s="52">
        <v>2.6569763868649603</v>
      </c>
      <c r="P54" s="51">
        <v>9.4285714285714278E-2</v>
      </c>
      <c r="Q54" s="51">
        <v>2</v>
      </c>
      <c r="R54" s="50">
        <v>2.8571428571428571E-2</v>
      </c>
      <c r="S54" s="50">
        <v>21.212121212121215</v>
      </c>
      <c r="T54" s="53">
        <v>2.4176942081023016</v>
      </c>
      <c r="Z54" s="21"/>
      <c r="AA54" s="21"/>
    </row>
    <row r="55" spans="1:27" x14ac:dyDescent="0.2">
      <c r="A55" s="45"/>
      <c r="B55" s="46"/>
      <c r="C55" s="47"/>
      <c r="D55" s="48"/>
      <c r="E55" s="49"/>
      <c r="F55" s="50"/>
      <c r="G55" s="50"/>
      <c r="H55" s="51"/>
      <c r="I55" s="49"/>
      <c r="J55" s="49"/>
      <c r="K55" s="49"/>
      <c r="L55" s="49">
        <f t="shared" si="0"/>
        <v>0</v>
      </c>
      <c r="M55" s="45"/>
      <c r="N55" s="52"/>
      <c r="O55" s="52"/>
      <c r="P55" s="51"/>
      <c r="Q55" s="51"/>
      <c r="R55" s="50"/>
      <c r="S55" s="50"/>
      <c r="T55" s="53"/>
      <c r="Z55" s="21"/>
      <c r="AA55" s="21"/>
    </row>
    <row r="56" spans="1:27" x14ac:dyDescent="0.2">
      <c r="A56" s="45"/>
      <c r="B56" s="46"/>
      <c r="C56" s="47"/>
      <c r="D56" s="48"/>
      <c r="E56" s="49"/>
      <c r="F56" s="50"/>
      <c r="G56" s="50"/>
      <c r="H56" s="51"/>
      <c r="I56" s="49"/>
      <c r="J56" s="49"/>
      <c r="K56" s="49"/>
      <c r="L56" s="49">
        <f t="shared" si="0"/>
        <v>0</v>
      </c>
      <c r="M56" s="45"/>
      <c r="N56" s="52"/>
      <c r="O56" s="52"/>
      <c r="P56" s="51"/>
      <c r="Q56" s="51"/>
      <c r="R56" s="50"/>
      <c r="S56" s="50"/>
      <c r="T56" s="53"/>
      <c r="Z56" s="21"/>
      <c r="AA56" s="21"/>
    </row>
    <row r="57" spans="1:27" x14ac:dyDescent="0.2">
      <c r="A57" s="45"/>
      <c r="B57" s="46"/>
      <c r="C57" s="47"/>
      <c r="D57" s="48"/>
      <c r="E57" s="49"/>
      <c r="F57" s="50"/>
      <c r="G57" s="50"/>
      <c r="H57" s="51"/>
      <c r="I57" s="49"/>
      <c r="J57" s="49"/>
      <c r="K57" s="49"/>
      <c r="L57" s="49">
        <f t="shared" si="0"/>
        <v>0</v>
      </c>
      <c r="M57" s="45"/>
      <c r="N57" s="52"/>
      <c r="O57" s="52"/>
      <c r="P57" s="51"/>
      <c r="Q57" s="51"/>
      <c r="R57" s="50"/>
      <c r="S57" s="50"/>
      <c r="T57" s="53"/>
      <c r="Z57" s="21"/>
      <c r="AA57" s="21"/>
    </row>
    <row r="58" spans="1:27" x14ac:dyDescent="0.2">
      <c r="A58" s="45"/>
      <c r="B58" s="46"/>
      <c r="C58" s="47"/>
      <c r="D58" s="48"/>
      <c r="E58" s="49"/>
      <c r="F58" s="50"/>
      <c r="G58" s="50"/>
      <c r="H58" s="51"/>
      <c r="I58" s="49"/>
      <c r="J58" s="49"/>
      <c r="K58" s="49"/>
      <c r="L58" s="49">
        <f t="shared" si="0"/>
        <v>0</v>
      </c>
      <c r="M58" s="45"/>
      <c r="N58" s="52"/>
      <c r="O58" s="52"/>
      <c r="P58" s="51"/>
      <c r="Q58" s="51"/>
      <c r="R58" s="50"/>
      <c r="S58" s="50"/>
      <c r="T58" s="53"/>
      <c r="Z58" s="21"/>
      <c r="AA58" s="21"/>
    </row>
    <row r="59" spans="1:27" x14ac:dyDescent="0.2">
      <c r="A59" s="45"/>
      <c r="B59" s="46"/>
      <c r="C59" s="47"/>
      <c r="D59" s="48"/>
      <c r="E59" s="49"/>
      <c r="F59" s="50"/>
      <c r="G59" s="50"/>
      <c r="H59" s="51"/>
      <c r="I59" s="49"/>
      <c r="J59" s="49"/>
      <c r="K59" s="49"/>
      <c r="L59" s="49">
        <f t="shared" si="0"/>
        <v>0</v>
      </c>
      <c r="M59" s="45"/>
      <c r="N59" s="52"/>
      <c r="O59" s="52"/>
      <c r="P59" s="51"/>
      <c r="Q59" s="51"/>
      <c r="R59" s="50"/>
      <c r="S59" s="50"/>
      <c r="T59" s="53"/>
      <c r="Z59" s="21"/>
      <c r="AA59" s="21"/>
    </row>
    <row r="60" spans="1:27" x14ac:dyDescent="0.2">
      <c r="A60" s="45"/>
      <c r="B60" s="46"/>
      <c r="C60" s="47"/>
      <c r="D60" s="48"/>
      <c r="E60" s="49"/>
      <c r="F60" s="50"/>
      <c r="G60" s="50"/>
      <c r="H60" s="51"/>
      <c r="I60" s="49"/>
      <c r="J60" s="49"/>
      <c r="K60" s="49"/>
      <c r="L60" s="49">
        <f t="shared" si="0"/>
        <v>0</v>
      </c>
      <c r="M60" s="45"/>
      <c r="N60" s="52"/>
      <c r="O60" s="52"/>
      <c r="P60" s="51"/>
      <c r="Q60" s="51"/>
      <c r="R60" s="50"/>
      <c r="S60" s="50"/>
      <c r="T60" s="53"/>
      <c r="Z60" s="21"/>
      <c r="AA60" s="21"/>
    </row>
    <row r="61" spans="1:27" x14ac:dyDescent="0.2">
      <c r="A61" s="45"/>
      <c r="B61" s="46"/>
      <c r="C61" s="47"/>
      <c r="D61" s="48"/>
      <c r="E61" s="49"/>
      <c r="F61" s="50"/>
      <c r="G61" s="50"/>
      <c r="H61" s="51"/>
      <c r="I61" s="49"/>
      <c r="J61" s="49"/>
      <c r="K61" s="49"/>
      <c r="L61" s="49">
        <f t="shared" si="0"/>
        <v>0</v>
      </c>
      <c r="M61" s="45"/>
      <c r="N61" s="52"/>
      <c r="O61" s="52"/>
      <c r="P61" s="51"/>
      <c r="Q61" s="51"/>
      <c r="R61" s="50"/>
      <c r="S61" s="50"/>
      <c r="T61" s="53"/>
    </row>
    <row r="62" spans="1:27" x14ac:dyDescent="0.2">
      <c r="A62" s="45"/>
      <c r="B62" s="46"/>
      <c r="C62" s="47"/>
      <c r="D62" s="48"/>
      <c r="E62" s="49"/>
      <c r="F62" s="50"/>
      <c r="G62" s="50"/>
      <c r="H62" s="51"/>
      <c r="I62" s="49"/>
      <c r="J62" s="49"/>
      <c r="K62" s="49"/>
      <c r="L62" s="49">
        <f t="shared" si="0"/>
        <v>0</v>
      </c>
      <c r="M62" s="45"/>
      <c r="N62" s="52"/>
      <c r="O62" s="52"/>
      <c r="P62" s="51"/>
      <c r="Q62" s="51"/>
      <c r="R62" s="50"/>
      <c r="S62" s="50"/>
      <c r="T62" s="53"/>
    </row>
    <row r="63" spans="1:27" x14ac:dyDescent="0.2">
      <c r="A63" s="45"/>
      <c r="B63" s="46"/>
      <c r="C63" s="47"/>
      <c r="D63" s="48"/>
      <c r="E63" s="49"/>
      <c r="F63" s="50"/>
      <c r="G63" s="50"/>
      <c r="H63" s="51"/>
      <c r="I63" s="49"/>
      <c r="J63" s="49"/>
      <c r="K63" s="49"/>
      <c r="L63" s="49">
        <f t="shared" si="0"/>
        <v>0</v>
      </c>
      <c r="M63" s="45"/>
      <c r="N63" s="52"/>
      <c r="O63" s="52"/>
      <c r="P63" s="51"/>
      <c r="Q63" s="51"/>
      <c r="R63" s="50"/>
      <c r="S63" s="50"/>
      <c r="T63" s="53"/>
    </row>
    <row r="64" spans="1:27" x14ac:dyDescent="0.2">
      <c r="A64" s="45"/>
      <c r="B64" s="46"/>
      <c r="C64" s="47"/>
      <c r="D64" s="48"/>
      <c r="E64" s="49"/>
      <c r="F64" s="50"/>
      <c r="G64" s="50"/>
      <c r="H64" s="51"/>
      <c r="I64" s="49"/>
      <c r="J64" s="49"/>
      <c r="K64" s="49"/>
      <c r="L64" s="49">
        <f t="shared" si="0"/>
        <v>0</v>
      </c>
      <c r="M64" s="45"/>
      <c r="N64" s="52"/>
      <c r="O64" s="52"/>
      <c r="P64" s="51"/>
      <c r="Q64" s="51"/>
      <c r="R64" s="50"/>
      <c r="S64" s="50"/>
      <c r="T64" s="53"/>
    </row>
    <row r="65" spans="1:36" x14ac:dyDescent="0.2">
      <c r="A65" s="45"/>
      <c r="B65" s="46"/>
      <c r="C65" s="47"/>
      <c r="D65" s="48"/>
      <c r="E65" s="49"/>
      <c r="F65" s="50"/>
      <c r="G65" s="50"/>
      <c r="H65" s="51"/>
      <c r="I65" s="49"/>
      <c r="J65" s="49"/>
      <c r="K65" s="49"/>
      <c r="L65" s="49">
        <f t="shared" si="0"/>
        <v>0</v>
      </c>
      <c r="M65" s="45"/>
      <c r="N65" s="52"/>
      <c r="O65" s="52"/>
      <c r="P65" s="51"/>
      <c r="Q65" s="51"/>
      <c r="R65" s="50"/>
      <c r="S65" s="50"/>
      <c r="T65" s="53"/>
    </row>
    <row r="66" spans="1:36" x14ac:dyDescent="0.2">
      <c r="A66" s="45"/>
      <c r="B66" s="46"/>
      <c r="C66" s="47"/>
      <c r="D66" s="48"/>
      <c r="E66" s="49"/>
      <c r="F66" s="50"/>
      <c r="G66" s="50"/>
      <c r="H66" s="51"/>
      <c r="I66" s="49"/>
      <c r="J66" s="49"/>
      <c r="K66" s="49"/>
      <c r="L66" s="49">
        <f t="shared" si="0"/>
        <v>0</v>
      </c>
      <c r="M66" s="45"/>
      <c r="N66" s="52"/>
      <c r="O66" s="52"/>
      <c r="P66" s="51"/>
      <c r="Q66" s="51"/>
      <c r="R66" s="50"/>
      <c r="S66" s="50"/>
      <c r="T66" s="53"/>
    </row>
    <row r="67" spans="1:36" x14ac:dyDescent="0.2">
      <c r="A67" s="45"/>
      <c r="B67" s="46"/>
      <c r="C67" s="47"/>
      <c r="D67" s="48"/>
      <c r="E67" s="49"/>
      <c r="F67" s="50"/>
      <c r="G67" s="50"/>
      <c r="H67" s="51"/>
      <c r="I67" s="49"/>
      <c r="J67" s="49"/>
      <c r="K67" s="49"/>
      <c r="L67" s="49">
        <f t="shared" si="0"/>
        <v>0</v>
      </c>
      <c r="M67" s="45"/>
      <c r="N67" s="52"/>
      <c r="O67" s="52"/>
      <c r="P67" s="51"/>
      <c r="Q67" s="51"/>
      <c r="R67" s="50"/>
      <c r="S67" s="50"/>
      <c r="T67" s="53"/>
    </row>
    <row r="68" spans="1:36" x14ac:dyDescent="0.2">
      <c r="A68" s="45"/>
      <c r="B68" s="46"/>
      <c r="C68" s="47"/>
      <c r="D68" s="48"/>
      <c r="E68" s="49"/>
      <c r="F68" s="50"/>
      <c r="G68" s="50"/>
      <c r="H68" s="51"/>
      <c r="I68" s="49"/>
      <c r="J68" s="49"/>
      <c r="K68" s="49"/>
      <c r="L68" s="49">
        <f t="shared" si="0"/>
        <v>0</v>
      </c>
      <c r="M68" s="45"/>
      <c r="N68" s="52"/>
      <c r="O68" s="52"/>
      <c r="P68" s="51"/>
      <c r="Q68" s="51"/>
      <c r="R68" s="50"/>
      <c r="S68" s="50"/>
      <c r="T68" s="53"/>
    </row>
    <row r="69" spans="1:36" x14ac:dyDescent="0.2">
      <c r="A69" s="45"/>
      <c r="B69" s="46"/>
      <c r="C69" s="47"/>
      <c r="D69" s="48"/>
      <c r="E69" s="49"/>
      <c r="F69" s="50"/>
      <c r="G69" s="50"/>
      <c r="H69" s="51"/>
      <c r="I69" s="49"/>
      <c r="J69" s="49"/>
      <c r="K69" s="49"/>
      <c r="L69" s="49">
        <f t="shared" si="0"/>
        <v>0</v>
      </c>
      <c r="M69" s="45"/>
      <c r="N69" s="52"/>
      <c r="O69" s="52"/>
      <c r="P69" s="51"/>
      <c r="Q69" s="51"/>
      <c r="R69" s="50"/>
      <c r="S69" s="50"/>
      <c r="T69" s="53"/>
    </row>
    <row r="70" spans="1:36" x14ac:dyDescent="0.2">
      <c r="A70" s="45"/>
      <c r="B70" s="46"/>
      <c r="C70" s="47"/>
      <c r="D70" s="48"/>
      <c r="E70" s="49"/>
      <c r="F70" s="50"/>
      <c r="G70" s="50"/>
      <c r="H70" s="51"/>
      <c r="I70" s="49"/>
      <c r="J70" s="49"/>
      <c r="K70" s="49"/>
      <c r="L70" s="49">
        <f t="shared" si="0"/>
        <v>0</v>
      </c>
      <c r="M70" s="45"/>
      <c r="N70" s="52"/>
      <c r="O70" s="52"/>
      <c r="P70" s="51"/>
      <c r="Q70" s="51"/>
      <c r="R70" s="50"/>
      <c r="S70" s="50"/>
      <c r="T70" s="53"/>
    </row>
    <row r="71" spans="1:36" x14ac:dyDescent="0.2">
      <c r="A71" s="45"/>
      <c r="B71" s="46"/>
      <c r="C71" s="47"/>
      <c r="D71" s="48"/>
      <c r="E71" s="49"/>
      <c r="F71" s="50"/>
      <c r="G71" s="50"/>
      <c r="H71" s="51"/>
      <c r="I71" s="49"/>
      <c r="J71" s="49"/>
      <c r="K71" s="49"/>
      <c r="L71" s="49">
        <f t="shared" si="0"/>
        <v>0</v>
      </c>
      <c r="M71" s="45"/>
      <c r="N71" s="52"/>
      <c r="O71" s="52"/>
      <c r="P71" s="51"/>
      <c r="Q71" s="51"/>
      <c r="R71" s="50"/>
      <c r="S71" s="50"/>
      <c r="T71" s="53"/>
      <c r="U71" s="39"/>
      <c r="V71" s="26"/>
      <c r="W71" s="26"/>
      <c r="X71" s="38"/>
      <c r="Y71" s="39"/>
      <c r="Z71" s="19"/>
      <c r="AA71" s="19"/>
      <c r="AB71" s="19"/>
      <c r="AC71" s="41"/>
      <c r="AD71" s="37"/>
      <c r="AE71" s="40"/>
      <c r="AF71" s="29"/>
      <c r="AG71" s="42"/>
      <c r="AH71" s="43"/>
      <c r="AI71" s="43"/>
      <c r="AJ71" s="44"/>
    </row>
    <row r="72" spans="1:36" x14ac:dyDescent="0.2">
      <c r="A72" s="45"/>
      <c r="B72" s="46"/>
      <c r="C72" s="47"/>
      <c r="D72" s="48"/>
      <c r="E72" s="49"/>
      <c r="F72" s="50"/>
      <c r="G72" s="50"/>
      <c r="H72" s="51"/>
      <c r="I72" s="49"/>
      <c r="J72" s="49"/>
      <c r="K72" s="49"/>
      <c r="L72" s="49">
        <f t="shared" si="0"/>
        <v>0</v>
      </c>
      <c r="M72" s="45"/>
      <c r="N72" s="52"/>
      <c r="O72" s="52"/>
      <c r="P72" s="51"/>
      <c r="Q72" s="51"/>
      <c r="R72" s="50"/>
      <c r="S72" s="50"/>
      <c r="T72" s="53"/>
      <c r="U72" s="39"/>
      <c r="V72" s="26"/>
      <c r="W72" s="26"/>
      <c r="X72" s="38"/>
      <c r="Y72" s="39"/>
      <c r="Z72" s="19"/>
      <c r="AA72" s="19"/>
      <c r="AB72" s="19"/>
      <c r="AC72" s="41"/>
      <c r="AD72" s="37"/>
      <c r="AE72" s="40"/>
      <c r="AF72" s="29"/>
      <c r="AG72" s="42"/>
      <c r="AH72" s="43"/>
      <c r="AI72" s="43"/>
      <c r="AJ72" s="44"/>
    </row>
    <row r="73" spans="1:36" x14ac:dyDescent="0.2">
      <c r="A73" s="45"/>
      <c r="B73" s="46"/>
      <c r="C73" s="47"/>
      <c r="D73" s="48"/>
      <c r="E73" s="49"/>
      <c r="F73" s="50"/>
      <c r="G73" s="50"/>
      <c r="H73" s="51"/>
      <c r="I73" s="49"/>
      <c r="J73" s="49"/>
      <c r="K73" s="49"/>
      <c r="L73" s="49">
        <f t="shared" si="0"/>
        <v>0</v>
      </c>
      <c r="M73" s="45"/>
      <c r="N73" s="52"/>
      <c r="O73" s="52"/>
      <c r="P73" s="51"/>
      <c r="Q73" s="51"/>
      <c r="R73" s="50"/>
      <c r="S73" s="50"/>
      <c r="T73" s="53"/>
      <c r="U73" s="39"/>
      <c r="V73" s="26"/>
      <c r="W73" s="26"/>
      <c r="X73" s="38"/>
      <c r="Y73" s="39"/>
      <c r="Z73" s="19"/>
      <c r="AA73" s="19"/>
      <c r="AB73" s="19"/>
      <c r="AC73" s="41"/>
      <c r="AD73" s="37"/>
      <c r="AE73" s="40"/>
      <c r="AF73" s="29"/>
      <c r="AG73" s="42"/>
      <c r="AH73" s="43"/>
      <c r="AI73" s="43"/>
      <c r="AJ73" s="44"/>
    </row>
    <row r="74" spans="1:36" x14ac:dyDescent="0.2">
      <c r="A74" s="45"/>
      <c r="B74" s="46"/>
      <c r="C74" s="47"/>
      <c r="D74" s="48"/>
      <c r="E74" s="49"/>
      <c r="F74" s="50"/>
      <c r="G74" s="50"/>
      <c r="H74" s="51"/>
      <c r="I74" s="49"/>
      <c r="J74" s="49"/>
      <c r="K74" s="49"/>
      <c r="L74" s="49">
        <f t="shared" si="0"/>
        <v>0</v>
      </c>
      <c r="M74" s="45"/>
      <c r="N74" s="52"/>
      <c r="O74" s="52"/>
      <c r="P74" s="51"/>
      <c r="Q74" s="51"/>
      <c r="R74" s="50"/>
      <c r="S74" s="50"/>
      <c r="T74" s="53"/>
      <c r="U74" s="39"/>
      <c r="V74" s="26"/>
      <c r="W74" s="26"/>
      <c r="X74" s="38"/>
      <c r="Y74" s="39"/>
      <c r="Z74" s="19"/>
      <c r="AA74" s="19"/>
      <c r="AB74" s="19"/>
      <c r="AC74" s="41"/>
      <c r="AD74" s="37"/>
      <c r="AE74" s="40"/>
      <c r="AF74" s="29"/>
      <c r="AG74" s="42"/>
      <c r="AH74" s="43"/>
      <c r="AI74" s="43"/>
      <c r="AJ74" s="44"/>
    </row>
    <row r="75" spans="1:36" x14ac:dyDescent="0.2">
      <c r="A75" s="45"/>
      <c r="B75" s="46"/>
      <c r="C75" s="47"/>
      <c r="D75" s="48"/>
      <c r="E75" s="49"/>
      <c r="F75" s="50"/>
      <c r="G75" s="50"/>
      <c r="H75" s="51"/>
      <c r="I75" s="49"/>
      <c r="J75" s="49"/>
      <c r="K75" s="49"/>
      <c r="L75" s="49">
        <f t="shared" si="0"/>
        <v>0</v>
      </c>
      <c r="M75" s="45"/>
      <c r="N75" s="52"/>
      <c r="O75" s="52"/>
      <c r="P75" s="51"/>
      <c r="Q75" s="51"/>
      <c r="R75" s="50"/>
      <c r="S75" s="50"/>
      <c r="T75" s="53"/>
    </row>
    <row r="76" spans="1:36" x14ac:dyDescent="0.2">
      <c r="A76" s="45"/>
      <c r="B76" s="46"/>
      <c r="C76" s="47"/>
      <c r="D76" s="48"/>
      <c r="E76" s="49"/>
      <c r="F76" s="50"/>
      <c r="G76" s="50"/>
      <c r="H76" s="51"/>
      <c r="I76" s="49"/>
      <c r="J76" s="49"/>
      <c r="K76" s="49"/>
      <c r="L76" s="49">
        <f t="shared" si="0"/>
        <v>0</v>
      </c>
      <c r="M76" s="45"/>
      <c r="N76" s="52"/>
      <c r="O76" s="52"/>
      <c r="P76" s="51"/>
      <c r="Q76" s="51"/>
      <c r="R76" s="50"/>
      <c r="S76" s="50"/>
      <c r="T76" s="53"/>
    </row>
    <row r="77" spans="1:36" x14ac:dyDescent="0.2">
      <c r="A77" s="45"/>
      <c r="B77" s="46"/>
      <c r="C77" s="47"/>
      <c r="D77" s="48"/>
      <c r="E77" s="49"/>
      <c r="F77" s="50"/>
      <c r="G77" s="50"/>
      <c r="H77" s="51"/>
      <c r="I77" s="49"/>
      <c r="J77" s="49"/>
      <c r="K77" s="49"/>
      <c r="L77" s="49">
        <f t="shared" si="0"/>
        <v>0</v>
      </c>
      <c r="M77" s="45"/>
      <c r="N77" s="52"/>
      <c r="O77" s="52"/>
      <c r="P77" s="51"/>
      <c r="Q77" s="51"/>
      <c r="R77" s="50"/>
      <c r="S77" s="50"/>
      <c r="T77" s="53"/>
    </row>
    <row r="78" spans="1:36" x14ac:dyDescent="0.2">
      <c r="A78" s="45"/>
      <c r="B78" s="46"/>
      <c r="C78" s="47"/>
      <c r="D78" s="48"/>
      <c r="E78" s="49"/>
      <c r="F78" s="50"/>
      <c r="G78" s="50"/>
      <c r="H78" s="51"/>
      <c r="I78" s="49"/>
      <c r="J78" s="49"/>
      <c r="K78" s="49"/>
      <c r="L78" s="49">
        <f t="shared" si="0"/>
        <v>0</v>
      </c>
      <c r="M78" s="45"/>
      <c r="N78" s="52"/>
      <c r="O78" s="52"/>
      <c r="P78" s="51"/>
      <c r="Q78" s="51"/>
      <c r="R78" s="50"/>
      <c r="S78" s="50"/>
      <c r="T78" s="53"/>
    </row>
    <row r="79" spans="1:36" x14ac:dyDescent="0.2">
      <c r="A79" s="45"/>
      <c r="B79" s="46"/>
      <c r="C79" s="47"/>
      <c r="D79" s="48"/>
      <c r="E79" s="49"/>
      <c r="F79" s="50"/>
      <c r="G79" s="50"/>
      <c r="H79" s="51"/>
      <c r="I79" s="49"/>
      <c r="J79" s="49"/>
      <c r="K79" s="49"/>
      <c r="L79" s="49">
        <f t="shared" si="0"/>
        <v>0</v>
      </c>
      <c r="M79" s="45"/>
      <c r="N79" s="52"/>
      <c r="O79" s="52"/>
      <c r="P79" s="51"/>
      <c r="Q79" s="51"/>
      <c r="R79" s="50"/>
      <c r="S79" s="50"/>
      <c r="T79" s="53"/>
    </row>
    <row r="80" spans="1:36" x14ac:dyDescent="0.2">
      <c r="A80" s="45"/>
      <c r="B80" s="46"/>
      <c r="C80" s="47"/>
      <c r="D80" s="48"/>
      <c r="E80" s="49"/>
      <c r="F80" s="50"/>
      <c r="G80" s="50"/>
      <c r="H80" s="51"/>
      <c r="I80" s="49"/>
      <c r="J80" s="49"/>
      <c r="K80" s="49"/>
      <c r="L80" s="49">
        <f t="shared" si="0"/>
        <v>0</v>
      </c>
      <c r="M80" s="45"/>
      <c r="N80" s="52"/>
      <c r="O80" s="52"/>
      <c r="P80" s="51"/>
      <c r="Q80" s="51"/>
      <c r="R80" s="50"/>
      <c r="S80" s="50"/>
      <c r="T80" s="53"/>
    </row>
    <row r="81" spans="1:20" x14ac:dyDescent="0.2">
      <c r="A81" s="45"/>
      <c r="B81" s="46"/>
      <c r="C81" s="47"/>
      <c r="D81" s="48"/>
      <c r="E81" s="49"/>
      <c r="F81" s="50"/>
      <c r="G81" s="50"/>
      <c r="H81" s="51"/>
      <c r="I81" s="49"/>
      <c r="J81" s="49"/>
      <c r="K81" s="49"/>
      <c r="L81" s="49">
        <f t="shared" si="0"/>
        <v>0</v>
      </c>
      <c r="M81" s="45"/>
      <c r="N81" s="52"/>
      <c r="O81" s="52"/>
      <c r="P81" s="51"/>
      <c r="Q81" s="51"/>
      <c r="R81" s="50"/>
      <c r="S81" s="50"/>
      <c r="T81" s="53"/>
    </row>
    <row r="82" spans="1:20" x14ac:dyDescent="0.2">
      <c r="A82" s="45"/>
      <c r="B82" s="46"/>
      <c r="C82" s="47"/>
      <c r="D82" s="48"/>
      <c r="E82" s="49"/>
      <c r="F82" s="50"/>
      <c r="G82" s="50"/>
      <c r="H82" s="51"/>
      <c r="I82" s="49"/>
      <c r="J82" s="49"/>
      <c r="K82" s="49"/>
      <c r="L82" s="49">
        <f t="shared" si="0"/>
        <v>0</v>
      </c>
      <c r="M82" s="45"/>
      <c r="N82" s="52"/>
      <c r="O82" s="52"/>
      <c r="P82" s="51"/>
      <c r="Q82" s="51"/>
      <c r="R82" s="50"/>
      <c r="S82" s="50"/>
      <c r="T82" s="53"/>
    </row>
    <row r="83" spans="1:20" x14ac:dyDescent="0.2">
      <c r="A83" s="45"/>
      <c r="B83" s="46"/>
      <c r="C83" s="47"/>
      <c r="D83" s="48"/>
      <c r="E83" s="49"/>
      <c r="F83" s="50"/>
      <c r="G83" s="50"/>
      <c r="H83" s="51"/>
      <c r="I83" s="49"/>
      <c r="J83" s="49"/>
      <c r="K83" s="49"/>
      <c r="L83" s="49">
        <f t="shared" si="0"/>
        <v>0</v>
      </c>
      <c r="M83" s="45"/>
      <c r="N83" s="52"/>
      <c r="O83" s="52"/>
      <c r="P83" s="51"/>
      <c r="Q83" s="51"/>
      <c r="R83" s="50"/>
      <c r="S83" s="50"/>
      <c r="T83" s="53"/>
    </row>
    <row r="84" spans="1:20" x14ac:dyDescent="0.2">
      <c r="A84" s="45"/>
      <c r="B84" s="46"/>
      <c r="C84" s="47"/>
      <c r="D84" s="48"/>
      <c r="E84" s="49"/>
      <c r="F84" s="50"/>
      <c r="G84" s="50"/>
      <c r="H84" s="51"/>
      <c r="I84" s="49"/>
      <c r="J84" s="49"/>
      <c r="K84" s="49"/>
      <c r="L84" s="49">
        <f t="shared" si="0"/>
        <v>0</v>
      </c>
      <c r="M84" s="45"/>
      <c r="N84" s="52"/>
      <c r="O84" s="52"/>
      <c r="P84" s="51"/>
      <c r="Q84" s="51"/>
      <c r="R84" s="50"/>
      <c r="S84" s="50"/>
      <c r="T84" s="53"/>
    </row>
    <row r="85" spans="1:20" x14ac:dyDescent="0.2">
      <c r="A85" s="45"/>
      <c r="B85" s="46"/>
      <c r="C85" s="47"/>
      <c r="D85" s="48"/>
      <c r="E85" s="49"/>
      <c r="F85" s="50"/>
      <c r="G85" s="50"/>
      <c r="H85" s="51"/>
      <c r="I85" s="49"/>
      <c r="J85" s="49"/>
      <c r="K85" s="49"/>
      <c r="L85" s="49">
        <f t="shared" si="0"/>
        <v>0</v>
      </c>
      <c r="M85" s="45"/>
      <c r="N85" s="52"/>
      <c r="O85" s="52"/>
      <c r="P85" s="51"/>
      <c r="Q85" s="51"/>
      <c r="R85" s="50"/>
      <c r="S85" s="50"/>
      <c r="T85" s="53"/>
    </row>
    <row r="86" spans="1:20" x14ac:dyDescent="0.2">
      <c r="A86" s="45"/>
      <c r="B86" s="46"/>
      <c r="C86" s="47"/>
      <c r="D86" s="48"/>
      <c r="E86" s="49"/>
      <c r="F86" s="50"/>
      <c r="G86" s="50"/>
      <c r="H86" s="51"/>
      <c r="I86" s="49"/>
      <c r="J86" s="49"/>
      <c r="K86" s="49"/>
      <c r="L86" s="49">
        <f t="shared" ref="L86:L147" si="1">K86</f>
        <v>0</v>
      </c>
      <c r="M86" s="45"/>
      <c r="N86" s="52"/>
      <c r="O86" s="52"/>
      <c r="P86" s="51"/>
      <c r="Q86" s="51"/>
      <c r="R86" s="50"/>
      <c r="S86" s="50"/>
      <c r="T86" s="53"/>
    </row>
    <row r="87" spans="1:20" x14ac:dyDescent="0.2">
      <c r="A87" s="45"/>
      <c r="B87" s="46"/>
      <c r="C87" s="47"/>
      <c r="D87" s="48"/>
      <c r="E87" s="49"/>
      <c r="F87" s="50"/>
      <c r="G87" s="50"/>
      <c r="H87" s="51"/>
      <c r="I87" s="49"/>
      <c r="J87" s="49"/>
      <c r="K87" s="49"/>
      <c r="L87" s="49">
        <f t="shared" si="1"/>
        <v>0</v>
      </c>
      <c r="M87" s="45"/>
      <c r="N87" s="52"/>
      <c r="O87" s="52"/>
      <c r="P87" s="51"/>
      <c r="Q87" s="51"/>
      <c r="R87" s="50"/>
      <c r="S87" s="50"/>
      <c r="T87" s="53"/>
    </row>
    <row r="88" spans="1:20" x14ac:dyDescent="0.2">
      <c r="A88" s="45"/>
      <c r="B88" s="46"/>
      <c r="C88" s="47"/>
      <c r="D88" s="48"/>
      <c r="E88" s="49"/>
      <c r="F88" s="50"/>
      <c r="G88" s="50"/>
      <c r="H88" s="51"/>
      <c r="I88" s="49"/>
      <c r="J88" s="49"/>
      <c r="K88" s="49"/>
      <c r="L88" s="49">
        <f t="shared" si="1"/>
        <v>0</v>
      </c>
      <c r="M88" s="45"/>
      <c r="N88" s="52"/>
      <c r="O88" s="52"/>
      <c r="P88" s="51"/>
      <c r="Q88" s="51"/>
      <c r="R88" s="50"/>
      <c r="S88" s="50"/>
      <c r="T88" s="53"/>
    </row>
    <row r="89" spans="1:20" x14ac:dyDescent="0.2">
      <c r="A89" s="45"/>
      <c r="B89" s="46"/>
      <c r="C89" s="47"/>
      <c r="D89" s="48"/>
      <c r="E89" s="49"/>
      <c r="F89" s="50"/>
      <c r="G89" s="50"/>
      <c r="H89" s="51"/>
      <c r="I89" s="49"/>
      <c r="J89" s="49"/>
      <c r="K89" s="49"/>
      <c r="L89" s="49">
        <f t="shared" si="1"/>
        <v>0</v>
      </c>
      <c r="M89" s="45"/>
      <c r="N89" s="52"/>
      <c r="O89" s="52"/>
      <c r="P89" s="51"/>
      <c r="Q89" s="51"/>
      <c r="R89" s="50"/>
      <c r="S89" s="50"/>
      <c r="T89" s="53"/>
    </row>
    <row r="90" spans="1:20" x14ac:dyDescent="0.2">
      <c r="A90" s="45"/>
      <c r="B90" s="46"/>
      <c r="C90" s="47"/>
      <c r="D90" s="48"/>
      <c r="E90" s="49"/>
      <c r="F90" s="50"/>
      <c r="G90" s="50"/>
      <c r="H90" s="51"/>
      <c r="I90" s="49"/>
      <c r="J90" s="49"/>
      <c r="K90" s="49"/>
      <c r="L90" s="49">
        <f t="shared" si="1"/>
        <v>0</v>
      </c>
      <c r="M90" s="45"/>
      <c r="N90" s="52"/>
      <c r="O90" s="52"/>
      <c r="P90" s="51"/>
      <c r="Q90" s="51"/>
      <c r="R90" s="50"/>
      <c r="S90" s="50"/>
      <c r="T90" s="53"/>
    </row>
    <row r="91" spans="1:20" x14ac:dyDescent="0.2">
      <c r="A91" s="45"/>
      <c r="B91" s="46"/>
      <c r="C91" s="47"/>
      <c r="D91" s="48"/>
      <c r="E91" s="49"/>
      <c r="F91" s="50"/>
      <c r="G91" s="50"/>
      <c r="H91" s="51"/>
      <c r="I91" s="49"/>
      <c r="J91" s="49"/>
      <c r="K91" s="49"/>
      <c r="L91" s="49">
        <f t="shared" si="1"/>
        <v>0</v>
      </c>
      <c r="M91" s="45"/>
      <c r="N91" s="52"/>
      <c r="O91" s="52"/>
      <c r="P91" s="51"/>
      <c r="Q91" s="51"/>
      <c r="R91" s="50"/>
      <c r="S91" s="50"/>
      <c r="T91" s="53"/>
    </row>
    <row r="92" spans="1:20" x14ac:dyDescent="0.2">
      <c r="A92" s="45"/>
      <c r="B92" s="46"/>
      <c r="C92" s="47"/>
      <c r="D92" s="48"/>
      <c r="E92" s="49"/>
      <c r="F92" s="50"/>
      <c r="G92" s="50"/>
      <c r="H92" s="51"/>
      <c r="I92" s="49"/>
      <c r="J92" s="49"/>
      <c r="K92" s="49"/>
      <c r="L92" s="49">
        <f t="shared" si="1"/>
        <v>0</v>
      </c>
      <c r="M92" s="45"/>
      <c r="N92" s="52"/>
      <c r="O92" s="52"/>
      <c r="P92" s="51"/>
      <c r="Q92" s="51"/>
      <c r="R92" s="50"/>
      <c r="S92" s="50"/>
      <c r="T92" s="53"/>
    </row>
    <row r="93" spans="1:20" x14ac:dyDescent="0.2">
      <c r="A93" s="45"/>
      <c r="B93" s="46"/>
      <c r="C93" s="47"/>
      <c r="D93" s="48"/>
      <c r="E93" s="49"/>
      <c r="F93" s="50"/>
      <c r="G93" s="50"/>
      <c r="H93" s="51"/>
      <c r="I93" s="49"/>
      <c r="J93" s="49"/>
      <c r="K93" s="49"/>
      <c r="L93" s="49">
        <f t="shared" si="1"/>
        <v>0</v>
      </c>
      <c r="M93" s="45"/>
      <c r="N93" s="52"/>
      <c r="O93" s="52"/>
      <c r="P93" s="51"/>
      <c r="Q93" s="51"/>
      <c r="R93" s="50"/>
      <c r="S93" s="50"/>
      <c r="T93" s="53"/>
    </row>
    <row r="94" spans="1:20" x14ac:dyDescent="0.2">
      <c r="A94" s="45"/>
      <c r="B94" s="46"/>
      <c r="C94" s="47"/>
      <c r="D94" s="48"/>
      <c r="E94" s="49"/>
      <c r="F94" s="50"/>
      <c r="G94" s="50"/>
      <c r="H94" s="51"/>
      <c r="I94" s="49"/>
      <c r="J94" s="49"/>
      <c r="K94" s="49"/>
      <c r="L94" s="49">
        <f t="shared" si="1"/>
        <v>0</v>
      </c>
      <c r="M94" s="45"/>
      <c r="N94" s="52"/>
      <c r="O94" s="52"/>
      <c r="P94" s="51"/>
      <c r="Q94" s="51"/>
      <c r="R94" s="50"/>
      <c r="S94" s="50"/>
      <c r="T94" s="53"/>
    </row>
    <row r="95" spans="1:20" x14ac:dyDescent="0.2">
      <c r="A95" s="45"/>
      <c r="B95" s="46"/>
      <c r="C95" s="47"/>
      <c r="D95" s="48"/>
      <c r="E95" s="49"/>
      <c r="F95" s="50"/>
      <c r="G95" s="50"/>
      <c r="H95" s="51"/>
      <c r="I95" s="49"/>
      <c r="J95" s="49"/>
      <c r="K95" s="49"/>
      <c r="L95" s="49">
        <f t="shared" si="1"/>
        <v>0</v>
      </c>
      <c r="M95" s="45"/>
      <c r="N95" s="52"/>
      <c r="O95" s="52"/>
      <c r="P95" s="51"/>
      <c r="Q95" s="51"/>
      <c r="R95" s="50"/>
      <c r="S95" s="50"/>
      <c r="T95" s="53"/>
    </row>
    <row r="96" spans="1:20" x14ac:dyDescent="0.2">
      <c r="A96" s="45"/>
      <c r="B96" s="46"/>
      <c r="C96" s="47"/>
      <c r="D96" s="48"/>
      <c r="E96" s="49"/>
      <c r="F96" s="50"/>
      <c r="G96" s="50"/>
      <c r="H96" s="51"/>
      <c r="I96" s="49"/>
      <c r="J96" s="49"/>
      <c r="K96" s="49"/>
      <c r="L96" s="49">
        <f t="shared" si="1"/>
        <v>0</v>
      </c>
      <c r="M96" s="45"/>
      <c r="N96" s="52"/>
      <c r="O96" s="52"/>
      <c r="P96" s="51"/>
      <c r="Q96" s="51"/>
      <c r="R96" s="50"/>
      <c r="S96" s="50"/>
      <c r="T96" s="53"/>
    </row>
    <row r="97" spans="1:20" x14ac:dyDescent="0.2">
      <c r="A97" s="45"/>
      <c r="B97" s="46"/>
      <c r="C97" s="47"/>
      <c r="D97" s="48"/>
      <c r="E97" s="49"/>
      <c r="F97" s="50"/>
      <c r="G97" s="50"/>
      <c r="H97" s="51"/>
      <c r="I97" s="49"/>
      <c r="J97" s="49"/>
      <c r="K97" s="49"/>
      <c r="L97" s="49">
        <f t="shared" si="1"/>
        <v>0</v>
      </c>
      <c r="M97" s="45"/>
      <c r="N97" s="52"/>
      <c r="O97" s="52"/>
      <c r="P97" s="51"/>
      <c r="Q97" s="51"/>
      <c r="R97" s="50"/>
      <c r="S97" s="50"/>
      <c r="T97" s="53"/>
    </row>
    <row r="98" spans="1:20" x14ac:dyDescent="0.2">
      <c r="A98" s="45"/>
      <c r="B98" s="46"/>
      <c r="C98" s="47"/>
      <c r="D98" s="48"/>
      <c r="E98" s="49"/>
      <c r="F98" s="50"/>
      <c r="G98" s="50"/>
      <c r="H98" s="51"/>
      <c r="I98" s="49"/>
      <c r="J98" s="49"/>
      <c r="K98" s="49"/>
      <c r="L98" s="49">
        <f t="shared" si="1"/>
        <v>0</v>
      </c>
      <c r="M98" s="45"/>
      <c r="N98" s="52"/>
      <c r="O98" s="52"/>
      <c r="P98" s="51"/>
      <c r="Q98" s="51"/>
      <c r="R98" s="50"/>
      <c r="S98" s="50"/>
      <c r="T98" s="53"/>
    </row>
    <row r="99" spans="1:20" x14ac:dyDescent="0.2">
      <c r="A99" s="45"/>
      <c r="B99" s="46"/>
      <c r="C99" s="47"/>
      <c r="D99" s="48"/>
      <c r="E99" s="49"/>
      <c r="F99" s="50"/>
      <c r="G99" s="50"/>
      <c r="H99" s="51"/>
      <c r="I99" s="49"/>
      <c r="J99" s="49"/>
      <c r="K99" s="49"/>
      <c r="L99" s="49">
        <f t="shared" si="1"/>
        <v>0</v>
      </c>
      <c r="M99" s="45"/>
      <c r="N99" s="52"/>
      <c r="O99" s="52"/>
      <c r="P99" s="51"/>
      <c r="Q99" s="51"/>
      <c r="R99" s="50"/>
      <c r="S99" s="50"/>
      <c r="T99" s="53"/>
    </row>
    <row r="100" spans="1:20" x14ac:dyDescent="0.2">
      <c r="A100" s="45"/>
      <c r="B100" s="46"/>
      <c r="C100" s="47"/>
      <c r="D100" s="48"/>
      <c r="E100" s="49"/>
      <c r="F100" s="50"/>
      <c r="G100" s="50"/>
      <c r="H100" s="51"/>
      <c r="I100" s="49"/>
      <c r="J100" s="49"/>
      <c r="K100" s="49"/>
      <c r="L100" s="49">
        <f t="shared" si="1"/>
        <v>0</v>
      </c>
      <c r="M100" s="45"/>
      <c r="N100" s="52"/>
      <c r="O100" s="52"/>
      <c r="P100" s="51"/>
      <c r="Q100" s="51"/>
      <c r="R100" s="50"/>
      <c r="S100" s="50"/>
      <c r="T100" s="53"/>
    </row>
    <row r="101" spans="1:20" x14ac:dyDescent="0.2">
      <c r="A101" s="45"/>
      <c r="B101" s="46"/>
      <c r="C101" s="47"/>
      <c r="D101" s="48"/>
      <c r="E101" s="49"/>
      <c r="F101" s="50"/>
      <c r="G101" s="50"/>
      <c r="H101" s="51"/>
      <c r="I101" s="49"/>
      <c r="J101" s="49"/>
      <c r="K101" s="49"/>
      <c r="L101" s="49">
        <f t="shared" si="1"/>
        <v>0</v>
      </c>
      <c r="M101" s="45"/>
      <c r="N101" s="52"/>
      <c r="O101" s="52"/>
      <c r="P101" s="51"/>
      <c r="Q101" s="51"/>
      <c r="R101" s="50"/>
      <c r="S101" s="50"/>
      <c r="T101" s="53"/>
    </row>
    <row r="102" spans="1:20" x14ac:dyDescent="0.2">
      <c r="A102" s="45"/>
      <c r="B102" s="46"/>
      <c r="C102" s="47"/>
      <c r="D102" s="48"/>
      <c r="E102" s="49"/>
      <c r="F102" s="50"/>
      <c r="G102" s="50"/>
      <c r="H102" s="51"/>
      <c r="I102" s="49"/>
      <c r="J102" s="49"/>
      <c r="K102" s="49"/>
      <c r="L102" s="49">
        <f t="shared" si="1"/>
        <v>0</v>
      </c>
      <c r="M102" s="45"/>
      <c r="N102" s="52"/>
      <c r="O102" s="52"/>
      <c r="P102" s="51"/>
      <c r="Q102" s="51"/>
      <c r="R102" s="50"/>
      <c r="S102" s="50"/>
      <c r="T102" s="53"/>
    </row>
    <row r="103" spans="1:20" x14ac:dyDescent="0.2">
      <c r="A103" s="45"/>
      <c r="B103" s="46"/>
      <c r="C103" s="47"/>
      <c r="D103" s="48"/>
      <c r="E103" s="49"/>
      <c r="F103" s="50"/>
      <c r="G103" s="50"/>
      <c r="H103" s="51"/>
      <c r="I103" s="49"/>
      <c r="J103" s="49"/>
      <c r="K103" s="49"/>
      <c r="L103" s="49">
        <f t="shared" si="1"/>
        <v>0</v>
      </c>
      <c r="M103" s="45"/>
      <c r="N103" s="52"/>
      <c r="O103" s="52"/>
      <c r="P103" s="51"/>
      <c r="Q103" s="51"/>
      <c r="R103" s="50"/>
      <c r="S103" s="50"/>
      <c r="T103" s="53"/>
    </row>
    <row r="104" spans="1:20" x14ac:dyDescent="0.2">
      <c r="A104" s="45"/>
      <c r="B104" s="46"/>
      <c r="C104" s="47"/>
      <c r="D104" s="48"/>
      <c r="E104" s="49"/>
      <c r="F104" s="50"/>
      <c r="G104" s="50"/>
      <c r="H104" s="51"/>
      <c r="I104" s="49"/>
      <c r="J104" s="49"/>
      <c r="K104" s="49"/>
      <c r="L104" s="49">
        <f t="shared" si="1"/>
        <v>0</v>
      </c>
      <c r="M104" s="45"/>
      <c r="N104" s="52"/>
      <c r="O104" s="52"/>
      <c r="P104" s="51"/>
      <c r="Q104" s="51"/>
      <c r="R104" s="50"/>
      <c r="S104" s="50"/>
      <c r="T104" s="53"/>
    </row>
    <row r="105" spans="1:20" x14ac:dyDescent="0.2">
      <c r="A105" s="45"/>
      <c r="B105" s="46"/>
      <c r="C105" s="47"/>
      <c r="D105" s="48"/>
      <c r="E105" s="49"/>
      <c r="F105" s="50"/>
      <c r="G105" s="50"/>
      <c r="H105" s="51"/>
      <c r="I105" s="49"/>
      <c r="J105" s="49"/>
      <c r="K105" s="49"/>
      <c r="L105" s="49">
        <f t="shared" si="1"/>
        <v>0</v>
      </c>
      <c r="M105" s="45"/>
      <c r="N105" s="52"/>
      <c r="O105" s="52"/>
      <c r="P105" s="51"/>
      <c r="Q105" s="51"/>
      <c r="R105" s="50"/>
      <c r="S105" s="50"/>
      <c r="T105" s="53"/>
    </row>
    <row r="106" spans="1:20" x14ac:dyDescent="0.2">
      <c r="A106" s="45"/>
      <c r="B106" s="46"/>
      <c r="C106" s="47"/>
      <c r="D106" s="48"/>
      <c r="E106" s="49"/>
      <c r="F106" s="50"/>
      <c r="G106" s="50"/>
      <c r="H106" s="51"/>
      <c r="I106" s="49"/>
      <c r="J106" s="49"/>
      <c r="K106" s="49"/>
      <c r="L106" s="49">
        <f t="shared" si="1"/>
        <v>0</v>
      </c>
      <c r="M106" s="45"/>
      <c r="N106" s="52"/>
      <c r="O106" s="52"/>
      <c r="P106" s="51"/>
      <c r="Q106" s="51"/>
      <c r="R106" s="50"/>
      <c r="S106" s="50"/>
      <c r="T106" s="53"/>
    </row>
    <row r="107" spans="1:20" x14ac:dyDescent="0.2">
      <c r="A107" s="45"/>
      <c r="B107" s="46"/>
      <c r="C107" s="47"/>
      <c r="D107" s="48"/>
      <c r="E107" s="49"/>
      <c r="F107" s="50"/>
      <c r="G107" s="50"/>
      <c r="H107" s="51"/>
      <c r="I107" s="49"/>
      <c r="J107" s="49"/>
      <c r="K107" s="49"/>
      <c r="L107" s="49">
        <f t="shared" si="1"/>
        <v>0</v>
      </c>
      <c r="M107" s="45"/>
      <c r="N107" s="52"/>
      <c r="O107" s="52"/>
      <c r="P107" s="51"/>
      <c r="Q107" s="51"/>
      <c r="R107" s="50"/>
      <c r="S107" s="50"/>
      <c r="T107" s="53"/>
    </row>
    <row r="108" spans="1:20" x14ac:dyDescent="0.2">
      <c r="A108" s="45"/>
      <c r="B108" s="46"/>
      <c r="C108" s="47"/>
      <c r="D108" s="48"/>
      <c r="E108" s="49"/>
      <c r="F108" s="50"/>
      <c r="G108" s="50"/>
      <c r="H108" s="51"/>
      <c r="I108" s="49"/>
      <c r="J108" s="49"/>
      <c r="K108" s="49"/>
      <c r="L108" s="49">
        <f t="shared" si="1"/>
        <v>0</v>
      </c>
      <c r="M108" s="45"/>
      <c r="N108" s="52"/>
      <c r="O108" s="52"/>
      <c r="P108" s="51"/>
      <c r="Q108" s="51"/>
      <c r="R108" s="50"/>
      <c r="S108" s="50"/>
      <c r="T108" s="53"/>
    </row>
    <row r="109" spans="1:20" x14ac:dyDescent="0.2">
      <c r="A109" s="45"/>
      <c r="B109" s="46"/>
      <c r="C109" s="47"/>
      <c r="D109" s="48"/>
      <c r="E109" s="49"/>
      <c r="F109" s="50"/>
      <c r="G109" s="50"/>
      <c r="H109" s="51"/>
      <c r="I109" s="49"/>
      <c r="J109" s="49"/>
      <c r="K109" s="49"/>
      <c r="L109" s="49">
        <f t="shared" si="1"/>
        <v>0</v>
      </c>
      <c r="M109" s="45"/>
      <c r="N109" s="52"/>
      <c r="O109" s="52"/>
      <c r="P109" s="51"/>
      <c r="Q109" s="51"/>
      <c r="R109" s="50"/>
      <c r="S109" s="50"/>
      <c r="T109" s="53"/>
    </row>
    <row r="110" spans="1:20" x14ac:dyDescent="0.2">
      <c r="A110" s="45"/>
      <c r="B110" s="46"/>
      <c r="C110" s="47"/>
      <c r="D110" s="48"/>
      <c r="E110" s="49"/>
      <c r="F110" s="50"/>
      <c r="G110" s="50"/>
      <c r="H110" s="51"/>
      <c r="I110" s="49"/>
      <c r="J110" s="49"/>
      <c r="K110" s="49"/>
      <c r="L110" s="49">
        <f t="shared" si="1"/>
        <v>0</v>
      </c>
      <c r="M110" s="45"/>
      <c r="N110" s="52"/>
      <c r="O110" s="52"/>
      <c r="P110" s="51"/>
      <c r="Q110" s="51"/>
      <c r="R110" s="50"/>
      <c r="S110" s="50"/>
      <c r="T110" s="53"/>
    </row>
    <row r="111" spans="1:20" x14ac:dyDescent="0.2">
      <c r="A111" s="45"/>
      <c r="B111" s="46"/>
      <c r="C111" s="47"/>
      <c r="D111" s="48"/>
      <c r="E111" s="49"/>
      <c r="F111" s="50"/>
      <c r="G111" s="50"/>
      <c r="H111" s="51"/>
      <c r="I111" s="49"/>
      <c r="J111" s="49"/>
      <c r="K111" s="49"/>
      <c r="L111" s="49">
        <f t="shared" si="1"/>
        <v>0</v>
      </c>
      <c r="M111" s="45"/>
      <c r="N111" s="52"/>
      <c r="O111" s="52"/>
      <c r="P111" s="51"/>
      <c r="Q111" s="51"/>
      <c r="R111" s="50"/>
      <c r="S111" s="50"/>
      <c r="T111" s="53"/>
    </row>
    <row r="112" spans="1:20" x14ac:dyDescent="0.2">
      <c r="A112" s="45"/>
      <c r="B112" s="46"/>
      <c r="C112" s="47"/>
      <c r="D112" s="48"/>
      <c r="E112" s="49"/>
      <c r="F112" s="50"/>
      <c r="G112" s="50"/>
      <c r="H112" s="51"/>
      <c r="I112" s="49"/>
      <c r="J112" s="49"/>
      <c r="K112" s="49"/>
      <c r="L112" s="49">
        <f t="shared" si="1"/>
        <v>0</v>
      </c>
      <c r="M112" s="45"/>
      <c r="N112" s="52"/>
      <c r="O112" s="52"/>
      <c r="P112" s="51"/>
      <c r="Q112" s="51"/>
      <c r="R112" s="50"/>
      <c r="S112" s="50"/>
      <c r="T112" s="53"/>
    </row>
    <row r="113" spans="1:20" x14ac:dyDescent="0.2">
      <c r="A113" s="45"/>
      <c r="B113" s="46"/>
      <c r="C113" s="47"/>
      <c r="D113" s="48"/>
      <c r="E113" s="49"/>
      <c r="F113" s="50"/>
      <c r="G113" s="50"/>
      <c r="H113" s="51"/>
      <c r="I113" s="49"/>
      <c r="J113" s="49"/>
      <c r="K113" s="49"/>
      <c r="L113" s="49">
        <f t="shared" si="1"/>
        <v>0</v>
      </c>
      <c r="M113" s="45"/>
      <c r="N113" s="52"/>
      <c r="O113" s="52"/>
      <c r="P113" s="51"/>
      <c r="Q113" s="51"/>
      <c r="R113" s="50"/>
      <c r="S113" s="50"/>
      <c r="T113" s="53"/>
    </row>
    <row r="114" spans="1:20" x14ac:dyDescent="0.2">
      <c r="A114" s="45"/>
      <c r="B114" s="46"/>
      <c r="C114" s="47"/>
      <c r="D114" s="48"/>
      <c r="E114" s="49"/>
      <c r="F114" s="50"/>
      <c r="G114" s="50"/>
      <c r="H114" s="51"/>
      <c r="I114" s="49"/>
      <c r="J114" s="49"/>
      <c r="K114" s="49"/>
      <c r="L114" s="49">
        <f t="shared" si="1"/>
        <v>0</v>
      </c>
      <c r="M114" s="45"/>
      <c r="N114" s="52"/>
      <c r="O114" s="52"/>
      <c r="P114" s="51"/>
      <c r="Q114" s="51"/>
      <c r="R114" s="50"/>
      <c r="S114" s="50"/>
      <c r="T114" s="53"/>
    </row>
    <row r="115" spans="1:20" x14ac:dyDescent="0.2">
      <c r="A115" s="45"/>
      <c r="B115" s="46"/>
      <c r="C115" s="47"/>
      <c r="D115" s="48"/>
      <c r="E115" s="49"/>
      <c r="F115" s="50"/>
      <c r="G115" s="50"/>
      <c r="H115" s="51"/>
      <c r="I115" s="49"/>
      <c r="J115" s="49"/>
      <c r="K115" s="49"/>
      <c r="L115" s="49">
        <f t="shared" si="1"/>
        <v>0</v>
      </c>
      <c r="M115" s="45"/>
      <c r="N115" s="52"/>
      <c r="O115" s="52"/>
      <c r="P115" s="51"/>
      <c r="Q115" s="51"/>
      <c r="R115" s="50"/>
      <c r="S115" s="50"/>
      <c r="T115" s="53"/>
    </row>
    <row r="116" spans="1:20" x14ac:dyDescent="0.2">
      <c r="A116" s="45"/>
      <c r="B116" s="46"/>
      <c r="C116" s="47"/>
      <c r="D116" s="48"/>
      <c r="E116" s="49"/>
      <c r="F116" s="50"/>
      <c r="G116" s="50"/>
      <c r="H116" s="51"/>
      <c r="I116" s="49"/>
      <c r="J116" s="49"/>
      <c r="K116" s="49"/>
      <c r="L116" s="49">
        <f t="shared" si="1"/>
        <v>0</v>
      </c>
      <c r="M116" s="45"/>
      <c r="N116" s="52"/>
      <c r="O116" s="52"/>
      <c r="P116" s="51"/>
      <c r="Q116" s="51"/>
      <c r="R116" s="50"/>
      <c r="S116" s="50"/>
      <c r="T116" s="53"/>
    </row>
    <row r="117" spans="1:20" x14ac:dyDescent="0.2">
      <c r="A117" s="45"/>
      <c r="B117" s="46"/>
      <c r="C117" s="47"/>
      <c r="D117" s="48"/>
      <c r="E117" s="49"/>
      <c r="F117" s="50"/>
      <c r="G117" s="50"/>
      <c r="H117" s="51"/>
      <c r="I117" s="49"/>
      <c r="J117" s="49"/>
      <c r="K117" s="49"/>
      <c r="L117" s="49">
        <f t="shared" si="1"/>
        <v>0</v>
      </c>
      <c r="M117" s="45"/>
      <c r="N117" s="52"/>
      <c r="O117" s="52"/>
      <c r="P117" s="51"/>
      <c r="Q117" s="51"/>
      <c r="R117" s="50"/>
      <c r="S117" s="50"/>
      <c r="T117" s="53"/>
    </row>
    <row r="118" spans="1:20" x14ac:dyDescent="0.2">
      <c r="A118" s="45"/>
      <c r="B118" s="46"/>
      <c r="C118" s="47"/>
      <c r="D118" s="48"/>
      <c r="E118" s="49"/>
      <c r="F118" s="50"/>
      <c r="G118" s="50"/>
      <c r="H118" s="51"/>
      <c r="I118" s="49"/>
      <c r="J118" s="49"/>
      <c r="K118" s="49"/>
      <c r="L118" s="49">
        <f t="shared" si="1"/>
        <v>0</v>
      </c>
      <c r="M118" s="45"/>
      <c r="N118" s="52"/>
      <c r="O118" s="52"/>
      <c r="P118" s="51"/>
      <c r="Q118" s="51"/>
      <c r="R118" s="50"/>
      <c r="S118" s="50"/>
      <c r="T118" s="53"/>
    </row>
    <row r="119" spans="1:20" x14ac:dyDescent="0.2">
      <c r="A119" s="45"/>
      <c r="B119" s="46"/>
      <c r="C119" s="47"/>
      <c r="D119" s="48"/>
      <c r="E119" s="49"/>
      <c r="F119" s="50"/>
      <c r="G119" s="50"/>
      <c r="H119" s="51"/>
      <c r="I119" s="49"/>
      <c r="J119" s="49"/>
      <c r="K119" s="49"/>
      <c r="L119" s="49">
        <f t="shared" si="1"/>
        <v>0</v>
      </c>
      <c r="M119" s="45"/>
      <c r="N119" s="52"/>
      <c r="O119" s="52"/>
      <c r="P119" s="51"/>
      <c r="Q119" s="51"/>
      <c r="R119" s="50"/>
      <c r="S119" s="50"/>
      <c r="T119" s="53"/>
    </row>
    <row r="120" spans="1:20" x14ac:dyDescent="0.2">
      <c r="A120" s="45"/>
      <c r="B120" s="46"/>
      <c r="C120" s="47"/>
      <c r="D120" s="48"/>
      <c r="E120" s="49"/>
      <c r="F120" s="50"/>
      <c r="G120" s="50"/>
      <c r="H120" s="51"/>
      <c r="I120" s="49"/>
      <c r="J120" s="49"/>
      <c r="K120" s="49"/>
      <c r="L120" s="49">
        <f t="shared" si="1"/>
        <v>0</v>
      </c>
      <c r="M120" s="45"/>
      <c r="N120" s="52"/>
      <c r="O120" s="52"/>
      <c r="P120" s="51"/>
      <c r="Q120" s="51"/>
      <c r="R120" s="50"/>
      <c r="S120" s="50"/>
      <c r="T120" s="53"/>
    </row>
    <row r="121" spans="1:20" x14ac:dyDescent="0.2">
      <c r="A121" s="45"/>
      <c r="B121" s="46"/>
      <c r="C121" s="47"/>
      <c r="D121" s="48"/>
      <c r="E121" s="49"/>
      <c r="F121" s="50"/>
      <c r="G121" s="50"/>
      <c r="H121" s="51"/>
      <c r="I121" s="49"/>
      <c r="J121" s="49"/>
      <c r="K121" s="49"/>
      <c r="L121" s="49">
        <f t="shared" si="1"/>
        <v>0</v>
      </c>
      <c r="M121" s="45"/>
      <c r="N121" s="52"/>
      <c r="O121" s="52"/>
      <c r="P121" s="51"/>
      <c r="Q121" s="51"/>
      <c r="R121" s="50"/>
      <c r="S121" s="50"/>
      <c r="T121" s="53"/>
    </row>
    <row r="122" spans="1:20" x14ac:dyDescent="0.2">
      <c r="A122" s="45"/>
      <c r="B122" s="46"/>
      <c r="C122" s="47"/>
      <c r="D122" s="48"/>
      <c r="E122" s="49"/>
      <c r="F122" s="50"/>
      <c r="G122" s="50"/>
      <c r="H122" s="51"/>
      <c r="I122" s="49"/>
      <c r="J122" s="49"/>
      <c r="K122" s="49"/>
      <c r="L122" s="49">
        <f t="shared" si="1"/>
        <v>0</v>
      </c>
      <c r="M122" s="45"/>
      <c r="N122" s="52"/>
      <c r="O122" s="52"/>
      <c r="P122" s="51"/>
      <c r="Q122" s="51"/>
      <c r="R122" s="50"/>
      <c r="S122" s="50"/>
      <c r="T122" s="53"/>
    </row>
    <row r="123" spans="1:20" x14ac:dyDescent="0.2">
      <c r="A123" s="45"/>
      <c r="B123" s="46"/>
      <c r="C123" s="47"/>
      <c r="D123" s="48"/>
      <c r="E123" s="49"/>
      <c r="F123" s="50"/>
      <c r="G123" s="50"/>
      <c r="H123" s="51"/>
      <c r="I123" s="49"/>
      <c r="J123" s="49"/>
      <c r="K123" s="49"/>
      <c r="L123" s="49">
        <f t="shared" si="1"/>
        <v>0</v>
      </c>
      <c r="M123" s="45"/>
      <c r="N123" s="52"/>
      <c r="O123" s="52"/>
      <c r="P123" s="51"/>
      <c r="Q123" s="51"/>
      <c r="R123" s="50"/>
      <c r="S123" s="50"/>
      <c r="T123" s="53"/>
    </row>
    <row r="124" spans="1:20" x14ac:dyDescent="0.2">
      <c r="A124" s="45"/>
      <c r="B124" s="46"/>
      <c r="C124" s="47"/>
      <c r="D124" s="48"/>
      <c r="E124" s="49"/>
      <c r="F124" s="50"/>
      <c r="G124" s="50"/>
      <c r="H124" s="51"/>
      <c r="I124" s="49"/>
      <c r="J124" s="49"/>
      <c r="K124" s="49"/>
      <c r="L124" s="49">
        <f t="shared" si="1"/>
        <v>0</v>
      </c>
      <c r="M124" s="45"/>
      <c r="N124" s="52"/>
      <c r="O124" s="52"/>
      <c r="P124" s="51"/>
      <c r="Q124" s="51"/>
      <c r="R124" s="50"/>
      <c r="S124" s="50"/>
      <c r="T124" s="53"/>
    </row>
    <row r="125" spans="1:20" x14ac:dyDescent="0.2">
      <c r="A125" s="45"/>
      <c r="B125" s="46"/>
      <c r="C125" s="47"/>
      <c r="D125" s="48"/>
      <c r="E125" s="49"/>
      <c r="F125" s="50"/>
      <c r="G125" s="50"/>
      <c r="H125" s="51"/>
      <c r="I125" s="49"/>
      <c r="J125" s="49"/>
      <c r="K125" s="49"/>
      <c r="L125" s="49">
        <f t="shared" si="1"/>
        <v>0</v>
      </c>
      <c r="M125" s="45"/>
      <c r="N125" s="52"/>
      <c r="O125" s="52"/>
      <c r="P125" s="51"/>
      <c r="Q125" s="51"/>
      <c r="R125" s="50"/>
      <c r="S125" s="50"/>
      <c r="T125" s="53"/>
    </row>
    <row r="126" spans="1:20" x14ac:dyDescent="0.2">
      <c r="A126" s="45"/>
      <c r="B126" s="46"/>
      <c r="C126" s="47"/>
      <c r="D126" s="48"/>
      <c r="E126" s="49"/>
      <c r="F126" s="50"/>
      <c r="G126" s="50"/>
      <c r="H126" s="51"/>
      <c r="I126" s="49"/>
      <c r="J126" s="49"/>
      <c r="K126" s="49"/>
      <c r="L126" s="49">
        <f t="shared" si="1"/>
        <v>0</v>
      </c>
      <c r="M126" s="45"/>
      <c r="N126" s="52"/>
      <c r="O126" s="52"/>
      <c r="P126" s="51"/>
      <c r="Q126" s="51"/>
      <c r="R126" s="50"/>
      <c r="S126" s="50"/>
      <c r="T126" s="53"/>
    </row>
    <row r="127" spans="1:20" x14ac:dyDescent="0.2">
      <c r="A127" s="45"/>
      <c r="B127" s="46"/>
      <c r="C127" s="47"/>
      <c r="D127" s="48"/>
      <c r="E127" s="49"/>
      <c r="F127" s="50"/>
      <c r="G127" s="50"/>
      <c r="H127" s="51"/>
      <c r="I127" s="49"/>
      <c r="J127" s="49"/>
      <c r="K127" s="49"/>
      <c r="L127" s="49">
        <f t="shared" si="1"/>
        <v>0</v>
      </c>
      <c r="M127" s="45"/>
      <c r="N127" s="52"/>
      <c r="O127" s="52"/>
      <c r="P127" s="51"/>
      <c r="Q127" s="51"/>
      <c r="R127" s="50"/>
      <c r="S127" s="50"/>
      <c r="T127" s="53"/>
    </row>
    <row r="128" spans="1:20" x14ac:dyDescent="0.2">
      <c r="A128" s="45"/>
      <c r="B128" s="46"/>
      <c r="C128" s="47"/>
      <c r="D128" s="48"/>
      <c r="E128" s="49"/>
      <c r="F128" s="50"/>
      <c r="G128" s="50"/>
      <c r="H128" s="51"/>
      <c r="I128" s="49"/>
      <c r="J128" s="49"/>
      <c r="K128" s="49"/>
      <c r="L128" s="49">
        <f t="shared" si="1"/>
        <v>0</v>
      </c>
      <c r="M128" s="45"/>
      <c r="N128" s="52"/>
      <c r="O128" s="52"/>
      <c r="P128" s="51"/>
      <c r="Q128" s="51"/>
      <c r="R128" s="50"/>
      <c r="S128" s="50"/>
      <c r="T128" s="53"/>
    </row>
    <row r="129" spans="1:20" x14ac:dyDescent="0.2">
      <c r="A129" s="45"/>
      <c r="B129" s="46"/>
      <c r="C129" s="47"/>
      <c r="D129" s="48"/>
      <c r="E129" s="49"/>
      <c r="F129" s="50"/>
      <c r="G129" s="50"/>
      <c r="H129" s="51"/>
      <c r="I129" s="49"/>
      <c r="J129" s="49"/>
      <c r="K129" s="49"/>
      <c r="L129" s="49">
        <f t="shared" si="1"/>
        <v>0</v>
      </c>
      <c r="M129" s="45"/>
      <c r="N129" s="52"/>
      <c r="O129" s="52"/>
      <c r="P129" s="51"/>
      <c r="Q129" s="51"/>
      <c r="R129" s="50"/>
      <c r="S129" s="50"/>
      <c r="T129" s="53"/>
    </row>
    <row r="130" spans="1:20" x14ac:dyDescent="0.2">
      <c r="A130" s="45"/>
      <c r="B130" s="46"/>
      <c r="C130" s="47"/>
      <c r="D130" s="48"/>
      <c r="E130" s="49"/>
      <c r="F130" s="50"/>
      <c r="G130" s="50"/>
      <c r="H130" s="51"/>
      <c r="I130" s="49"/>
      <c r="J130" s="49"/>
      <c r="K130" s="49"/>
      <c r="L130" s="49">
        <f t="shared" si="1"/>
        <v>0</v>
      </c>
      <c r="M130" s="45"/>
      <c r="N130" s="52"/>
      <c r="O130" s="52"/>
      <c r="P130" s="51"/>
      <c r="Q130" s="51"/>
      <c r="R130" s="50"/>
      <c r="S130" s="50"/>
      <c r="T130" s="53"/>
    </row>
    <row r="131" spans="1:20" x14ac:dyDescent="0.2">
      <c r="A131" s="45"/>
      <c r="B131" s="46"/>
      <c r="C131" s="47"/>
      <c r="D131" s="48"/>
      <c r="E131" s="49"/>
      <c r="F131" s="50"/>
      <c r="G131" s="50"/>
      <c r="H131" s="51"/>
      <c r="I131" s="49"/>
      <c r="J131" s="49"/>
      <c r="K131" s="49"/>
      <c r="L131" s="49">
        <f t="shared" si="1"/>
        <v>0</v>
      </c>
      <c r="M131" s="45"/>
      <c r="N131" s="52"/>
      <c r="O131" s="52"/>
      <c r="P131" s="51"/>
      <c r="Q131" s="51"/>
      <c r="R131" s="50"/>
      <c r="S131" s="50"/>
      <c r="T131" s="53"/>
    </row>
    <row r="132" spans="1:20" x14ac:dyDescent="0.2">
      <c r="A132" s="45"/>
      <c r="B132" s="46"/>
      <c r="C132" s="47"/>
      <c r="D132" s="48"/>
      <c r="E132" s="49"/>
      <c r="F132" s="50"/>
      <c r="G132" s="50"/>
      <c r="H132" s="51"/>
      <c r="I132" s="49"/>
      <c r="J132" s="49"/>
      <c r="K132" s="49"/>
      <c r="L132" s="49">
        <f t="shared" si="1"/>
        <v>0</v>
      </c>
      <c r="M132" s="45"/>
      <c r="N132" s="52"/>
      <c r="O132" s="52"/>
      <c r="P132" s="51"/>
      <c r="Q132" s="51"/>
      <c r="R132" s="50"/>
      <c r="S132" s="50"/>
      <c r="T132" s="53"/>
    </row>
    <row r="133" spans="1:20" x14ac:dyDescent="0.2">
      <c r="A133" s="45"/>
      <c r="B133" s="46"/>
      <c r="C133" s="47"/>
      <c r="D133" s="48"/>
      <c r="E133" s="49"/>
      <c r="F133" s="50"/>
      <c r="G133" s="50"/>
      <c r="H133" s="51"/>
      <c r="I133" s="49"/>
      <c r="J133" s="49"/>
      <c r="K133" s="49"/>
      <c r="L133" s="49">
        <f t="shared" si="1"/>
        <v>0</v>
      </c>
      <c r="M133" s="45"/>
      <c r="N133" s="52"/>
      <c r="O133" s="52"/>
      <c r="P133" s="51"/>
      <c r="Q133" s="51"/>
      <c r="R133" s="50"/>
      <c r="S133" s="50"/>
      <c r="T133" s="53"/>
    </row>
    <row r="134" spans="1:20" x14ac:dyDescent="0.2">
      <c r="A134" s="45"/>
      <c r="B134" s="46"/>
      <c r="C134" s="47"/>
      <c r="D134" s="48"/>
      <c r="E134" s="49"/>
      <c r="F134" s="50"/>
      <c r="G134" s="50"/>
      <c r="H134" s="51"/>
      <c r="I134" s="49"/>
      <c r="J134" s="49"/>
      <c r="K134" s="49"/>
      <c r="L134" s="49">
        <f t="shared" si="1"/>
        <v>0</v>
      </c>
      <c r="M134" s="45"/>
      <c r="N134" s="52"/>
      <c r="O134" s="52"/>
      <c r="P134" s="51"/>
      <c r="Q134" s="51"/>
      <c r="R134" s="50"/>
      <c r="S134" s="50"/>
      <c r="T134" s="53"/>
    </row>
    <row r="135" spans="1:20" x14ac:dyDescent="0.2">
      <c r="A135" s="45"/>
      <c r="B135" s="46"/>
      <c r="C135" s="47"/>
      <c r="D135" s="48"/>
      <c r="E135" s="49"/>
      <c r="F135" s="50"/>
      <c r="G135" s="50"/>
      <c r="H135" s="51"/>
      <c r="I135" s="49"/>
      <c r="J135" s="49"/>
      <c r="K135" s="49"/>
      <c r="L135" s="49">
        <f t="shared" si="1"/>
        <v>0</v>
      </c>
      <c r="M135" s="45"/>
      <c r="N135" s="52"/>
      <c r="O135" s="52"/>
      <c r="P135" s="51"/>
      <c r="Q135" s="51"/>
      <c r="R135" s="50"/>
      <c r="S135" s="50"/>
      <c r="T135" s="53"/>
    </row>
    <row r="136" spans="1:20" x14ac:dyDescent="0.2">
      <c r="A136" s="45"/>
      <c r="B136" s="46"/>
      <c r="C136" s="47"/>
      <c r="D136" s="48"/>
      <c r="E136" s="49"/>
      <c r="F136" s="50"/>
      <c r="G136" s="50"/>
      <c r="H136" s="51"/>
      <c r="I136" s="49"/>
      <c r="J136" s="49"/>
      <c r="K136" s="49"/>
      <c r="L136" s="49">
        <f t="shared" si="1"/>
        <v>0</v>
      </c>
      <c r="M136" s="45"/>
      <c r="N136" s="52"/>
      <c r="O136" s="52"/>
      <c r="P136" s="51"/>
      <c r="Q136" s="51"/>
      <c r="R136" s="50"/>
      <c r="S136" s="50"/>
      <c r="T136" s="53"/>
    </row>
    <row r="137" spans="1:20" x14ac:dyDescent="0.2">
      <c r="A137" s="45"/>
      <c r="B137" s="46"/>
      <c r="C137" s="47"/>
      <c r="D137" s="48"/>
      <c r="E137" s="49"/>
      <c r="F137" s="50"/>
      <c r="G137" s="50"/>
      <c r="H137" s="51"/>
      <c r="I137" s="49"/>
      <c r="J137" s="49"/>
      <c r="K137" s="49"/>
      <c r="L137" s="49">
        <f t="shared" si="1"/>
        <v>0</v>
      </c>
      <c r="M137" s="45"/>
      <c r="N137" s="52"/>
      <c r="O137" s="52"/>
      <c r="P137" s="51"/>
      <c r="Q137" s="51"/>
      <c r="R137" s="50"/>
      <c r="S137" s="50"/>
      <c r="T137" s="53"/>
    </row>
    <row r="138" spans="1:20" x14ac:dyDescent="0.2">
      <c r="A138" s="45"/>
      <c r="B138" s="46"/>
      <c r="C138" s="47"/>
      <c r="D138" s="48"/>
      <c r="E138" s="49"/>
      <c r="F138" s="50"/>
      <c r="G138" s="50"/>
      <c r="H138" s="51"/>
      <c r="I138" s="49"/>
      <c r="J138" s="49"/>
      <c r="K138" s="49"/>
      <c r="L138" s="49">
        <f t="shared" si="1"/>
        <v>0</v>
      </c>
      <c r="M138" s="45"/>
      <c r="N138" s="52"/>
      <c r="O138" s="52"/>
      <c r="P138" s="51"/>
      <c r="Q138" s="51"/>
      <c r="R138" s="50"/>
      <c r="S138" s="50"/>
      <c r="T138" s="53"/>
    </row>
    <row r="139" spans="1:20" x14ac:dyDescent="0.2">
      <c r="A139" s="45"/>
      <c r="B139" s="46"/>
      <c r="C139" s="47"/>
      <c r="D139" s="48"/>
      <c r="E139" s="49"/>
      <c r="F139" s="50"/>
      <c r="G139" s="50"/>
      <c r="H139" s="51"/>
      <c r="I139" s="49"/>
      <c r="J139" s="49"/>
      <c r="K139" s="49"/>
      <c r="L139" s="49">
        <f t="shared" si="1"/>
        <v>0</v>
      </c>
      <c r="M139" s="45"/>
      <c r="N139" s="52"/>
      <c r="O139" s="52"/>
      <c r="P139" s="51"/>
      <c r="Q139" s="51"/>
      <c r="R139" s="50"/>
      <c r="S139" s="50"/>
      <c r="T139" s="53"/>
    </row>
    <row r="140" spans="1:20" x14ac:dyDescent="0.2">
      <c r="A140" s="45"/>
      <c r="B140" s="46"/>
      <c r="C140" s="47"/>
      <c r="D140" s="48"/>
      <c r="E140" s="49"/>
      <c r="F140" s="50"/>
      <c r="G140" s="50"/>
      <c r="H140" s="51"/>
      <c r="I140" s="49"/>
      <c r="J140" s="49"/>
      <c r="K140" s="49"/>
      <c r="L140" s="49">
        <f t="shared" si="1"/>
        <v>0</v>
      </c>
      <c r="M140" s="45"/>
      <c r="N140" s="52"/>
      <c r="O140" s="52"/>
      <c r="P140" s="51"/>
      <c r="Q140" s="51"/>
      <c r="R140" s="50"/>
      <c r="S140" s="50"/>
      <c r="T140" s="53"/>
    </row>
    <row r="141" spans="1:20" x14ac:dyDescent="0.2">
      <c r="A141" s="45"/>
      <c r="B141" s="46"/>
      <c r="C141" s="47"/>
      <c r="D141" s="48"/>
      <c r="E141" s="49"/>
      <c r="F141" s="50"/>
      <c r="G141" s="50"/>
      <c r="H141" s="51"/>
      <c r="I141" s="49"/>
      <c r="J141" s="49"/>
      <c r="K141" s="49"/>
      <c r="L141" s="49">
        <f t="shared" si="1"/>
        <v>0</v>
      </c>
      <c r="M141" s="45"/>
      <c r="N141" s="52"/>
      <c r="O141" s="52"/>
      <c r="P141" s="51"/>
      <c r="Q141" s="51"/>
      <c r="R141" s="50"/>
      <c r="S141" s="50"/>
      <c r="T141" s="53"/>
    </row>
    <row r="142" spans="1:20" x14ac:dyDescent="0.2">
      <c r="A142" s="45"/>
      <c r="B142" s="46"/>
      <c r="C142" s="47"/>
      <c r="D142" s="48"/>
      <c r="E142" s="49"/>
      <c r="F142" s="50"/>
      <c r="G142" s="50"/>
      <c r="H142" s="51"/>
      <c r="I142" s="49"/>
      <c r="J142" s="49"/>
      <c r="K142" s="49"/>
      <c r="L142" s="49">
        <f t="shared" si="1"/>
        <v>0</v>
      </c>
      <c r="M142" s="45"/>
      <c r="N142" s="52"/>
      <c r="O142" s="52"/>
      <c r="P142" s="51"/>
      <c r="Q142" s="51"/>
      <c r="R142" s="50"/>
      <c r="S142" s="50"/>
      <c r="T142" s="53"/>
    </row>
    <row r="143" spans="1:20" x14ac:dyDescent="0.2">
      <c r="A143" s="45"/>
      <c r="B143" s="46"/>
      <c r="C143" s="47"/>
      <c r="D143" s="48"/>
      <c r="E143" s="49"/>
      <c r="F143" s="50"/>
      <c r="G143" s="50"/>
      <c r="H143" s="51"/>
      <c r="I143" s="49"/>
      <c r="J143" s="49"/>
      <c r="K143" s="49"/>
      <c r="L143" s="49">
        <f t="shared" si="1"/>
        <v>0</v>
      </c>
      <c r="M143" s="45"/>
      <c r="N143" s="52"/>
      <c r="O143" s="52"/>
      <c r="P143" s="51"/>
      <c r="Q143" s="51"/>
      <c r="R143" s="50"/>
      <c r="S143" s="50"/>
      <c r="T143" s="53"/>
    </row>
    <row r="144" spans="1:20" x14ac:dyDescent="0.2">
      <c r="A144" s="45"/>
      <c r="B144" s="46"/>
      <c r="C144" s="47"/>
      <c r="D144" s="48"/>
      <c r="E144" s="49"/>
      <c r="F144" s="50"/>
      <c r="G144" s="50"/>
      <c r="H144" s="51"/>
      <c r="I144" s="49"/>
      <c r="J144" s="49"/>
      <c r="K144" s="49"/>
      <c r="L144" s="49">
        <f t="shared" si="1"/>
        <v>0</v>
      </c>
      <c r="M144" s="45"/>
      <c r="N144" s="52"/>
      <c r="O144" s="52"/>
      <c r="P144" s="51"/>
      <c r="Q144" s="51"/>
      <c r="R144" s="50"/>
      <c r="S144" s="50"/>
      <c r="T144" s="53"/>
    </row>
    <row r="145" spans="1:20" x14ac:dyDescent="0.2">
      <c r="A145" s="45"/>
      <c r="B145" s="46"/>
      <c r="C145" s="47"/>
      <c r="D145" s="48"/>
      <c r="E145" s="49"/>
      <c r="F145" s="50"/>
      <c r="G145" s="50"/>
      <c r="H145" s="51"/>
      <c r="I145" s="49"/>
      <c r="J145" s="49"/>
      <c r="K145" s="49"/>
      <c r="L145" s="49">
        <f t="shared" si="1"/>
        <v>0</v>
      </c>
      <c r="M145" s="45"/>
      <c r="N145" s="52"/>
      <c r="O145" s="52"/>
      <c r="P145" s="51"/>
      <c r="Q145" s="51"/>
      <c r="R145" s="50"/>
      <c r="S145" s="50"/>
      <c r="T145" s="53"/>
    </row>
    <row r="146" spans="1:20" x14ac:dyDescent="0.2">
      <c r="A146" s="45"/>
      <c r="B146" s="46"/>
      <c r="C146" s="47"/>
      <c r="D146" s="48"/>
      <c r="E146" s="49"/>
      <c r="F146" s="50"/>
      <c r="G146" s="50"/>
      <c r="H146" s="51"/>
      <c r="I146" s="49"/>
      <c r="J146" s="49"/>
      <c r="K146" s="49"/>
      <c r="L146" s="49">
        <f t="shared" si="1"/>
        <v>0</v>
      </c>
      <c r="M146" s="45"/>
      <c r="N146" s="52"/>
      <c r="O146" s="52"/>
      <c r="P146" s="51"/>
      <c r="Q146" s="51"/>
      <c r="R146" s="50"/>
      <c r="S146" s="50"/>
      <c r="T146" s="53"/>
    </row>
    <row r="147" spans="1:20" x14ac:dyDescent="0.2">
      <c r="A147" s="45"/>
      <c r="B147" s="46"/>
      <c r="C147" s="47"/>
      <c r="D147" s="48"/>
      <c r="E147" s="49"/>
      <c r="F147" s="50"/>
      <c r="G147" s="50"/>
      <c r="H147" s="51"/>
      <c r="I147" s="49"/>
      <c r="J147" s="49"/>
      <c r="K147" s="49"/>
      <c r="L147" s="49">
        <f t="shared" si="1"/>
        <v>0</v>
      </c>
      <c r="M147" s="45"/>
      <c r="N147" s="52"/>
      <c r="O147" s="52"/>
      <c r="P147" s="51"/>
      <c r="Q147" s="51"/>
      <c r="R147" s="50"/>
      <c r="S147" s="50"/>
      <c r="T147" s="53"/>
    </row>
  </sheetData>
  <mergeCells count="11">
    <mergeCell ref="B8:H8"/>
    <mergeCell ref="A5:T5"/>
    <mergeCell ref="T8:T9"/>
    <mergeCell ref="B7:H7"/>
    <mergeCell ref="E17:G17"/>
    <mergeCell ref="F16:G16"/>
    <mergeCell ref="A11:T11"/>
    <mergeCell ref="F15:G15"/>
    <mergeCell ref="S12:T12"/>
    <mergeCell ref="S13:T14"/>
    <mergeCell ref="Q12:R12"/>
  </mergeCells>
  <phoneticPr fontId="8" type="noConversion"/>
  <conditionalFormatting sqref="L10:L1048576">
    <cfRule type="cellIs" dxfId="2" priority="3" operator="equal">
      <formula>0</formula>
    </cfRule>
  </conditionalFormatting>
  <conditionalFormatting sqref="O1:O4 T6 S7 T8 S9">
    <cfRule type="cellIs" dxfId="1" priority="1" operator="equal">
      <formula>0</formula>
    </cfRule>
    <cfRule type="cellIs" dxfId="0" priority="2" operator="lessThan">
      <formula>0</formula>
    </cfRule>
  </conditionalFormatting>
  <printOptions horizontalCentered="1"/>
  <pageMargins left="0.19685039370078741" right="0.19685039370078741" top="0.59055118110236227" bottom="0.59055118110236227" header="0.39370078740157483" footer="0.19685039370078741"/>
  <pageSetup paperSize="9" scale="57" fitToHeight="0" orientation="landscape" r:id="rId1"/>
  <headerFooter alignWithMargins="0">
    <oddFooter>Página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</vt:lpstr>
      <vt:lpstr>Modelo!Area_de_impressao</vt:lpstr>
    </vt:vector>
  </TitlesOfParts>
  <Manager/>
  <Company>CSBIM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Julio</dc:creator>
  <cp:keywords/>
  <dc:description/>
  <cp:lastModifiedBy>Kaiky Alcantara</cp:lastModifiedBy>
  <cp:revision/>
  <cp:lastPrinted>2026-02-27T13:56:32Z</cp:lastPrinted>
  <dcterms:created xsi:type="dcterms:W3CDTF">2005-02-14T16:59:45Z</dcterms:created>
  <dcterms:modified xsi:type="dcterms:W3CDTF">2026-02-27T13:56:35Z</dcterms:modified>
  <cp:category/>
  <cp:contentStatus/>
</cp:coreProperties>
</file>