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1210.ms\SETORES\DEIURB\07 - LICITAÇÕES\. MS - A T I V O\21 - PARANAIBA - RECAPE 5 ETAPA - PARANAIBA - 79.004.256-2026 - KAROL\03 - E-MS\Orçamento\EXCEL\"/>
    </mc:Choice>
  </mc:AlternateContent>
  <bookViews>
    <workbookView xWindow="0" yWindow="0" windowWidth="28800" windowHeight="12180"/>
  </bookViews>
  <sheets>
    <sheet name="Planilh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" i="1" l="1"/>
  <c r="C40" i="1"/>
  <c r="C39" i="1"/>
  <c r="C38" i="1"/>
  <c r="C37" i="1"/>
  <c r="C36" i="1"/>
  <c r="C35" i="1"/>
  <c r="C34" i="1"/>
  <c r="C33" i="1"/>
  <c r="D27" i="1"/>
  <c r="C26" i="1"/>
  <c r="C41" i="1" s="1"/>
  <c r="C32" i="1"/>
  <c r="C16" i="1"/>
  <c r="C31" i="1" s="1"/>
</calcChain>
</file>

<file path=xl/sharedStrings.xml><?xml version="1.0" encoding="utf-8"?>
<sst xmlns="http://schemas.openxmlformats.org/spreadsheetml/2006/main" count="47" uniqueCount="30">
  <si>
    <t>GOVERNO DO ESTADO DE MATO GROSSO DO SUL</t>
  </si>
  <si>
    <t>SECRETARIA DE ESTADO DE INFRAESTRUTURA E LOGISTICA - SEILOG</t>
  </si>
  <si>
    <t>AGÊNCIA ESTADUAL DE GESTÃO DE EMPREENDIMENTOS - AGESUL</t>
  </si>
  <si>
    <t>SEM  DESONERAÇÃO</t>
  </si>
  <si>
    <t>Item</t>
  </si>
  <si>
    <t>Descrição</t>
  </si>
  <si>
    <t>Total</t>
  </si>
  <si>
    <t>01</t>
  </si>
  <si>
    <t>02</t>
  </si>
  <si>
    <t>03</t>
  </si>
  <si>
    <t>04</t>
  </si>
  <si>
    <t xml:space="preserve">IMPLANTAÇÃO ASFÁLTICA </t>
  </si>
  <si>
    <t>05</t>
  </si>
  <si>
    <t xml:space="preserve">RECUPERAÇÃO DO PAVIMENTO </t>
  </si>
  <si>
    <t>06</t>
  </si>
  <si>
    <t xml:space="preserve">RECAPEAMENTO </t>
  </si>
  <si>
    <t>07</t>
  </si>
  <si>
    <t xml:space="preserve">SERVIÇOS COMPLEMENTARES </t>
  </si>
  <si>
    <t>08</t>
  </si>
  <si>
    <t xml:space="preserve">SINALIZAÇÃO VIÁRIA </t>
  </si>
  <si>
    <t>09</t>
  </si>
  <si>
    <t xml:space="preserve">PASSEIO COM ACESSIBILIDADE </t>
  </si>
  <si>
    <t>10</t>
  </si>
  <si>
    <t xml:space="preserve">ADMINISTRAÇÃO LOCAL DA OBRA </t>
  </si>
  <si>
    <t xml:space="preserve">TOTAL: </t>
  </si>
  <si>
    <t>EM BRANCO</t>
  </si>
  <si>
    <t>COM DESONERAÇÃO</t>
  </si>
  <si>
    <r>
      <rPr>
        <b/>
        <sz val="11"/>
        <color theme="1"/>
        <rFont val="Calibri"/>
        <family val="2"/>
        <scheme val="minor"/>
      </rPr>
      <t>Objeto</t>
    </r>
    <r>
      <rPr>
        <sz val="11"/>
        <color theme="1"/>
        <rFont val="Calibri"/>
        <family val="2"/>
        <scheme val="minor"/>
      </rPr>
      <t>: OBRA INFRAESTRUTURA URBANA - RESTAURAÇÃO FUNCIONAL DO PAVIMENTO EM DIVERSAS RUAS MUNICIPIO DE PARANAÍBA/MS (5ª ESTAPA)</t>
    </r>
  </si>
  <si>
    <r>
      <rPr>
        <b/>
        <sz val="11"/>
        <color theme="1"/>
        <rFont val="Calibri"/>
        <family val="2"/>
        <scheme val="minor"/>
      </rPr>
      <t>Município</t>
    </r>
    <r>
      <rPr>
        <sz val="11"/>
        <color theme="1"/>
        <rFont val="Calibri"/>
        <family val="2"/>
        <scheme val="minor"/>
      </rPr>
      <t>: PARANAIBA/MS</t>
    </r>
  </si>
  <si>
    <r>
      <rPr>
        <b/>
        <sz val="11"/>
        <color theme="1"/>
        <rFont val="Calibri"/>
        <family val="2"/>
        <scheme val="minor"/>
      </rPr>
      <t>Local</t>
    </r>
    <r>
      <rPr>
        <sz val="11"/>
        <color theme="1"/>
        <rFont val="Calibri"/>
        <family val="2"/>
        <scheme val="minor"/>
      </rPr>
      <t>: DIVERSAS RUAS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</si>
</sst>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49" fontId="0" fillId="2" borderId="4" xfId="0" applyNumberFormat="1" applyFill="1" applyBorder="1"/>
    <xf numFmtId="0" fontId="0" fillId="2" borderId="0" xfId="0" applyFill="1" applyBorder="1"/>
    <xf numFmtId="4" fontId="0" fillId="2" borderId="5" xfId="0" applyNumberFormat="1" applyFill="1" applyBorder="1"/>
    <xf numFmtId="49" fontId="0" fillId="2" borderId="4" xfId="0" applyNumberFormat="1" applyFill="1" applyBorder="1" applyAlignment="1"/>
    <xf numFmtId="0" fontId="0" fillId="2" borderId="0" xfId="0" applyFill="1" applyBorder="1" applyAlignment="1"/>
    <xf numFmtId="0" fontId="0" fillId="2" borderId="5" xfId="0" applyFill="1" applyBorder="1" applyAlignment="1"/>
    <xf numFmtId="49" fontId="0" fillId="2" borderId="9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" fontId="0" fillId="2" borderId="9" xfId="0" applyNumberFormat="1" applyFill="1" applyBorder="1" applyAlignment="1">
      <alignment horizontal="center"/>
    </xf>
    <xf numFmtId="49" fontId="4" fillId="2" borderId="10" xfId="0" applyNumberFormat="1" applyFont="1" applyFill="1" applyBorder="1" applyAlignment="1">
      <alignment horizontal="center"/>
    </xf>
    <xf numFmtId="0" fontId="4" fillId="2" borderId="11" xfId="0" applyFont="1" applyFill="1" applyBorder="1"/>
    <xf numFmtId="4" fontId="4" fillId="2" borderId="12" xfId="0" applyNumberFormat="1" applyFont="1" applyFill="1" applyBorder="1"/>
    <xf numFmtId="49" fontId="4" fillId="2" borderId="4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right"/>
    </xf>
    <xf numFmtId="4" fontId="5" fillId="2" borderId="5" xfId="0" applyNumberFormat="1" applyFont="1" applyFill="1" applyBorder="1"/>
    <xf numFmtId="0" fontId="6" fillId="2" borderId="0" xfId="0" applyFont="1" applyFill="1" applyBorder="1"/>
    <xf numFmtId="4" fontId="4" fillId="2" borderId="5" xfId="0" applyNumberFormat="1" applyFont="1" applyFill="1" applyBorder="1"/>
    <xf numFmtId="49" fontId="0" fillId="2" borderId="6" xfId="0" applyNumberFormat="1" applyFill="1" applyBorder="1"/>
    <xf numFmtId="0" fontId="2" fillId="2" borderId="7" xfId="0" applyFont="1" applyFill="1" applyBorder="1"/>
    <xf numFmtId="4" fontId="0" fillId="2" borderId="8" xfId="0" applyNumberFormat="1" applyFill="1" applyBorder="1"/>
    <xf numFmtId="49" fontId="0" fillId="0" borderId="0" xfId="0" applyNumberFormat="1"/>
    <xf numFmtId="4" fontId="0" fillId="0" borderId="0" xfId="0" applyNumberFormat="1"/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2314575</xdr:colOff>
      <xdr:row>0</xdr:row>
      <xdr:rowOff>57150</xdr:rowOff>
    </xdr:from>
    <xdr:to>
      <xdr:col>2</xdr:col>
      <xdr:colOff>2981325</xdr:colOff>
      <xdr:row>4</xdr:row>
      <xdr:rowOff>59412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75" y="57150"/>
          <a:ext cx="666750" cy="7642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EIURB/=ENGENHARIA=/KAROL/01-An&#225;lise%20de%20Projetos/2026/01-Aral%20Moreira%20Projetos%20Todos/Or&#231;amento/NOVO%20MODELO%20AGESUL%202026-01%20%20BDI%20EXERCICIO%202026-RET%20Aral%20Moreira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- Kronos"/>
      <sheetName val="DMTs"/>
      <sheetName val="Orçamento - AGESUL"/>
      <sheetName val="Tipos de dissipadores"/>
      <sheetName val="emm SEM DES"/>
      <sheetName val="serv SEM DES"/>
      <sheetName val="emm COM DES"/>
      <sheetName val="serv COM DES"/>
      <sheetName val="Comparativo"/>
      <sheetName val="SAC"/>
      <sheetName val="Descritivo"/>
      <sheetName val="Municípios BDI Serviços"/>
      <sheetName val="Planilha1"/>
      <sheetName val="Planilha2"/>
    </sheetNames>
    <sheetDataSet>
      <sheetData sheetId="0"/>
      <sheetData sheetId="1"/>
      <sheetData sheetId="2">
        <row r="10">
          <cell r="B10" t="str">
            <v>01</v>
          </cell>
          <cell r="C10"/>
          <cell r="D10" t="str">
            <v>SERVIÇOS PRELIMINARES</v>
          </cell>
        </row>
        <row r="11">
          <cell r="B11" t="str">
            <v>01.01</v>
          </cell>
          <cell r="C11" t="str">
            <v>103689</v>
          </cell>
          <cell r="D11" t="str">
            <v>Fornecimento e instalação de placa de obra com chapa galvanizada e estrutura de madeira. Af_03/2022_ps</v>
          </cell>
        </row>
        <row r="12">
          <cell r="B12" t="str">
            <v>01.02</v>
          </cell>
          <cell r="C12" t="str">
            <v>10776</v>
          </cell>
          <cell r="D12" t="str">
            <v>Locacao de container 2,30 x 6,00 m, alt. 2,50 m, para escritorio, sem divisorias internas e sem sanitario (nao inclui mobilizacao/desmobilizacao)</v>
          </cell>
        </row>
        <row r="13">
          <cell r="B13" t="str">
            <v>01.03</v>
          </cell>
          <cell r="C13" t="str">
            <v>IUSP0004</v>
          </cell>
          <cell r="D13" t="str">
            <v>Locação de uma unidade de banheiro químico (2,31x1,15x1,15)m  com uma higienização por semana, inclusive transporte, carga e descarga</v>
          </cell>
        </row>
        <row r="14">
          <cell r="B14" t="str">
            <v>01.04</v>
          </cell>
          <cell r="C14" t="str">
            <v>IUI00003</v>
          </cell>
          <cell r="D14" t="str">
            <v>Sinalização de advertência de obra com placa (fundo laranja) sobre cavalete, conforme ABNT-NBR-7678 - estrutura de madeira</v>
          </cell>
        </row>
        <row r="15">
          <cell r="B15" t="str">
            <v>01.05</v>
          </cell>
          <cell r="C15" t="str">
            <v>13244</v>
          </cell>
          <cell r="D15" t="str">
            <v>Cone de sinalização em PVC rígido com faixa refletiva, H = 70/76 cm</v>
          </cell>
        </row>
        <row r="16">
          <cell r="B16" t="str">
            <v>01.06</v>
          </cell>
          <cell r="C16" t="str">
            <v>IUI00002</v>
          </cell>
          <cell r="D16" t="str">
            <v>Fornecimento e colocação de tela tapume de proteção, altura 1,20m, fabricada com polietileno reforçado , por processo de extrusão , fornecida na cor laranja, no tipo leve, rolo com as seguintes dimensões: h=1,20m, e l=50m</v>
          </cell>
        </row>
        <row r="17">
          <cell r="B17" t="str">
            <v>01.07</v>
          </cell>
          <cell r="C17" t="str">
            <v>IUSP0002</v>
          </cell>
          <cell r="D17" t="str">
            <v>Sinalização de transito - noturna (REF SINAPI 74221/001)</v>
          </cell>
        </row>
        <row r="18">
          <cell r="B18">
            <v>1269</v>
          </cell>
          <cell r="C18"/>
          <cell r="D18"/>
        </row>
        <row r="19">
          <cell r="B19" t="str">
            <v>02</v>
          </cell>
          <cell r="C19" t="str">
            <v/>
          </cell>
          <cell r="D19" t="str">
            <v>REMOÇÕES, DEMOLIÇÕES E SUPRESSÕES</v>
          </cell>
        </row>
        <row r="20">
          <cell r="B20" t="str">
            <v>02.01</v>
          </cell>
          <cell r="C20" t="str">
            <v>104789</v>
          </cell>
          <cell r="D20" t="str">
            <v>Demolição de piso de concreto simples, de forma manual, sem reaproveitamento. Af_09/2023</v>
          </cell>
        </row>
        <row r="21">
          <cell r="B21" t="str">
            <v>02.02</v>
          </cell>
          <cell r="C21" t="str">
            <v>97636</v>
          </cell>
          <cell r="D21" t="str">
            <v>Demolição parcial de pavimento asfáltico, de forma mecanizada, sem reaproveitamento. Af_09/2023</v>
          </cell>
        </row>
        <row r="22">
          <cell r="B22" t="str">
            <v>02.03</v>
          </cell>
          <cell r="C22" t="str">
            <v>100982</v>
          </cell>
          <cell r="D22" t="str">
            <v>Carga, manobra e descarga de entulho em caminhão basculante 10 m³ - carga com escavadeira hidráulica  (caçamba de 0,80 m³ / 111 hp) e descarga livre (unidade: m3). Af_07/2020</v>
          </cell>
        </row>
        <row r="23">
          <cell r="B23" t="str">
            <v>02.04</v>
          </cell>
          <cell r="C23" t="str">
            <v>95875</v>
          </cell>
          <cell r="D23" t="str">
            <v>Transporte com caminhão basculante de 10 m³, em via urbana pavimentada, dmt até 30 km (unidade: m3xkm). Af_07/2020</v>
          </cell>
        </row>
        <row r="24">
          <cell r="B24">
            <v>187.74700000000001</v>
          </cell>
          <cell r="C24"/>
          <cell r="D24" t="str">
            <v/>
          </cell>
        </row>
        <row r="25">
          <cell r="B25">
            <v>3</v>
          </cell>
          <cell r="C25" t="str">
            <v/>
          </cell>
          <cell r="D25" t="str">
            <v>MICRODRENAGEM</v>
          </cell>
        </row>
        <row r="26">
          <cell r="B26" t="str">
            <v>03.01</v>
          </cell>
          <cell r="C26" t="str">
            <v/>
          </cell>
          <cell r="D26" t="str">
            <v>MICRODRENAGEM - TERRAPLENAGEM</v>
          </cell>
        </row>
        <row r="27">
          <cell r="B27" t="str">
            <v>03.01.01</v>
          </cell>
          <cell r="C27" t="str">
            <v>90106</v>
          </cell>
          <cell r="D27" t="str">
            <v>Escavação mecanizada de vala com profundidade até 1,5 m (média montante e jusante/uma composição por trecho), retroescav. (0,26 m3), largura de 0,8 m a 1,5 m, em solo de 1a categoria, locais com baixo nível de interferência. Af_09/2024</v>
          </cell>
        </row>
        <row r="28">
          <cell r="B28" t="str">
            <v>03.01.02</v>
          </cell>
          <cell r="C28" t="str">
            <v>90091</v>
          </cell>
          <cell r="D28" t="str">
            <v>Escavação mecanizada de vala com prof. Até 1,5 m (média montante e jusante/uma composição por trecho), escavadeira (0,8 m3), larg. De 1,5 m a 2,5 m, em solo de 1a categoria, locais com baixo nível de interferência. Af_09/2024</v>
          </cell>
        </row>
        <row r="29">
          <cell r="B29" t="str">
            <v>03.01.03</v>
          </cell>
          <cell r="C29" t="str">
            <v>102281</v>
          </cell>
          <cell r="D29" t="str">
            <v>Escavação mecanizada de vala com prof. Maior que 1,5 m até 3,0 m (média montante e jusante/uma composição por trecho),com escavadeira (1,2 m3),larg. De 1,5 m a 2,5 m, em solo de 1a categoria, locais com baixo nível de interferência. Af_09/2024</v>
          </cell>
        </row>
        <row r="30">
          <cell r="B30" t="str">
            <v>03.01.04</v>
          </cell>
          <cell r="C30" t="str">
            <v>101571</v>
          </cell>
          <cell r="D30" t="str">
            <v>Escoramento de vala, tipo pontaleteamento, com profundidade de 0 a 1,5 m, largura maior ou igual a 1,5 m e menor que 2,5 m. Af_01/2026</v>
          </cell>
        </row>
        <row r="31">
          <cell r="B31" t="str">
            <v>03.01.05</v>
          </cell>
          <cell r="C31" t="str">
            <v>101573</v>
          </cell>
          <cell r="D31" t="str">
            <v>Escoramento de vala, tipo pontaleteamento, com profundidade de 1,5 a 3,0 m, largura maior ou igual a 1,5 m e menor que 2,5 m. Af_01/2026</v>
          </cell>
        </row>
        <row r="32">
          <cell r="B32" t="str">
            <v>03.01.06</v>
          </cell>
          <cell r="C32" t="str">
            <v>101616</v>
          </cell>
          <cell r="D32" t="str">
            <v>Preparo de fundo de vala com largura menor que 1,5 m (acerto do solo natural), em local com nível baixo de interferência. Af_01/2026</v>
          </cell>
        </row>
        <row r="33">
          <cell r="B33" t="str">
            <v>03.01.07</v>
          </cell>
          <cell r="C33" t="str">
            <v>93379</v>
          </cell>
          <cell r="D33" t="str">
            <v>Reaterro mecanizado de vala com retroescavadeira (capacidade da caçamba   da retro: 0,26 m³/potência: 88 hp), largura 0,8 a 1,5 m, profundidade até 1,5 m, com solo (sem substituição) de 1ª categoria, com compactador de solos de percussão af_08/2023</v>
          </cell>
        </row>
        <row r="34">
          <cell r="B34" t="str">
            <v>03.01.08</v>
          </cell>
          <cell r="C34" t="str">
            <v>93367</v>
          </cell>
          <cell r="D34" t="str">
            <v>Reaterro mecanizado de vala com escavadeira hidráulica (capacidade da caçamba: 0,8 m³/potência: 111 hp), largura de 1,5 a 2,5 m, profundidade até 1,5 m, com solo (sem substituição) de 1ª categoria, com compactador de solos de percussão. Af_08/2023</v>
          </cell>
        </row>
        <row r="35">
          <cell r="B35" t="str">
            <v>03.01.09</v>
          </cell>
          <cell r="C35" t="str">
            <v>93369</v>
          </cell>
          <cell r="D35" t="str">
            <v>Reaterro mecanizado de vala com escavadeira hidráulica (capacidade da caçamba: 0,8 m³/potência: 111 hp), largura 1,5 a 2,5 m, profundidade 1,5 a 3,0 m, com solo (sem substituição) de 1ª categoria, com compactador de solos de percussão. Af_08/2023</v>
          </cell>
        </row>
        <row r="36">
          <cell r="B36" t="str">
            <v>03.01.10</v>
          </cell>
          <cell r="C36" t="str">
            <v>100974</v>
          </cell>
          <cell r="D36" t="str">
            <v>Carga, manobra e descarga de solos e materiais granulares em caminhão basculante 10 m³ - carga com pá carregadeira (caçamba de 1,7 a 2,8 m³ / 128 hp) e descarga livre (unidade: m3). Af_07/2020</v>
          </cell>
        </row>
        <row r="37">
          <cell r="B37" t="str">
            <v>03.01.11</v>
          </cell>
          <cell r="C37" t="str">
            <v>95875</v>
          </cell>
          <cell r="D37" t="str">
            <v>Transporte com caminhão basculante de 10 m³, em via urbana pavimentada, dmt até 30 km (unidade: m3xkm). Af_07/2020</v>
          </cell>
        </row>
        <row r="38">
          <cell r="B38">
            <v>21478.713000000003</v>
          </cell>
          <cell r="C38"/>
          <cell r="D38" t="str">
            <v/>
          </cell>
        </row>
        <row r="39">
          <cell r="B39" t="str">
            <v>03.02</v>
          </cell>
          <cell r="C39" t="str">
            <v/>
          </cell>
          <cell r="D39" t="str">
            <v>MICRODRENAGEM - GALERIAS</v>
          </cell>
        </row>
        <row r="40">
          <cell r="B40" t="str">
            <v>03.02.01</v>
          </cell>
          <cell r="C40" t="str">
            <v>7781</v>
          </cell>
          <cell r="D40" t="str">
            <v>Tubo de concreto simples para aguas pluviais, classe ps1, com encaixe ponta e bolsa, diametro nominal de 400 mm</v>
          </cell>
        </row>
        <row r="41">
          <cell r="B41" t="str">
            <v>03.02.02</v>
          </cell>
          <cell r="C41" t="str">
            <v>7791</v>
          </cell>
          <cell r="D41" t="str">
            <v>Tubo de concreto simples para aguas pluviais, classe ps1, com encaixe ponta e bolsa, diametro nominal de 600 mm</v>
          </cell>
        </row>
        <row r="42">
          <cell r="B42" t="str">
            <v>03.02.03</v>
          </cell>
          <cell r="C42" t="str">
            <v>100952</v>
          </cell>
          <cell r="D42" t="str">
            <v>Transporte com caminhão carroceria com guindauto (munck),  momento máximo de carga 11,7 tm, em via urbana pavimentada, dmt até 30km (unidade: txkm). Af_07/2020</v>
          </cell>
        </row>
        <row r="43">
          <cell r="B43" t="str">
            <v>03.02.04</v>
          </cell>
          <cell r="C43" t="str">
            <v>100953</v>
          </cell>
          <cell r="D43" t="str">
            <v>Transporte com caminhão carroceria com guindauto (munck),  momento máximo de carga 11,7 tm, em via urbana pavimentada, adicional para dmt excedente a 30 km (unidade: txkm). Af_07/2020</v>
          </cell>
        </row>
        <row r="44">
          <cell r="B44" t="str">
            <v>03.02.05</v>
          </cell>
          <cell r="C44" t="str">
            <v>92809</v>
          </cell>
          <cell r="D44" t="str">
            <v>Assentamento de tubo de concreto para redes coletoras de águas pluviais, diâmetro de 400 mm, junta rígida, instalado em local com baixo nível de interferências (não inclui fornecimento). Af_03/2024</v>
          </cell>
        </row>
        <row r="45">
          <cell r="B45" t="str">
            <v>03.02.06</v>
          </cell>
          <cell r="C45" t="str">
            <v>92811</v>
          </cell>
          <cell r="D45" t="str">
            <v>Assentamento de tubo de concreto para redes coletoras de águas pluviais, diâmetro de 600 mm, junta rígida, instalado em local com baixo nível de interferências (não inclui fornecimento). Af_03/2024</v>
          </cell>
        </row>
        <row r="46">
          <cell r="B46">
            <v>100925.7</v>
          </cell>
          <cell r="C46"/>
          <cell r="D46" t="str">
            <v/>
          </cell>
        </row>
        <row r="47">
          <cell r="B47" t="str">
            <v>03.03</v>
          </cell>
          <cell r="C47" t="str">
            <v/>
          </cell>
          <cell r="D47" t="str">
            <v>MICRODRENAGEM - DISPOSITIVOS ESTRUTURAIS</v>
          </cell>
        </row>
        <row r="48">
          <cell r="B48" t="str">
            <v>03.03.01</v>
          </cell>
          <cell r="C48" t="str">
            <v>IUD20001</v>
          </cell>
          <cell r="D48" t="str">
            <v xml:space="preserve">PV-1 - Poço-de-visita 2,32x2,32m, em alv. de tij. com. de 1 vez ass. e rev. intern. com arg. de cim. e areia 1:3, last. de brita 12cm, berço 18cm em conc. fck=15MPa, laje de 12cm </v>
          </cell>
        </row>
        <row r="49">
          <cell r="B49" t="str">
            <v>03.03.02</v>
          </cell>
          <cell r="C49" t="str">
            <v>98051</v>
          </cell>
          <cell r="D49" t="str">
            <v>Chaminé circular para poço de visita para esgoto, em alvenaria com tijolos cerâmicos maciços, diâmetro interno = 0,6 m. Af_12/2020</v>
          </cell>
        </row>
        <row r="50">
          <cell r="B50" t="str">
            <v>03.03.03</v>
          </cell>
          <cell r="C50" t="str">
            <v>98114</v>
          </cell>
          <cell r="D50" t="str">
            <v>Tampa circular para esgoto e drenagem, em ferro fundido, diâmetro interno = 0,6 m. Af_12/2020</v>
          </cell>
        </row>
        <row r="51">
          <cell r="B51" t="str">
            <v>03.03.04</v>
          </cell>
          <cell r="C51" t="str">
            <v>IUD20036</v>
          </cell>
          <cell r="D51" t="str">
            <v>Dissipador de energia de impacto em concreto armado Tipo-01 vazão até 2m3/s</v>
          </cell>
        </row>
        <row r="52">
          <cell r="B52" t="str">
            <v>03.03.05</v>
          </cell>
          <cell r="C52" t="str">
            <v>IUD20104</v>
          </cell>
          <cell r="D52" t="str">
            <v>BLSC - Boca-de-lobo simples, em concreto simples fck 20 MPa virado em betoneira com lançamento em fundação, incluindo forma, escavação, calçamento ao redor, inclusive grelha, conforme projeto.</v>
          </cell>
        </row>
        <row r="53">
          <cell r="B53" t="str">
            <v>03.03.06</v>
          </cell>
          <cell r="C53" t="str">
            <v>IUD20041</v>
          </cell>
          <cell r="D53" t="str">
            <v>BLDC - Boca-de-lobo dupla, em concreto simples fck 20 MPa virado em betoneira, com guia chapeu, com lançamento em fundação, incluindo forma, escavação, calçamento ao redor, inclusive grelhas, conforme projeto.</v>
          </cell>
        </row>
        <row r="54">
          <cell r="B54" t="str">
            <v>03.03.07</v>
          </cell>
          <cell r="C54" t="str">
            <v>IUD20042</v>
          </cell>
          <cell r="D54" t="str">
            <v>BLTC - Boca-de-lobo tripla, em concreto simples fck 20 MPa virado em betoneira, com guia chapeu, com lançamento em fundação, incluindo forma, escavação, calçamento ao redor.</v>
          </cell>
        </row>
        <row r="55">
          <cell r="B55" t="str">
            <v>03.03.08</v>
          </cell>
          <cell r="C55" t="str">
            <v>IUD20074</v>
          </cell>
          <cell r="D55" t="str">
            <v>Substituição de quadro e grelha articulada em f°f° para boca de lobo, incluindo fornecimento de quadro e grelha de fºfº, demolição, alvenaria de 1 vez em tijolo  comum e cinta de concreto fck = 20 MPa	.</v>
          </cell>
        </row>
        <row r="56">
          <cell r="B56">
            <v>189</v>
          </cell>
          <cell r="C56"/>
          <cell r="D56" t="str">
            <v/>
          </cell>
        </row>
        <row r="57">
          <cell r="B57" t="str">
            <v>03.04</v>
          </cell>
          <cell r="C57" t="str">
            <v/>
          </cell>
          <cell r="D57" t="str">
            <v xml:space="preserve">SERVIÇOS DE DRENAGEM COMPLEMENTAR </v>
          </cell>
        </row>
        <row r="58">
          <cell r="B58" t="str">
            <v>03.04.01</v>
          </cell>
          <cell r="C58" t="str">
            <v>IUD20038</v>
          </cell>
          <cell r="D58" t="str">
            <v>Remoção e reassentamento de tampão em f°f° para PV, com  reaproveitamento, incl. recorte, demolição, alv. de 1 vez em tijolo  com., assentada e revestida internamente com argamassa de cimento e areia 1:3, cinta de concreto fck 18 MPa para fixação do quadro</v>
          </cell>
        </row>
        <row r="59">
          <cell r="B59" t="str">
            <v>03.04.02</v>
          </cell>
          <cell r="C59" t="str">
            <v>IUD30210</v>
          </cell>
          <cell r="D59" t="str">
            <v>Limpeza e desobstrução mecanica dos sistemas de drenagem - galerias, bocas de lobo, poços de visitas, etc - com utilização de equipamento combinado hidrojato/sugador</v>
          </cell>
        </row>
        <row r="60">
          <cell r="B60" t="str">
            <v>03.04.03</v>
          </cell>
          <cell r="C60" t="str">
            <v>IUC20146</v>
          </cell>
          <cell r="D60" t="str">
            <v>Demolição de concreto armado, de forma manual, sem reaproveitamento (Ref. SICRO CÓD. 1600438)</v>
          </cell>
        </row>
        <row r="61">
          <cell r="B61" t="str">
            <v>03.04.04</v>
          </cell>
          <cell r="C61" t="str">
            <v>100978</v>
          </cell>
          <cell r="D61" t="str">
            <v>Carga, manobra e descarga de solos e materiais granulares em caminhão basculante 10 m³ - carga com escavadeira hidráulica (caçamba de 1,20 m³ / 155 hp) e descarga livre (unidade: m3). Af_07/2020</v>
          </cell>
        </row>
        <row r="62">
          <cell r="B62" t="str">
            <v>03.04.05</v>
          </cell>
          <cell r="C62" t="str">
            <v>95875</v>
          </cell>
          <cell r="D62" t="str">
            <v>Transporte com caminhão basculante de 10 m³, em via urbana pavimentada, dmt até 30 km (unidade: m3xkm). Af_07/2020</v>
          </cell>
        </row>
        <row r="63">
          <cell r="B63">
            <v>121.91</v>
          </cell>
          <cell r="C63"/>
          <cell r="D63" t="str">
            <v/>
          </cell>
        </row>
        <row r="64">
          <cell r="B64"/>
          <cell r="C64"/>
          <cell r="D64"/>
        </row>
        <row r="65">
          <cell r="B65">
            <v>4</v>
          </cell>
          <cell r="C65" t="str">
            <v/>
          </cell>
          <cell r="D65" t="str">
            <v>IMPLANTAÇÃO ASFÁLTICA</v>
          </cell>
        </row>
        <row r="66">
          <cell r="B66" t="str">
            <v>04.01</v>
          </cell>
          <cell r="C66" t="str">
            <v/>
          </cell>
          <cell r="D66" t="str">
            <v>TERRAPLENAGEM</v>
          </cell>
        </row>
        <row r="67">
          <cell r="B67" t="str">
            <v>04.01.01</v>
          </cell>
          <cell r="C67" t="str">
            <v>IUD30180</v>
          </cell>
          <cell r="D67" t="str">
            <v>Escavação mecanica, material de 1ªcategoria, com escavadeira hidraulica - Ref. SINAPI cod 83336</v>
          </cell>
        </row>
        <row r="68">
          <cell r="B68" t="str">
            <v>04.01.02</v>
          </cell>
          <cell r="C68" t="str">
            <v>100974</v>
          </cell>
          <cell r="D68" t="str">
            <v>Carga, manobra e descarga de solos e materiais granulares em caminhão basculante 10 m³ - carga com pá carregadeira (caçamba de 1,7 a 2,8 m³ / 128 hp) e descarga livre (unidade: m3). Af_07/2020</v>
          </cell>
        </row>
        <row r="69">
          <cell r="B69" t="str">
            <v>04.01.03</v>
          </cell>
          <cell r="C69" t="str">
            <v>95875</v>
          </cell>
          <cell r="D69" t="str">
            <v>Transporte com caminhão basculante de 10 m³, em via urbana pavimentada, dmt até 30 km (unidade: m3xkm). Af_07/2020</v>
          </cell>
        </row>
        <row r="70">
          <cell r="B70" t="str">
            <v>04.01.04</v>
          </cell>
          <cell r="C70" t="str">
            <v>96385</v>
          </cell>
          <cell r="D70" t="str">
            <v>Execução e compactação de corpo de aterro de aterro (95% de energia do proctor normal) com solo predominantemente argiloso espessura 15 cm - exclusive material, escavação, carga e transporte. Af_09/2024</v>
          </cell>
        </row>
        <row r="71">
          <cell r="B71">
            <v>12635.508</v>
          </cell>
          <cell r="C71"/>
          <cell r="D71"/>
        </row>
        <row r="72">
          <cell r="B72" t="str">
            <v>04.02</v>
          </cell>
          <cell r="C72" t="str">
            <v/>
          </cell>
          <cell r="D72" t="str">
            <v>PAVIMENTAÇÃO</v>
          </cell>
        </row>
        <row r="73">
          <cell r="B73" t="str">
            <v>04.02.01</v>
          </cell>
          <cell r="C73" t="str">
            <v>100577</v>
          </cell>
          <cell r="D73" t="str">
            <v>Regularização e compactação de subleito de solo predominantemente arenoso, para obras de construção de pavimentos. Af_09/2024</v>
          </cell>
        </row>
        <row r="74">
          <cell r="B74" t="str">
            <v>04.02.02</v>
          </cell>
          <cell r="C74" t="str">
            <v>96396</v>
          </cell>
          <cell r="D74" t="str">
            <v>Construção de base e sub-base para pavimentação de brita graduada simples, com espessura de 15 cm - exclusive carga e transporte. Af_09/2024</v>
          </cell>
        </row>
        <row r="75">
          <cell r="B75" t="str">
            <v>04.02.03</v>
          </cell>
          <cell r="C75" t="str">
            <v>100974</v>
          </cell>
          <cell r="D75" t="str">
            <v>Carga, manobra e descarga de solos e materiais granulares em caminhão basculante 10 m³ - carga com pá carregadeira (caçamba de 1,7 a 2,8 m³ / 128 hp) e descarga livre (unidade: m3). Af_07/2020</v>
          </cell>
        </row>
        <row r="76">
          <cell r="B76" t="str">
            <v>04.02.04</v>
          </cell>
          <cell r="C76" t="str">
            <v>95875</v>
          </cell>
          <cell r="D76" t="str">
            <v>Transporte com caminhão basculante de 10 m³, em via urbana pavimentada, dmt até 30 km (unidade: m3xkm). Af_07/2020</v>
          </cell>
        </row>
        <row r="77">
          <cell r="B77" t="str">
            <v>04.02.05</v>
          </cell>
          <cell r="C77" t="str">
            <v>93590</v>
          </cell>
          <cell r="D77" t="str">
            <v>Transporte com caminhão basculante de 10 m³, em via urbana pavimentada, adicional para dmt excedente a 30 km (unidade: m3xkm). Af_07/2020</v>
          </cell>
        </row>
        <row r="78">
          <cell r="B78" t="str">
            <v>04.02.06</v>
          </cell>
          <cell r="C78" t="str">
            <v>IUP30114</v>
          </cell>
          <cell r="D78" t="str">
            <v>Execução de imprimação com emulsão asfáltica a base d'água.(exclusive material betuminoso)</v>
          </cell>
        </row>
        <row r="79">
          <cell r="B79" t="str">
            <v>04.02.07</v>
          </cell>
          <cell r="C79" t="str">
            <v>IUP0007</v>
          </cell>
          <cell r="D79" t="str">
            <v>Emulsão asfáltica a base d'água para imprimação.</v>
          </cell>
        </row>
        <row r="80">
          <cell r="B80" t="str">
            <v>04.02.08</v>
          </cell>
          <cell r="C80" t="str">
            <v>IUP30118</v>
          </cell>
          <cell r="D80" t="str">
            <v>EXECUÇÃO DE PINTURA DE LIGAÇÃO COM EMULSÃO ASFÁLTICA, EXCLUSIVE EMULSÃO</v>
          </cell>
        </row>
        <row r="81">
          <cell r="B81" t="str">
            <v>04.02.09</v>
          </cell>
          <cell r="C81" t="str">
            <v>IUP0008</v>
          </cell>
          <cell r="D81" t="str">
            <v>Emulsão asfáltica catiônica RR-2C para uso em pavimentação asfáltica.</v>
          </cell>
        </row>
        <row r="82">
          <cell r="B82" t="str">
            <v>04.02.10</v>
          </cell>
          <cell r="C82" t="str">
            <v>102330</v>
          </cell>
          <cell r="D82" t="str">
            <v>Transporte com caminhão tanque de transporte de material asfáltico de 30000 l, em via urbana pavimentada, dmt até 30km (unidade: txkm). Af_07/2020</v>
          </cell>
        </row>
        <row r="83">
          <cell r="B83" t="str">
            <v>04.02.11</v>
          </cell>
          <cell r="C83" t="str">
            <v>102331</v>
          </cell>
          <cell r="D83" t="str">
            <v>Transporte com caminhão tanque de transporte de material asfáltico de 30000 l, em via urbana pavimentada, adicional para dmt excedente a 30 km (unidade: txkm). Af_07/2020</v>
          </cell>
        </row>
        <row r="84">
          <cell r="B84" t="str">
            <v>04.02.12</v>
          </cell>
          <cell r="C84" t="str">
            <v>IUP20005</v>
          </cell>
          <cell r="D84" t="str">
            <v>Aplicação de concreto betuminoso usinado à quente (CBUQ), exclusive transporte e material Ref SINAPI 95995</v>
          </cell>
        </row>
        <row r="85">
          <cell r="B85" t="str">
            <v>04.02.13</v>
          </cell>
          <cell r="C85" t="str">
            <v>34770</v>
          </cell>
          <cell r="D85" t="str">
            <v>Concreto betuminoso usinado a quente (CBUQ) para pavimentação asfáltica, padrão DNIT, faixa C, com CAP 30/45 - aquisição posto usina</v>
          </cell>
        </row>
        <row r="86">
          <cell r="B86" t="str">
            <v>04.02.14</v>
          </cell>
          <cell r="C86" t="str">
            <v>95878</v>
          </cell>
          <cell r="D86" t="str">
            <v>Transporte com caminhão basculante de 10 m³, em via urbana pavimentada, dmt até 30 km (unidade: txkm). Af_07/2020</v>
          </cell>
        </row>
        <row r="87">
          <cell r="B87" t="str">
            <v>04.02.15</v>
          </cell>
          <cell r="C87" t="str">
            <v>93596</v>
          </cell>
          <cell r="D87" t="str">
            <v>Transporte com caminhão basculante de 10 m³, em via urbana pavimentada, adicional para dmt excedente a 30 km (unidade: txkm). Af_07/2020</v>
          </cell>
        </row>
        <row r="88">
          <cell r="B88">
            <v>406350.21899999998</v>
          </cell>
          <cell r="C88"/>
          <cell r="D88"/>
        </row>
        <row r="89">
          <cell r="B89">
            <v>431608.26699999999</v>
          </cell>
          <cell r="C89"/>
          <cell r="D89"/>
        </row>
        <row r="90">
          <cell r="B90">
            <v>5</v>
          </cell>
          <cell r="C90" t="str">
            <v/>
          </cell>
          <cell r="D90" t="str">
            <v>RECUPERAÇÃO DO PAVIMENTO</v>
          </cell>
        </row>
        <row r="91">
          <cell r="B91" t="str">
            <v>05.01</v>
          </cell>
          <cell r="C91" t="str">
            <v/>
          </cell>
          <cell r="D91" t="str">
            <v>REMENDO SUPERFICIAL</v>
          </cell>
        </row>
        <row r="92">
          <cell r="B92" t="str">
            <v>05.01.01</v>
          </cell>
          <cell r="C92" t="str">
            <v>IUP30106</v>
          </cell>
          <cell r="D92" t="str">
            <v>Remendo Superficial / Tapa Buraco - (exclusive CBUQ e transporte de materiais de base)</v>
          </cell>
        </row>
        <row r="93">
          <cell r="B93" t="str">
            <v>05.01.02</v>
          </cell>
          <cell r="C93" t="str">
            <v>34770</v>
          </cell>
          <cell r="D93" t="str">
            <v>Concreto betuminoso usinado a quente (CBUQ) para pavimentação asfáltica, padrão DNIT, faixa C, com CAP 30/45 - aquisição posto usina</v>
          </cell>
        </row>
        <row r="94">
          <cell r="B94" t="str">
            <v>05.01.03</v>
          </cell>
          <cell r="C94" t="str">
            <v>95875</v>
          </cell>
          <cell r="D94" t="str">
            <v>Transporte com caminhão basculante de 10 m³, em via urbana pavimentada, dmt até 30 km (unidade: m3xkm). Af_07/2020</v>
          </cell>
        </row>
        <row r="95">
          <cell r="B95" t="str">
            <v>05.01.04</v>
          </cell>
          <cell r="C95" t="str">
            <v>93590</v>
          </cell>
          <cell r="D95" t="str">
            <v>Transporte com caminhão basculante de 10 m³, em via urbana pavimentada, adicional para dmt excedente a 30 km (unidade: m3xkm). Af_07/2020</v>
          </cell>
        </row>
        <row r="96">
          <cell r="B96" t="str">
            <v>05.01.05</v>
          </cell>
          <cell r="C96" t="str">
            <v>102330</v>
          </cell>
          <cell r="D96" t="str">
            <v>Transporte com caminhão tanque de transporte de material asfáltico de 30000 l, em via urbana pavimentada, dmt até 30km (unidade: txkm). Af_07/2020</v>
          </cell>
        </row>
        <row r="97">
          <cell r="B97" t="str">
            <v>05.01.06</v>
          </cell>
          <cell r="C97" t="str">
            <v>102331</v>
          </cell>
          <cell r="D97" t="str">
            <v>Transporte com caminhão tanque de transporte de material asfáltico de 30000 l, em via urbana pavimentada, adicional para dmt excedente a 30 km (unidade: txkm). Af_07/2020</v>
          </cell>
        </row>
        <row r="98">
          <cell r="B98" t="str">
            <v>05.01.07</v>
          </cell>
          <cell r="C98" t="str">
            <v>95878</v>
          </cell>
          <cell r="D98" t="str">
            <v>Transporte com caminhão basculante de 10 m³, em via urbana pavimentada, dmt até 30 km (unidade: txkm). Af_07/2020</v>
          </cell>
        </row>
        <row r="99">
          <cell r="B99" t="str">
            <v>05.01.08</v>
          </cell>
          <cell r="C99" t="str">
            <v>93596</v>
          </cell>
          <cell r="D99" t="str">
            <v>Transporte com caminhão basculante de 10 m³, em via urbana pavimentada, adicional para dmt excedente a 30 km (unidade: txkm). Af_07/2020</v>
          </cell>
        </row>
        <row r="100">
          <cell r="B100">
            <v>3514.6140000000005</v>
          </cell>
          <cell r="C100" t="str">
            <v/>
          </cell>
          <cell r="D100"/>
        </row>
        <row r="101">
          <cell r="B101" t="str">
            <v>05.02</v>
          </cell>
          <cell r="C101" t="str">
            <v/>
          </cell>
          <cell r="D101" t="str">
            <v xml:space="preserve">REMENDO PROFUNDO </v>
          </cell>
        </row>
        <row r="102">
          <cell r="B102" t="str">
            <v>05.02.01</v>
          </cell>
          <cell r="C102" t="str">
            <v>IUP30127</v>
          </cell>
          <cell r="D102" t="str">
            <v>Remendo profundo (exclusive CBUQ e transportes)</v>
          </cell>
        </row>
        <row r="103">
          <cell r="B103" t="str">
            <v>05.02.02</v>
          </cell>
          <cell r="C103" t="str">
            <v>34770</v>
          </cell>
          <cell r="D103" t="str">
            <v>Concreto betuminoso usinado a quente (CBUQ) para pavimentação asfáltica, padrão DNIT, faixa C, com CAP 30/45 - aquisição posto usina</v>
          </cell>
        </row>
        <row r="104">
          <cell r="B104" t="str">
            <v>05.02.03</v>
          </cell>
          <cell r="C104" t="str">
            <v>95875</v>
          </cell>
          <cell r="D104" t="str">
            <v>Transporte com caminhão basculante de 10 m³, em via urbana pavimentada, dmt até 30 km (unidade: m3xkm). Af_07/2020</v>
          </cell>
        </row>
        <row r="105">
          <cell r="B105" t="str">
            <v>05.02.04</v>
          </cell>
          <cell r="C105" t="str">
            <v>93590</v>
          </cell>
          <cell r="D105" t="str">
            <v>Transporte com caminhão basculante de 10 m³, em via urbana pavimentada, adicional para dmt excedente a 30 km (unidade: m3xkm). Af_07/2020</v>
          </cell>
        </row>
        <row r="106">
          <cell r="B106" t="str">
            <v>05.02.05</v>
          </cell>
          <cell r="C106" t="str">
            <v>102330</v>
          </cell>
          <cell r="D106" t="str">
            <v>Transporte com caminhão tanque de transporte de material asfáltico de 30000 l, em via urbana pavimentada, dmt até 30km (unidade: txkm). Af_07/2020</v>
          </cell>
        </row>
        <row r="107">
          <cell r="B107" t="str">
            <v>05.02.06</v>
          </cell>
          <cell r="C107" t="str">
            <v>102331</v>
          </cell>
          <cell r="D107" t="str">
            <v>Transporte com caminhão tanque de transporte de material asfáltico de 30000 l, em via urbana pavimentada, adicional para dmt excedente a 30 km (unidade: txkm). Af_07/2020</v>
          </cell>
        </row>
        <row r="108">
          <cell r="B108" t="str">
            <v>05.02.07</v>
          </cell>
          <cell r="C108" t="str">
            <v>95878</v>
          </cell>
          <cell r="D108" t="str">
            <v>Transporte com caminhão basculante de 10 m³, em via urbana pavimentada, dmt até 30 km (unidade: txkm). Af_07/2020</v>
          </cell>
        </row>
        <row r="109">
          <cell r="B109" t="str">
            <v>05.02.08</v>
          </cell>
          <cell r="C109" t="str">
            <v>93596</v>
          </cell>
          <cell r="D109" t="str">
            <v>Transporte com caminhão basculante de 10 m³, em via urbana pavimentada, adicional para dmt excedente a 30 km (unidade: txkm). Af_07/2020</v>
          </cell>
        </row>
        <row r="110">
          <cell r="B110">
            <v>13163.611000000001</v>
          </cell>
          <cell r="C110"/>
          <cell r="D110"/>
        </row>
        <row r="111">
          <cell r="B111" t="str">
            <v>05.03</v>
          </cell>
          <cell r="C111" t="str">
            <v/>
          </cell>
          <cell r="D111" t="str">
            <v>FRESAGEM</v>
          </cell>
        </row>
        <row r="112">
          <cell r="B112" t="str">
            <v>05.03.01</v>
          </cell>
          <cell r="C112" t="str">
            <v>96001</v>
          </cell>
          <cell r="D112" t="str">
            <v>Fresagem de pavimento asfáltico, com largura da via maior que 6,00 m e menor ou igual 10,00 m, em locais com nivel baixo de interferência. Af_10/2025</v>
          </cell>
        </row>
        <row r="113">
          <cell r="B113" t="str">
            <v>05.03.02</v>
          </cell>
          <cell r="C113" t="str">
            <v>95875</v>
          </cell>
          <cell r="D113" t="str">
            <v>Transporte com caminhão basculante de 10 m³, em via urbana pavimentada, dmt até 30 km (unidade: m3xkm). Af_07/2020</v>
          </cell>
        </row>
        <row r="114">
          <cell r="B114" t="str">
            <v>05.03.03</v>
          </cell>
          <cell r="C114" t="str">
            <v>IUP30118</v>
          </cell>
          <cell r="D114" t="str">
            <v>EXECUÇÃO DE PINTURA DE LIGAÇÃO COM EMULSÃO ASFÁLTICA, EXCLUSIVE EMULSÃO</v>
          </cell>
        </row>
        <row r="115">
          <cell r="B115" t="str">
            <v>05.03.04</v>
          </cell>
          <cell r="C115" t="str">
            <v>IUP0008</v>
          </cell>
          <cell r="D115" t="str">
            <v>Emulsão asfáltica catiônica RR-2C para uso em pavimentação asfáltica.</v>
          </cell>
        </row>
        <row r="116">
          <cell r="B116" t="str">
            <v>05.03.05</v>
          </cell>
          <cell r="C116" t="str">
            <v>102330</v>
          </cell>
          <cell r="D116" t="str">
            <v>Transporte com caminhão tanque de transporte de material asfáltico de 30000 l, em via urbana pavimentada, dmt até 30km (unidade: txkm). Af_07/2020</v>
          </cell>
        </row>
        <row r="117">
          <cell r="B117" t="str">
            <v>05.03.06</v>
          </cell>
          <cell r="C117" t="str">
            <v>102331</v>
          </cell>
          <cell r="D117" t="str">
            <v>Transporte com caminhão tanque de transporte de material asfáltico de 30000 l, em via urbana pavimentada, adicional para dmt excedente a 30 km (unidade: txkm). Af_07/2020</v>
          </cell>
        </row>
        <row r="118">
          <cell r="B118" t="str">
            <v>05.03.07</v>
          </cell>
          <cell r="C118" t="str">
            <v>IUP20005</v>
          </cell>
          <cell r="D118" t="str">
            <v>Aplicação de concreto betuminoso usinado à quente (CBUQ), exclusive transporte e material Ref SINAPI 95995</v>
          </cell>
        </row>
        <row r="119">
          <cell r="B119" t="str">
            <v>05.03.08</v>
          </cell>
          <cell r="C119" t="str">
            <v>34770</v>
          </cell>
          <cell r="D119" t="str">
            <v>Concreto betuminoso usinado a quente (CBUQ) para pavimentação asfáltica, padrão DNIT, faixa C, com CAP 30/45 - aquisição posto usina</v>
          </cell>
        </row>
        <row r="120">
          <cell r="B120" t="str">
            <v>05.03.09</v>
          </cell>
          <cell r="C120" t="str">
            <v>95878</v>
          </cell>
          <cell r="D120" t="str">
            <v>Transporte com caminhão basculante de 10 m³, em via urbana pavimentada, dmt até 30 km (unidade: txkm). Af_07/2020</v>
          </cell>
        </row>
        <row r="121">
          <cell r="B121" t="str">
            <v>05.03.10</v>
          </cell>
          <cell r="C121" t="str">
            <v>93596</v>
          </cell>
          <cell r="D121" t="str">
            <v>Transporte com caminhão basculante de 10 m³, em via urbana pavimentada, adicional para dmt excedente a 30 km (unidade: txkm). Af_07/2020</v>
          </cell>
        </row>
        <row r="122">
          <cell r="B122">
            <v>1820.35</v>
          </cell>
          <cell r="C122" t="str">
            <v/>
          </cell>
          <cell r="D122"/>
        </row>
        <row r="123">
          <cell r="B123">
            <v>34067.729000000007</v>
          </cell>
          <cell r="C123"/>
          <cell r="D123"/>
        </row>
        <row r="124">
          <cell r="B124">
            <v>6</v>
          </cell>
          <cell r="C124" t="str">
            <v/>
          </cell>
          <cell r="D124" t="str">
            <v>RECAPEAMENTO</v>
          </cell>
        </row>
        <row r="125">
          <cell r="B125" t="str">
            <v>6.01</v>
          </cell>
          <cell r="C125" t="str">
            <v>IUP30118</v>
          </cell>
          <cell r="D125" t="str">
            <v>EXECUÇÃO DE PINTURA DE LIGAÇÃO COM EMULSÃO ASFÁLTICA, EXCLUSIVE EMULSÃO</v>
          </cell>
        </row>
        <row r="126">
          <cell r="B126" t="str">
            <v>6.02</v>
          </cell>
          <cell r="C126" t="str">
            <v>IUP0008</v>
          </cell>
          <cell r="D126" t="str">
            <v>Emulsão asfáltica catiônica RR-2C para uso em pavimentação asfáltica.</v>
          </cell>
        </row>
        <row r="127">
          <cell r="B127" t="str">
            <v>6.03</v>
          </cell>
          <cell r="C127" t="str">
            <v>102330</v>
          </cell>
          <cell r="D127" t="str">
            <v>Transporte com caminhão tanque de transporte de material asfáltico de 30000 l, em via urbana pavimentada, dmt até 30km (unidade: txkm). Af_07/2020</v>
          </cell>
        </row>
        <row r="128">
          <cell r="B128" t="str">
            <v>6.04</v>
          </cell>
          <cell r="C128" t="str">
            <v>102331</v>
          </cell>
          <cell r="D128" t="str">
            <v>Transporte com caminhão tanque de transporte de material asfáltico de 30000 l, em via urbana pavimentada, adicional para dmt excedente a 30 km (unidade: txkm). Af_07/2020</v>
          </cell>
        </row>
        <row r="129">
          <cell r="B129" t="str">
            <v>6.05</v>
          </cell>
          <cell r="C129" t="str">
            <v>IUP20005</v>
          </cell>
          <cell r="D129" t="str">
            <v>Aplicação de concreto betuminoso usinado à quente (CBUQ), exclusive transporte e material Ref SINAPI 95995</v>
          </cell>
        </row>
        <row r="130">
          <cell r="B130" t="str">
            <v>6.06</v>
          </cell>
          <cell r="C130" t="str">
            <v>34770</v>
          </cell>
          <cell r="D130" t="str">
            <v>Concreto betuminoso usinado a quente (CBUQ) para pavimentação asfáltica, padrão DNIT, faixa C, com CAP 30/45 - aquisição posto usina</v>
          </cell>
        </row>
        <row r="131">
          <cell r="B131" t="str">
            <v>6.07</v>
          </cell>
          <cell r="C131" t="str">
            <v>95878</v>
          </cell>
          <cell r="D131" t="str">
            <v>Transporte com caminhão basculante de 10 m³, em via urbana pavimentada, dmt até 30 km (unidade: txkm). Af_07/2020</v>
          </cell>
        </row>
        <row r="132">
          <cell r="B132" t="str">
            <v>6.08</v>
          </cell>
          <cell r="C132" t="str">
            <v>93596</v>
          </cell>
          <cell r="D132" t="str">
            <v>Transporte com caminhão basculante de 10 m³, em via urbana pavimentada, adicional para dmt excedente a 30 km (unidade: txkm). Af_07/2020</v>
          </cell>
        </row>
        <row r="133">
          <cell r="B133">
            <v>71173.847999999998</v>
          </cell>
          <cell r="C133"/>
          <cell r="D133"/>
        </row>
        <row r="134">
          <cell r="B134">
            <v>7</v>
          </cell>
          <cell r="C134" t="str">
            <v/>
          </cell>
          <cell r="D134" t="str">
            <v>SERVIÇOS COMPLEMENTARES</v>
          </cell>
        </row>
        <row r="135">
          <cell r="B135" t="str">
            <v>07.01</v>
          </cell>
          <cell r="C135" t="str">
            <v>IUP30001</v>
          </cell>
          <cell r="D135" t="str">
            <v>Meio-fio com sarjeta, concreto fck=20 MPa, seção 615 cm², moldado no local, inclusive escavação e pintura a cal em uma demão</v>
          </cell>
        </row>
        <row r="136">
          <cell r="B136" t="str">
            <v>07.02</v>
          </cell>
          <cell r="C136" t="str">
            <v>IUP30077</v>
          </cell>
          <cell r="D136" t="str">
            <v>Meio-fio (guia) para rotatórias, concreto fck=20 MPa, seção 875cm², moldado no local, inclusive escavação e pintura a cal</v>
          </cell>
        </row>
        <row r="137">
          <cell r="B137" t="str">
            <v>07.03</v>
          </cell>
          <cell r="C137" t="str">
            <v>95875</v>
          </cell>
          <cell r="D137" t="str">
            <v>Transporte com caminhão basculante de 10 m³, em via urbana pavimentada, dmt até 30 km (unidade: m3xkm). Af_07/2020</v>
          </cell>
        </row>
        <row r="138">
          <cell r="B138" t="str">
            <v>07.04</v>
          </cell>
          <cell r="C138" t="str">
            <v>93590</v>
          </cell>
          <cell r="D138" t="str">
            <v>Transporte com caminhão basculante de 10 m³, em via urbana pavimentada, adicional para dmt excedente a 30 km (unidade: m3xkm). Af_07/2020</v>
          </cell>
        </row>
        <row r="139">
          <cell r="B139">
            <v>24887.993000000002</v>
          </cell>
          <cell r="C139"/>
          <cell r="D139"/>
        </row>
        <row r="140">
          <cell r="B140">
            <v>8</v>
          </cell>
          <cell r="C140" t="str">
            <v/>
          </cell>
          <cell r="D140" t="str">
            <v>SINALIZAÇÃO VIÁRIA</v>
          </cell>
        </row>
        <row r="141">
          <cell r="B141" t="str">
            <v>8.01</v>
          </cell>
          <cell r="C141" t="str">
            <v>IUS20037</v>
          </cell>
          <cell r="D141" t="str">
            <v>Pintura de setas e zebrados - tinta base acrílica emulsionada em água - espessura de 0,5mm. Ref. Cód. Sicro 5213407.</v>
          </cell>
        </row>
        <row r="142">
          <cell r="B142" t="str">
            <v>8.02</v>
          </cell>
          <cell r="C142" t="str">
            <v>IUS0028</v>
          </cell>
          <cell r="D142" t="str">
            <v>Pintura de Faixa - tinta base acrilica emulsionada em agua - espessura de 0,5mm - padrão DNIT (prod equipe 163,23 m2/h) com microesferas de vidro, inclusive pre marcação( Refer. SICRO CÓD.5213403)</v>
          </cell>
        </row>
        <row r="143">
          <cell r="B143" t="str">
            <v>8.03</v>
          </cell>
          <cell r="C143" t="str">
            <v>IUS20007</v>
          </cell>
          <cell r="D143" t="str">
            <v>Fornecimento e colocação de tacha refletetiva monodirecional</v>
          </cell>
        </row>
        <row r="144">
          <cell r="B144" t="str">
            <v>8.04</v>
          </cell>
          <cell r="C144" t="str">
            <v>13521</v>
          </cell>
          <cell r="D144" t="str">
            <v>Placa de aço esmaltada para identificação de rua, *45 cm x 20* cm</v>
          </cell>
        </row>
        <row r="145">
          <cell r="B145" t="str">
            <v>8.05</v>
          </cell>
          <cell r="C145" t="str">
            <v>34723</v>
          </cell>
          <cell r="D145" t="str">
            <v>Placa de sinalização em chapa de aço num 16 com pintura refletiva</v>
          </cell>
        </row>
        <row r="146">
          <cell r="B146" t="str">
            <v>8.06</v>
          </cell>
          <cell r="C146" t="str">
            <v>IUS0030</v>
          </cell>
          <cell r="D146" t="str">
            <v>Poste de aço galvanizado, por imersao a quente (NBR6323), coluna com diametro externo de 50,8mm(2"), espessura 2,75mm, comprimento de 3500mm - REF SCO-RIO</v>
          </cell>
        </row>
        <row r="147">
          <cell r="B147">
            <v>823.62</v>
          </cell>
          <cell r="C147"/>
          <cell r="D147"/>
        </row>
        <row r="148">
          <cell r="B148">
            <v>9</v>
          </cell>
          <cell r="C148" t="str">
            <v/>
          </cell>
          <cell r="D148" t="str">
            <v>PASSEIO COM ACESSIBILIDADE</v>
          </cell>
        </row>
        <row r="149">
          <cell r="B149" t="str">
            <v>9.01</v>
          </cell>
          <cell r="C149" t="str">
            <v>97083</v>
          </cell>
          <cell r="D149" t="str">
            <v>Compactação mecânica de solo para execução de radier, piso de concreto ou laje sobre solo, com compactador de solos a percussão. Af_09/2021</v>
          </cell>
        </row>
        <row r="150">
          <cell r="B150" t="str">
            <v>9.02</v>
          </cell>
          <cell r="C150" t="str">
            <v>94991</v>
          </cell>
          <cell r="D150" t="str">
            <v>Execução de passeio (calçada) ou piso de concreto com concreto moldado in loco, usinado c20, acabamento convencional, não armado. Af_08/2022</v>
          </cell>
        </row>
        <row r="151">
          <cell r="B151" t="str">
            <v>9.03</v>
          </cell>
          <cell r="C151" t="str">
            <v>95875</v>
          </cell>
          <cell r="D151" t="str">
            <v>Transporte com caminhão basculante de 10 m³, em via urbana pavimentada, dmt até 30 km (unidade: m3xkm). Af_07/2020</v>
          </cell>
        </row>
        <row r="152">
          <cell r="B152" t="str">
            <v>9.04</v>
          </cell>
          <cell r="C152" t="str">
            <v>93590</v>
          </cell>
          <cell r="D152" t="str">
            <v>Transporte com caminhão basculante de 10 m³, em via urbana pavimentada, adicional para dmt excedente a 30 km (unidade: m3xkm). Af_07/2020</v>
          </cell>
        </row>
        <row r="153">
          <cell r="B153" t="str">
            <v>9.05</v>
          </cell>
          <cell r="C153" t="str">
            <v>IUP30008</v>
          </cell>
          <cell r="D153" t="str">
            <v>Piso tátil direcional e de alerta com ladrilho hidráulico de 20x20x2,0 cm, em concreto simples fck = 35MPa (NBR 9050 e com o Decreto 5296), incluindo fornecimento e assentamento com argamassa ou cimento colante sobre coxim preparado no piso rústico</v>
          </cell>
        </row>
        <row r="154">
          <cell r="B154" t="str">
            <v>9.06</v>
          </cell>
          <cell r="C154" t="str">
            <v>100947</v>
          </cell>
          <cell r="D154" t="str">
            <v>Transporte com caminhão carroceria 9t, em via urbana pavimentada, dmt até 30km (unidade: txkm). Af_07/2020</v>
          </cell>
        </row>
        <row r="155">
          <cell r="B155" t="str">
            <v>9.07</v>
          </cell>
          <cell r="C155" t="str">
            <v>100948</v>
          </cell>
          <cell r="D155" t="str">
            <v>Transporte com caminhão carroceria 9t, em via urbana pavimentada, adicional para dmt excedente a 30 km (unidade: txkm). Af_07/2020</v>
          </cell>
        </row>
        <row r="156">
          <cell r="B156">
            <v>3169.6369999999997</v>
          </cell>
          <cell r="C156"/>
          <cell r="D156"/>
        </row>
        <row r="157">
          <cell r="B157">
            <v>10</v>
          </cell>
          <cell r="C157" t="str">
            <v/>
          </cell>
          <cell r="D157" t="str">
            <v>ADMINISTRAÇÃO LOCAL DE OBRA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43"/>
  <sheetViews>
    <sheetView tabSelected="1" workbookViewId="0">
      <selection activeCell="D43" sqref="B1:D43"/>
    </sheetView>
  </sheetViews>
  <sheetFormatPr defaultRowHeight="15" x14ac:dyDescent="0.25"/>
  <cols>
    <col min="2" max="2" width="9.7109375" style="22" customWidth="1"/>
    <col min="3" max="3" width="74.7109375" customWidth="1"/>
    <col min="4" max="4" width="12.28515625" style="23" bestFit="1" customWidth="1"/>
  </cols>
  <sheetData>
    <row r="1" spans="2:5" ht="15" customHeight="1" x14ac:dyDescent="0.25">
      <c r="B1" s="27"/>
      <c r="C1" s="28"/>
      <c r="D1" s="29"/>
      <c r="E1" s="1"/>
    </row>
    <row r="2" spans="2:5" ht="20.100000000000001" customHeight="1" x14ac:dyDescent="0.25">
      <c r="B2" s="2"/>
      <c r="C2" s="3"/>
      <c r="D2" s="4"/>
      <c r="E2" s="1"/>
    </row>
    <row r="3" spans="2:5" x14ac:dyDescent="0.25">
      <c r="B3" s="30"/>
      <c r="C3" s="31"/>
      <c r="D3" s="32"/>
    </row>
    <row r="4" spans="2:5" x14ac:dyDescent="0.25">
      <c r="B4" s="5"/>
      <c r="C4" s="6"/>
      <c r="D4" s="7"/>
    </row>
    <row r="5" spans="2:5" x14ac:dyDescent="0.25">
      <c r="B5" s="33" t="s">
        <v>0</v>
      </c>
      <c r="C5" s="34"/>
      <c r="D5" s="35"/>
    </row>
    <row r="6" spans="2:5" x14ac:dyDescent="0.25">
      <c r="B6" s="30" t="s">
        <v>1</v>
      </c>
      <c r="C6" s="31"/>
      <c r="D6" s="32"/>
    </row>
    <row r="7" spans="2:5" x14ac:dyDescent="0.25">
      <c r="B7" s="30" t="s">
        <v>2</v>
      </c>
      <c r="C7" s="31"/>
      <c r="D7" s="32"/>
    </row>
    <row r="8" spans="2:5" x14ac:dyDescent="0.25">
      <c r="B8" s="2"/>
      <c r="C8" s="3"/>
      <c r="D8" s="4"/>
    </row>
    <row r="9" spans="2:5" x14ac:dyDescent="0.25">
      <c r="B9" s="2"/>
      <c r="C9" s="3"/>
      <c r="D9" s="4"/>
    </row>
    <row r="10" spans="2:5" ht="30" customHeight="1" x14ac:dyDescent="0.25">
      <c r="B10" s="36" t="s">
        <v>27</v>
      </c>
      <c r="C10" s="37"/>
      <c r="D10" s="38"/>
    </row>
    <row r="11" spans="2:5" ht="15" customHeight="1" x14ac:dyDescent="0.25">
      <c r="B11" s="2" t="s">
        <v>28</v>
      </c>
      <c r="C11" s="3"/>
      <c r="D11" s="4"/>
    </row>
    <row r="12" spans="2:5" x14ac:dyDescent="0.25">
      <c r="B12" s="2" t="s">
        <v>29</v>
      </c>
      <c r="C12" s="3"/>
      <c r="D12" s="4"/>
    </row>
    <row r="13" spans="2:5" x14ac:dyDescent="0.25">
      <c r="B13" s="2"/>
      <c r="C13" s="3"/>
      <c r="D13" s="4"/>
    </row>
    <row r="14" spans="2:5" ht="15.75" x14ac:dyDescent="0.25">
      <c r="B14" s="24" t="s">
        <v>3</v>
      </c>
      <c r="C14" s="25"/>
      <c r="D14" s="26"/>
    </row>
    <row r="15" spans="2:5" x14ac:dyDescent="0.25">
      <c r="B15" s="8" t="s">
        <v>4</v>
      </c>
      <c r="C15" s="9" t="s">
        <v>5</v>
      </c>
      <c r="D15" s="10" t="s">
        <v>6</v>
      </c>
    </row>
    <row r="16" spans="2:5" x14ac:dyDescent="0.25">
      <c r="B16" s="11" t="s">
        <v>7</v>
      </c>
      <c r="C16" s="12" t="str">
        <f>IFERROR(VLOOKUP(B16,'[1]Orçamento - AGESUL'!$B$10:$D$157,3,FALSE),"")</f>
        <v>SERVIÇOS PRELIMINARES</v>
      </c>
      <c r="D16" s="13">
        <v>67613.62</v>
      </c>
    </row>
    <row r="17" spans="2:4" x14ac:dyDescent="0.25">
      <c r="B17" s="11" t="s">
        <v>8</v>
      </c>
      <c r="C17" s="12" t="s">
        <v>15</v>
      </c>
      <c r="D17" s="13">
        <v>11416166.68</v>
      </c>
    </row>
    <row r="18" spans="2:4" x14ac:dyDescent="0.25">
      <c r="B18" s="11" t="s">
        <v>9</v>
      </c>
      <c r="C18" s="12" t="s">
        <v>23</v>
      </c>
      <c r="D18" s="13">
        <v>148033.60000000001</v>
      </c>
    </row>
    <row r="19" spans="2:4" hidden="1" x14ac:dyDescent="0.25">
      <c r="B19" s="11" t="s">
        <v>10</v>
      </c>
      <c r="C19" s="12" t="s">
        <v>11</v>
      </c>
      <c r="D19" s="13">
        <v>0</v>
      </c>
    </row>
    <row r="20" spans="2:4" hidden="1" x14ac:dyDescent="0.25">
      <c r="B20" s="11" t="s">
        <v>12</v>
      </c>
      <c r="C20" s="12" t="s">
        <v>13</v>
      </c>
      <c r="D20" s="13">
        <v>0</v>
      </c>
    </row>
    <row r="21" spans="2:4" hidden="1" x14ac:dyDescent="0.25">
      <c r="B21" s="11" t="s">
        <v>14</v>
      </c>
      <c r="C21" s="12" t="s">
        <v>15</v>
      </c>
      <c r="D21" s="13">
        <v>0</v>
      </c>
    </row>
    <row r="22" spans="2:4" hidden="1" x14ac:dyDescent="0.25">
      <c r="B22" s="11" t="s">
        <v>16</v>
      </c>
      <c r="C22" s="12" t="s">
        <v>17</v>
      </c>
      <c r="D22" s="13">
        <v>0</v>
      </c>
    </row>
    <row r="23" spans="2:4" hidden="1" x14ac:dyDescent="0.25">
      <c r="B23" s="11" t="s">
        <v>18</v>
      </c>
      <c r="C23" s="12" t="s">
        <v>19</v>
      </c>
      <c r="D23" s="13">
        <v>0</v>
      </c>
    </row>
    <row r="24" spans="2:4" hidden="1" x14ac:dyDescent="0.25">
      <c r="B24" s="11" t="s">
        <v>20</v>
      </c>
      <c r="C24" s="12" t="s">
        <v>21</v>
      </c>
      <c r="D24" s="13">
        <v>0</v>
      </c>
    </row>
    <row r="25" spans="2:4" hidden="1" x14ac:dyDescent="0.25">
      <c r="B25" s="11" t="s">
        <v>22</v>
      </c>
      <c r="C25" s="12" t="s">
        <v>23</v>
      </c>
      <c r="D25" s="13">
        <v>0</v>
      </c>
    </row>
    <row r="26" spans="2:4" x14ac:dyDescent="0.25">
      <c r="B26" s="11"/>
      <c r="C26" s="12" t="str">
        <f>IFERROR(VLOOKUP(B26,'[1]Orçamento - AGESUL'!$B$10:$D$157,3,FALSE),"")</f>
        <v/>
      </c>
      <c r="D26" s="13"/>
    </row>
    <row r="27" spans="2:4" x14ac:dyDescent="0.25">
      <c r="B27" s="14"/>
      <c r="C27" s="15" t="s">
        <v>24</v>
      </c>
      <c r="D27" s="16">
        <f>SUM(D16:D26)</f>
        <v>11631813.899999999</v>
      </c>
    </row>
    <row r="28" spans="2:4" x14ac:dyDescent="0.25">
      <c r="B28" s="14"/>
      <c r="C28" s="17" t="s">
        <v>25</v>
      </c>
      <c r="D28" s="18"/>
    </row>
    <row r="29" spans="2:4" ht="15.75" x14ac:dyDescent="0.25">
      <c r="B29" s="24" t="s">
        <v>26</v>
      </c>
      <c r="C29" s="25"/>
      <c r="D29" s="26"/>
    </row>
    <row r="30" spans="2:4" x14ac:dyDescent="0.25">
      <c r="B30" s="8" t="s">
        <v>4</v>
      </c>
      <c r="C30" s="9" t="s">
        <v>5</v>
      </c>
      <c r="D30" s="10" t="s">
        <v>6</v>
      </c>
    </row>
    <row r="31" spans="2:4" x14ac:dyDescent="0.25">
      <c r="B31" s="11" t="s">
        <v>7</v>
      </c>
      <c r="C31" s="12" t="str">
        <f>IFERROR(C16,0)</f>
        <v>SERVIÇOS PRELIMINARES</v>
      </c>
      <c r="D31" s="13">
        <v>69605.919999999998</v>
      </c>
    </row>
    <row r="32" spans="2:4" x14ac:dyDescent="0.25">
      <c r="B32" s="11" t="s">
        <v>8</v>
      </c>
      <c r="C32" s="12" t="str">
        <f>IFERROR(C17,0)</f>
        <v xml:space="preserve">RECAPEAMENTO </v>
      </c>
      <c r="D32" s="13">
        <v>11722055.16</v>
      </c>
    </row>
    <row r="33" spans="2:4" x14ac:dyDescent="0.25">
      <c r="B33" s="11" t="s">
        <v>9</v>
      </c>
      <c r="C33" s="12" t="str">
        <f>IFERROR(C18,0)</f>
        <v xml:space="preserve">ADMINISTRAÇÃO LOCAL DA OBRA </v>
      </c>
      <c r="D33" s="13">
        <v>142720.79999999999</v>
      </c>
    </row>
    <row r="34" spans="2:4" hidden="1" x14ac:dyDescent="0.25">
      <c r="B34" s="11" t="s">
        <v>10</v>
      </c>
      <c r="C34" s="12" t="str">
        <f t="shared" ref="C34:C41" si="0">IFERROR(C19,0)</f>
        <v xml:space="preserve">IMPLANTAÇÃO ASFÁLTICA </v>
      </c>
      <c r="D34" s="13">
        <v>0</v>
      </c>
    </row>
    <row r="35" spans="2:4" hidden="1" x14ac:dyDescent="0.25">
      <c r="B35" s="11" t="s">
        <v>12</v>
      </c>
      <c r="C35" s="12" t="str">
        <f t="shared" si="0"/>
        <v xml:space="preserve">RECUPERAÇÃO DO PAVIMENTO </v>
      </c>
      <c r="D35" s="13">
        <v>0</v>
      </c>
    </row>
    <row r="36" spans="2:4" hidden="1" x14ac:dyDescent="0.25">
      <c r="B36" s="11" t="s">
        <v>14</v>
      </c>
      <c r="C36" s="12" t="str">
        <f t="shared" si="0"/>
        <v xml:space="preserve">RECAPEAMENTO </v>
      </c>
      <c r="D36" s="13">
        <v>0</v>
      </c>
    </row>
    <row r="37" spans="2:4" hidden="1" x14ac:dyDescent="0.25">
      <c r="B37" s="11" t="s">
        <v>16</v>
      </c>
      <c r="C37" s="12" t="str">
        <f t="shared" si="0"/>
        <v xml:space="preserve">SERVIÇOS COMPLEMENTARES </v>
      </c>
      <c r="D37" s="13">
        <v>0</v>
      </c>
    </row>
    <row r="38" spans="2:4" hidden="1" x14ac:dyDescent="0.25">
      <c r="B38" s="11" t="s">
        <v>18</v>
      </c>
      <c r="C38" s="12" t="str">
        <f t="shared" si="0"/>
        <v xml:space="preserve">SINALIZAÇÃO VIÁRIA </v>
      </c>
      <c r="D38" s="13">
        <v>0</v>
      </c>
    </row>
    <row r="39" spans="2:4" hidden="1" x14ac:dyDescent="0.25">
      <c r="B39" s="11" t="s">
        <v>20</v>
      </c>
      <c r="C39" s="12" t="str">
        <f t="shared" si="0"/>
        <v xml:space="preserve">PASSEIO COM ACESSIBILIDADE </v>
      </c>
      <c r="D39" s="13">
        <v>0</v>
      </c>
    </row>
    <row r="40" spans="2:4" hidden="1" x14ac:dyDescent="0.25">
      <c r="B40" s="11" t="s">
        <v>22</v>
      </c>
      <c r="C40" s="12" t="str">
        <f t="shared" si="0"/>
        <v xml:space="preserve">ADMINISTRAÇÃO LOCAL DA OBRA </v>
      </c>
      <c r="D40" s="13">
        <v>0</v>
      </c>
    </row>
    <row r="41" spans="2:4" x14ac:dyDescent="0.25">
      <c r="B41" s="11"/>
      <c r="C41" s="12" t="str">
        <f t="shared" si="0"/>
        <v/>
      </c>
      <c r="D41" s="13"/>
    </row>
    <row r="42" spans="2:4" x14ac:dyDescent="0.25">
      <c r="B42" s="14"/>
      <c r="C42" s="15" t="s">
        <v>24</v>
      </c>
      <c r="D42" s="16">
        <f>SUM(D31:D41)</f>
        <v>11934381.880000001</v>
      </c>
    </row>
    <row r="43" spans="2:4" ht="15" customHeight="1" x14ac:dyDescent="0.25">
      <c r="B43" s="19"/>
      <c r="C43" s="20" t="s">
        <v>25</v>
      </c>
      <c r="D43" s="21"/>
    </row>
  </sheetData>
  <mergeCells count="8">
    <mergeCell ref="B14:D14"/>
    <mergeCell ref="B29:D29"/>
    <mergeCell ref="B1:D1"/>
    <mergeCell ref="B3:D3"/>
    <mergeCell ref="B5:D5"/>
    <mergeCell ref="B6:D6"/>
    <mergeCell ref="B7:D7"/>
    <mergeCell ref="B10:D10"/>
  </mergeCells>
  <pageMargins left="0.511811024" right="0.511811024" top="0.78740157499999996" bottom="0.78740157499999996" header="0.31496062000000002" footer="0.31496062000000002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Karoline Mendes de Bonzi</dc:creator>
  <cp:lastModifiedBy>Karoline Mendes de Bonzi</cp:lastModifiedBy>
  <cp:lastPrinted>2026-04-27T12:07:51Z</cp:lastPrinted>
  <dcterms:created xsi:type="dcterms:W3CDTF">2026-04-22T19:00:01Z</dcterms:created>
  <dcterms:modified xsi:type="dcterms:W3CDTF">2026-04-27T12:08:01Z</dcterms:modified>
</cp:coreProperties>
</file>