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ROADI-CGM-DIGERP\SEPLAC\Processos 2025\ARPs\ARP XX.2025 - PE XX.2025 - PROC. 23104.017906.2025-67 - TECIDOS AVIAMENTOS\"/>
    </mc:Choice>
  </mc:AlternateContent>
  <xr:revisionPtr revIDLastSave="0" documentId="13_ncr:1_{6BA63BE7-C9F1-492C-8CFB-2868371B6202}" xr6:coauthVersionLast="47" xr6:coauthVersionMax="47" xr10:uidLastSave="{00000000-0000-0000-0000-000000000000}"/>
  <bookViews>
    <workbookView xWindow="25005" yWindow="315" windowWidth="20790" windowHeight="14880" xr2:uid="{C835DDB0-DD50-40E5-B05E-ABFE874E82DF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2" i="1" l="1"/>
  <c r="L152" i="1" s="1"/>
  <c r="K150" i="1"/>
  <c r="L150" i="1" s="1"/>
  <c r="K148" i="1"/>
  <c r="L148" i="1" s="1"/>
  <c r="K146" i="1"/>
  <c r="L146" i="1" s="1"/>
  <c r="K144" i="1"/>
  <c r="L144" i="1" s="1"/>
  <c r="K142" i="1"/>
  <c r="L142" i="1" s="1"/>
  <c r="K140" i="1"/>
  <c r="L140" i="1" s="1"/>
  <c r="K138" i="1"/>
  <c r="L138" i="1" s="1"/>
  <c r="K136" i="1"/>
  <c r="L136" i="1" s="1"/>
  <c r="K134" i="1"/>
  <c r="L134" i="1" s="1"/>
  <c r="K132" i="1"/>
  <c r="L132" i="1" s="1"/>
  <c r="K130" i="1"/>
  <c r="L130" i="1" s="1"/>
  <c r="K128" i="1"/>
  <c r="L128" i="1" s="1"/>
  <c r="K126" i="1"/>
  <c r="L126" i="1" s="1"/>
  <c r="K124" i="1"/>
  <c r="L124" i="1" s="1"/>
  <c r="K122" i="1"/>
  <c r="L122" i="1" s="1"/>
  <c r="K120" i="1"/>
  <c r="L120" i="1" s="1"/>
  <c r="K118" i="1"/>
  <c r="L118" i="1" s="1"/>
  <c r="K116" i="1"/>
  <c r="L116" i="1" s="1"/>
  <c r="K114" i="1"/>
  <c r="L114" i="1" s="1"/>
  <c r="K112" i="1"/>
  <c r="L112" i="1" s="1"/>
  <c r="K110" i="1"/>
  <c r="L110" i="1" s="1"/>
  <c r="K108" i="1"/>
  <c r="L108" i="1" s="1"/>
  <c r="K106" i="1"/>
  <c r="L106" i="1" s="1"/>
  <c r="K104" i="1"/>
  <c r="L104" i="1" s="1"/>
  <c r="K102" i="1"/>
  <c r="L102" i="1" s="1"/>
  <c r="K100" i="1"/>
  <c r="L100" i="1" s="1"/>
  <c r="K98" i="1"/>
  <c r="L98" i="1" s="1"/>
  <c r="K96" i="1"/>
  <c r="L96" i="1" s="1"/>
  <c r="K94" i="1"/>
  <c r="L94" i="1" s="1"/>
  <c r="K92" i="1"/>
  <c r="L92" i="1" s="1"/>
  <c r="K90" i="1"/>
  <c r="L90" i="1" s="1"/>
  <c r="K88" i="1"/>
  <c r="L88" i="1" s="1"/>
  <c r="K86" i="1"/>
  <c r="L86" i="1" s="1"/>
  <c r="K84" i="1"/>
  <c r="L84" i="1" s="1"/>
  <c r="K82" i="1"/>
  <c r="L82" i="1" s="1"/>
  <c r="K80" i="1"/>
  <c r="L80" i="1" s="1"/>
  <c r="K78" i="1"/>
  <c r="L78" i="1" s="1"/>
  <c r="K76" i="1"/>
  <c r="L76" i="1" s="1"/>
  <c r="K74" i="1"/>
  <c r="L74" i="1" s="1"/>
  <c r="K72" i="1"/>
  <c r="L72" i="1" s="1"/>
  <c r="K70" i="1"/>
  <c r="L70" i="1" s="1"/>
  <c r="K68" i="1"/>
  <c r="L68" i="1" s="1"/>
  <c r="K66" i="1"/>
  <c r="L66" i="1" s="1"/>
  <c r="K64" i="1"/>
  <c r="L64" i="1" s="1"/>
  <c r="K62" i="1"/>
  <c r="L62" i="1" s="1"/>
  <c r="K60" i="1"/>
  <c r="L60" i="1" s="1"/>
  <c r="K58" i="1"/>
  <c r="L58" i="1" s="1"/>
  <c r="K56" i="1"/>
  <c r="L56" i="1" s="1"/>
  <c r="K54" i="1"/>
  <c r="L54" i="1" s="1"/>
  <c r="K52" i="1"/>
  <c r="L52" i="1" s="1"/>
  <c r="K50" i="1"/>
  <c r="L50" i="1" s="1"/>
  <c r="K48" i="1"/>
  <c r="L48" i="1" s="1"/>
  <c r="K46" i="1"/>
  <c r="L46" i="1" s="1"/>
  <c r="K44" i="1"/>
  <c r="L44" i="1" s="1"/>
  <c r="K42" i="1"/>
  <c r="L42" i="1" s="1"/>
  <c r="K40" i="1"/>
  <c r="L40" i="1" s="1"/>
  <c r="K38" i="1"/>
  <c r="L38" i="1" s="1"/>
  <c r="K36" i="1"/>
  <c r="L36" i="1" s="1"/>
  <c r="K34" i="1"/>
  <c r="L34" i="1" s="1"/>
  <c r="K32" i="1"/>
  <c r="L32" i="1" s="1"/>
  <c r="K30" i="1"/>
  <c r="L30" i="1" s="1"/>
  <c r="K28" i="1"/>
  <c r="L28" i="1" s="1"/>
  <c r="K26" i="1"/>
  <c r="L26" i="1" s="1"/>
  <c r="K24" i="1"/>
  <c r="L24" i="1" s="1"/>
  <c r="K22" i="1"/>
  <c r="L22" i="1" s="1"/>
  <c r="K20" i="1"/>
  <c r="L20" i="1" s="1"/>
  <c r="K18" i="1"/>
  <c r="L18" i="1" s="1"/>
  <c r="K16" i="1"/>
  <c r="L16" i="1" s="1"/>
  <c r="K14" i="1"/>
  <c r="L14" i="1" s="1"/>
  <c r="K12" i="1"/>
  <c r="L12" i="1" s="1"/>
  <c r="K10" i="1"/>
  <c r="L10" i="1" s="1"/>
  <c r="K8" i="1"/>
  <c r="L8" i="1" s="1"/>
  <c r="K6" i="1"/>
  <c r="L6" i="1" s="1"/>
  <c r="K4" i="1"/>
  <c r="L4" i="1" s="1"/>
  <c r="K2" i="1"/>
  <c r="L2" i="1" s="1"/>
  <c r="L153" i="1" l="1"/>
</calcChain>
</file>

<file path=xl/sharedStrings.xml><?xml version="1.0" encoding="utf-8"?>
<sst xmlns="http://schemas.openxmlformats.org/spreadsheetml/2006/main" count="547" uniqueCount="274">
  <si>
    <t>Item</t>
  </si>
  <si>
    <t>Código</t>
  </si>
  <si>
    <t>Descrição</t>
  </si>
  <si>
    <t>Complemento</t>
  </si>
  <si>
    <t>Unidade</t>
  </si>
  <si>
    <t>Qtde</t>
  </si>
  <si>
    <t>475.545</t>
  </si>
  <si>
    <t>AGASALHO DESPORTIVO, MATERIAL ALGODÃO, TAMANHO SOB MEDIDA, COR VERDE-OLIVA, CARACTERÍSTICAS ADICIONAIS MANGA COMPRIDA C/PUNHO E ELÁSTICO, FECHO COM ZÍPE R</t>
  </si>
  <si>
    <t>AGASALHO - unissex, 100% algodão, COR A DEFINIR, manga longa com punho e elástico, fecho com zíper, tamanho variável (PP, P, M, G, GG, XG, XGG), com até 4 estampas (frente, costas, mangas) em até 4 cores, artes a serem fornecidas juntamente com cada pedido, lote mínimo de 30 unidades para cada cor/arte - unidade - HAVENDO DIVERGÊNCIA ENTRE A DESCRIÇÃO E A DESCRIÇÃO COMPLEMENTAR, PREVALECE A DESCRIÇÃO COMPLEMENTAR</t>
  </si>
  <si>
    <t>UN</t>
  </si>
  <si>
    <t>611.617</t>
  </si>
  <si>
    <t>AGASALHO DESPORTIVO, MATERIAL MOLETON, TAMANHO SOB MEDIDA, COR VERDE-OLIVA, CARACTERÍSTICAS ADICIONAIS MANGA COMPRIDA COM PUNHO E ELÁSTICO</t>
  </si>
  <si>
    <t>BLUSÃO MOLETON bordado- unissex, MOLETON PELUCIADO Composição: 50% Algodão 50% Poliéster, COR A DEFINIR, manga longa com Punhos e gola em ribana, tamanho variável (PP, P, M, G, GG, XG, XGG), com até 4 estampas bordadas (frente, costas, mangas) em até 4 cores, artes a serem fornecidas juntamente com cada pedido, lote mínimo de 30 unidades para cada cor/arte - unidade - HAVENDO DIVERGÊNCIA ENTRE A DESCRIÇÃO E A DESCRIÇÃO COMPLEMENTAR, PREVALECE A DESCRIÇÃO COMPLEMENTAR.</t>
  </si>
  <si>
    <t>388.335</t>
  </si>
  <si>
    <t>AGASALHO DESPORTIVO, MATERIAL TACTEL, QUANTIDADE BOLSOS 2 BOLSOS DE CADA LADO, 1 ATRÁS, 1 INTERNO, TAMANHO M, COR PRETO E CINZA, CARACTERÍSTICAS ADICIONAIS MANGA COMPRIDA, PUNHO, CALÇA, DISTINTIVO BORDADO</t>
  </si>
  <si>
    <t>AGASALHO TACTEL - unissex, tecidotactel, COR A DEFINIR, (podendo variar a cor da gola), manga longa (podendo variar cor da manga), tamanho variável (PP, P, M, G, GG, XG, XGG),  COM LOGOMARCA DA INSTITUIÇÃO E OU DO EVENTO BORDADA NA ALTURA DO TÓRAX EM COR CONTRASTANTE (A DEFINIR, CONFORME COR DO TECIDO), LOTE MÍNIMO DE 30 UNIDADES PARA CADA COR. HAVENDO DIVERGÊNCIA ENTRE A DESCRIÇÃO E A DESCRIÇÃO COMPLEMENTAR, PREVALECE A DESCRIÇÃO COMPLEMENTAR.</t>
  </si>
  <si>
    <t>223.910</t>
  </si>
  <si>
    <t>ALFINETE COSTURA, MATERIAL CABEÇA AÇO, TRATAMENTO SUPERFICIAL CORPO AÇO NIQUELADO, TAMANHO N  29</t>
  </si>
  <si>
    <t/>
  </si>
  <si>
    <t>CX 100.00 UN</t>
  </si>
  <si>
    <t>240.136</t>
  </si>
  <si>
    <t>AVENTAL, MATERIAL PVC- CLORETO DE POLIVINILA, MODELO FORRADO, TIPO IMPERMEÁVEL , COR BRANCA, COMPRIMENTO 120 CM, LARGURA 70 CM, CARACTERÍSTICAS ADICIONAIS TIRAS DE AMARRAR FIXAS</t>
  </si>
  <si>
    <t>410.640</t>
  </si>
  <si>
    <t>BONÉ, MATERIAL CORPO 100% POLIÉSTER, MATERIAL ABA PLÁSTICO FLEXÍVEL, MATERIAL REGULADOR ABERTURA VELCRO, MODELO AMERICANO, COR CINZA, CARACTERÍSTICAS ADICIONAIS CONFORME MODELO DO ÓRGÃO, TAMANHO ÚNICO</t>
  </si>
  <si>
    <t>BONÉ - Boné tipo "trucker", de rede, aba e rede azul-marinho, frente branca com logomarca bordada na cor preta; fechamento traseiro com fita plástica regulável (tipo "snapback"); aba curva; material, interno e externo, tipo têxtil; 56 cm de largura por 16 cm de altura. Tamanho Único. A logomarca será fornecida pela Secretaria Especial de Comunicação Social e Científica - SECOM - (UFMS). HAVENDO DIVERGÊNCIA ENTRE A DESCRIÇÃO E A DESCRIÇÃO COMPLEMENTAR, PREVALECE A DESCRIÇÃO COMPLEMENTAR</t>
  </si>
  <si>
    <t>BONÉ - Boné tipo "trucker", de rede, aba e rede azul-marinho, frente branca com logomarca
bordada na cor preta; fechamento traseiro com fita plástica regulável (tipo "snapback"); aba curva;
material, interno e externo, tipo têxtil; 56 cm de largura por 16 cm de altura. Tamanho Único. A
logomarca será fornecida pela Secretaria Especial de Comunicação Social e Científica - SECOM - (UFMS). HAVENDO DIVERGÊNCIA ENTRE A DESCRIÇÃO E A DESCRIÇÃO COMPLEMENTAR, PREVALECE A DESCRIÇÃO COMPLEMENTAR - COTA EPP ME</t>
  </si>
  <si>
    <t>231.380</t>
  </si>
  <si>
    <t>BONÉ, MATERIAL CORPO MALHA 100% ALGODÃO, MATERIAL ABA POLIETILENO, MATERIAL REGULADOR ABERTURA PLÁSTICO, MODELO AMERICANO, COR BRANCA, TIPO IMPRESSÃO ESTAMPAS EM 4 CORES NA FRENTE E SILK SCREEN OU, CARACTERÍSTICAS ADICIONAIS</t>
  </si>
  <si>
    <t>254.631</t>
  </si>
  <si>
    <t>CALÇA MASCULINA, MATERIAL BRIM, TAMANHO 36, CARACTERÍSTICAS ADICIONAIS COM PASSADORES P/CINTO, TIPO BRAGUILHA COM ZIPPER, QUANTIDADE BOLSOS 2 DIANTEIROS E 2 TRASEIROS</t>
  </si>
  <si>
    <t>brim solasol, cor azul-marinho, 100 % algodão, com elástico na parte de trás do cós; sarja 3x1E, 100% algodão, gramatura 260m/2, tecido pré-encolhido</t>
  </si>
  <si>
    <t>241.320</t>
  </si>
  <si>
    <t>CALÇA MASCULINA, MATERIAL BRIM, TAMANHO 40, COR CINZA-815, CARACTERÍSTICAS ADICIONAIS COM PASSADORES P/CINTO, TIPO BRAGUILHA COM ZIPPER, QUANTIDADE BOLSOS 2 DIANTEIROS E 1 TRASEIRO, TIPO SOLASOL</t>
  </si>
  <si>
    <t>brim solasol, cor azul-marinho, 100 % algodão, com elástico na parte de trás do cós; sarja 3x1E, 100% algodão, gramatura 260m/2, tecido pré-encolhido
Bolsos 2 Dianteiros e 2 Traseiros</t>
  </si>
  <si>
    <t>254.633</t>
  </si>
  <si>
    <t>CALÇA MASCULINA, MATERIAL BRIM, TAMANHO 42, CARACTERÍSTICAS ADICIONAIS COM PASSADORES P/CINTO, TIPO BRAGUILHA COM ZIPPER, QUANTIDADE BOLSOS 2 DIANTEIROS E 2 TRASEIROS</t>
  </si>
  <si>
    <t>254.634</t>
  </si>
  <si>
    <t>CALÇA MASCULINA, MATERIAL BRIM, TAMANHO 44, CARACTERÍSTICAS ADICIONAIS COM PASSADORES P/CINTO, TIPO BRAGUILHA COM ZIPPER, QUANTIDADE BOLSOS 2 DIANTEIROS E 2 TRASEIROS</t>
  </si>
  <si>
    <t>254.635</t>
  </si>
  <si>
    <t>CALÇA MASCULINA, MATERIAL BRIM, TAMANHO 46, CARACTERÍSTICAS ADICIONAIS COM PASSADORES P/CINTO, TIPO BRAGUILHA COM ZIPPER, QUANTIDADE BOLSOS 2 DIANTEIROS E 2 TRASEIROS</t>
  </si>
  <si>
    <t>254.639</t>
  </si>
  <si>
    <t>CALÇA MASCULINA, MATERIAL BRIM, TAMANHO 50, CARACTERÍSTICAS ADICIONAIS COM PASSADORES P/CINTO, TIPO BRAGUILHA COM ZIPPER, QUANTIDADE BOLSOS 2 DIANTEIROS E 2 TRASEIROS</t>
  </si>
  <si>
    <t>264.154</t>
  </si>
  <si>
    <t>CALÇA UNIFORME, MATERIAL BRIM- 100 % ALGODÃO, QUANTIDADE BOLSOS 4, TIPO BOLSO CHAPADO, TIPO CÓS COM PASSADORES PARA CINTO E ELÁSTICO ATRÁS, COR VERDE BANDEIRA, TAMANHO 48, TIPO USO OPERACIONAL, CARACTERÍSTICAS ADICIONAIS COM</t>
  </si>
  <si>
    <t>Cor: Azul marinho</t>
  </si>
  <si>
    <t>452.707</t>
  </si>
  <si>
    <t>CAMISA UNIFORME, MATERIAL ALGODÃO E POLIÉSTER, TIPO MANGA CURTA, TIPO COLARINHO GOLA POLO, COR AZUL, TAMANHO G, CARACTERÍSTICAS ADICIONAIS LOGOTIPO DO ORGÃO CONFORME MODELO, TIPO CAMISA FEMININA</t>
  </si>
  <si>
    <t>CAMISA MASCULINA - Camisa gola tipo Polo; manga curta; malha Piquet PA Convencional - 50% algodão, 50% poliéster; Gramatura de 180 a 215 Grs; cor: azul marinho; Logomarca bordada no bolso localizado no lado esquerdo do peito.  Tamanho G. A logomarca será fornecida pela Secretaria Especial de Comunicação Social e Científica - SECOM - (UFMS). HAVENDO DIVERGÊNCIA ENTRE A DESCRIÇÃO E A DESCRIÇÃO COMPLEMENTAR, PREVALECE A DESCRIÇÃO COMPLEMENTAR</t>
  </si>
  <si>
    <t>CAMISA MASCULINA - Camisa gola tipo Polo; manga curta; malha Piquet PA convencional - 50% algodão, 50% poliéster; Gramatura de 180 a 215 Grs; cor: azul marinho; Logomarca bordada no bolso localizado no lado esquerdo do peito.  Tamanho GG. A logomarca será fornecida pela Secretaria Especial de Comunicação Social e Científica - SECOM - (UFMS). HAVENDO DIVERGÊNCIA ENTRE A DESCRIÇÃO E A DESCRIÇÃO COMPLEMENTAR, PREVALECE A DESCRIÇÃO COMPLEMENTAR</t>
  </si>
  <si>
    <t>CAMISA MASCULINA - Camisa gola tipo Polo; manga curta; malha Piquet PA convencional - 50% algodão, 50% poliéster; Gramatura de 180 a 215 Grs; cor: azul marinho; Logomarca bordada no bolso localizado no lado esquerdo do peito.  Tamanho M. A logomarca será fornecida pela Secretaria Especial de Comunicação Social e Científica - SECOM - (UFMS). HAVENDO DIVERGÊNCIA ENTRE A DESCRIÇÃO E A DESCRIÇÃO COMPLEMENTAR, PREVALECE A DESCRIÇÃO COMPLEMENTAR</t>
  </si>
  <si>
    <t>CAMISA MASCULINA - Camisa gola tipo Polo; manga curta; malha Piquet PA Convencional - 50% algodão, 50% poliéster; Gramatura de 180 a 215 Grs; cor: azul marinho; Logomarca bordada no bolso localizado no lado esquerdo do peito.  Tamanho P. A logomarca será fornecida pela Secretaria Especial de Comunicação Social e Científica - SECOM - (UFMS). HAVENDO DIVERGÊNCIA ENTRE A DESCRIÇÃO E A DESCRIÇÃO COMPLEMENTAR, PREVALECE A DESCRIÇÃO COMPLEMENTAR</t>
  </si>
  <si>
    <t>470.405</t>
  </si>
  <si>
    <t>CAMISETA, TIPO UNIFORME, TIPO MANGA LONGA, TIPO GOLA REDONDA, COR AZUL MARINHO , TAMANHO SOB MEDIDA, CARACTERÍSTICAS ADICIONAIS CONFORME MODELO DO ÓRGÃO, MATERIAL 68% POLIESTER E 32% VISCOSE</t>
  </si>
  <si>
    <t>CAMISETA MANGA LONGA BORDADA - Camiseta unissex, tecido malha 100% algodão, fio 30 penteado, 160g/m² ou superior, COR A DEFINIR, gola ribana (podendo variar a cor da gola), manga longa (podendo variar cor da manga), tamanho variável (PP, P, M, G, GG, XG, XGG), com até 4 estampas bordadas (frente, costas, mangas) em até 4 cores, artes a serem fornecidas juntamente com cada pedido, lote mínimo de 30 unidades para cada cor/arte - unidade - HAVENDO DIVERGÊNCIA ENTRE A DESCRIÇÃO E A DESCRIÇÃO COMPLEMENTAR, PREVALECE A DESCRIÇÃO COMPLEMENTAR</t>
  </si>
  <si>
    <t>CAMISETA MANGA LONGA ESTAMPADA - Camiseta unissex, tecido malha 100% algodão, fio 30 penteado, 160g/m² ou superior, COR A DEFINIR, gola ribana (podendo variar a cor da gola), manga longa (podendo variar cor da manga), tamanho variável (PP, P, M, G, GG, XG, XGG), com até 4 estampas (frente, costas, mangas) em até 4 cores, artes a serem fornecidas juntamente com cada pedido, lote mínimo de 30 unidades para cada cor/arte - unidade - HAVENDO DIVERGÊNCIA ENTRE A DESCRIÇÃO E A DESCRIÇÃO COMPLEMENTAR, PREVALECE A DESCRIÇÃO COMPLEMENTAR</t>
  </si>
  <si>
    <t>452.678</t>
  </si>
  <si>
    <t>CAMISETA, TIPO UNISSEX, TIPO MANGA CURTA, TIPO GOLA CARECA, COR PRETA, TAMANHO G, CARACTERÍSTICAS ADICIONAIS CONFORME MODELO DO ÓRGÃO, MATERIAL MALHA 100% ALGODÃO, FIO 30, APLICAÇÃO UNIFORME</t>
  </si>
  <si>
    <t>SC 1.00 UN</t>
  </si>
  <si>
    <t>452.750</t>
  </si>
  <si>
    <t>CAMISETA, TIPO UNISSEX, TIPO MANGA CURTA, TIPO GOLA CARECA, COR PRETA, TAMANHO M, CARACTERÍSTICAS ADICIONAIS CONFORME MODELO DO ÓRGÃO, MATERIAL MALHA 100% ALGODÃO, FIO 30</t>
  </si>
  <si>
    <t>452.751</t>
  </si>
  <si>
    <t>CAMISETA, TIPO UNISSEX, TIPO MANGA CURTA, TIPO GOLA CARECA, COR PRETA, TAMANHO P, CARACTERÍSTICAS ADICIONAIS CONFORME MODELO DO ÓRGÃO, MATERIAL MALHA 100% ALGODÃO, FIO 30</t>
  </si>
  <si>
    <t>399.914</t>
  </si>
  <si>
    <t>CAMISETA, TIPO UNISSEX, TIPO MANGA CURTA, TIPO GOLA POLO, COR VERDE MUSGO, TAMANHO SOB MEDIDA, CARACTERÍSTICAS ADICIONAIS CONFORME MODELO DO ÓRGÃO, MATERIAL MALHA PIQUÊ</t>
  </si>
  <si>
    <t>CAMISETA MASCULINA OU FEMININA, TECIDO MALHA PIQUET 50% POLIÉSTER E 50% ALGODÃO, FIO 30 PENTEADA, COR A DEFINIR, GOLA PÓLO COM PEITILHO, FECHAMENTO COM BOTÕES, MANGA CURTA COM ACABAMENTO EM RIBANA (COR A DEFINIR), TAMANHO VARIÁVEL (PP, P, M, G, GG, XG, XGG), COM LOGOMARCA DA INSTITUIÇÃO E OU DO EVENTO BORDADA NA ALTURA DO TÓRAX EM COR CONTRASTANTE (A DEFINIR, CONFORME COR DO TECIDO), LOTE MÍNIMO DE 30 UNIDADES PARA CADA COR.</t>
  </si>
  <si>
    <t>448.306</t>
  </si>
  <si>
    <t>CAMISETA, TIPO UNISSEX, TIPO MANGA CURTA, TIPO GOLA REDONDA, COR VERDE ÁGUA, TAMANHO VARIADOS, CARACTERÍSTICAS ADICIONAIS IMPRESSÃO EM SILK SCREEN, MATERIAL MALHA 100% ALGODÃO, FIO 30.1, 160 G/M2, APLICAÇÃO UNIFORME</t>
  </si>
  <si>
    <t>CAMISETA - Camiseta unissex, tecido malha fria (67% poliéster e 33% viscose), fio 30, 170g/m² ou superior, COR A DEFINIR, gola ribana (podendo variar a cor da gola), manga curta (podendo variar cor da manga), tamanho variável (PP, P, M, G, GG, XG, XGG), com até 4 estampas (frente, costas, mangas) em até 4 cores, artes a serem fornecidas juntamente com cada pedido, lote mínimo de 30 unidades para cada cor/arte - unidade - HAVENDO DIVERGÊNCIA ENTRE A DESCRIÇÃO E A DESCRIÇÃO COMPLEMENTAR, PREVALECE A DESCRIÇÃO COMPLEMENTAR</t>
  </si>
  <si>
    <t>CAMISETA - Camiseta unissex, tecido malha fria (67% poliéster e 33% viscose), fio 30, 170g/m² ou
superior, COR A DEFINIR, gola ribana (podendo variar a cor da gola), manga curta (podendo variar
cor da manga), tamanho variável (PP, P, M, G, GG, XG, XGG), com até 4 estampas (frente, costas,
mangas) em até 4 cores, artes a serem fornecidas juntamente com  cada pedido, lote mínimo de 30
unidades para cada cor/arte - unidade - HAVENDO DIVERGÊNCIA ENTRE A DESCRIÇÃO E A DESCRIÇÃO COMPLEMENTAR, PREVALECE A DESCRIÇÃO COMPLEMENTAR. COTA EPP ME.</t>
  </si>
  <si>
    <t>Camiseta unissex, tecido malha 100% algodão, fio 30 penteado, 160g/m² ou superior, COR A DEFINIR, gola ribana (podendo variar a cor da gola), manga curta (podendo variar cor da manga), tamanho variável (PP, P, M, G, GG, XG, XGG), com até 4 estampas (frente, costas, mangas) em até 4 cores, artes a serem fornecidas juntamente com cada pedido, lote mínimo de 30 unidades para cada cor/arte - unidade</t>
  </si>
  <si>
    <t>Camiseta unissex, tecido malha 100% algodão, fio 30 penteado, 160g/m² ou superior, COR A
DEFINIR, gola ribana (podendo variar a cor da gola), manga curta (podendo variar cor da manga),
tamanho variável (PP, P, M, G, GG, XG, XGG), com até 4 estampas (frente, costas, mangas) em até 4 cores, artes a serem fornecidas juntamente com cada pedido, lote mínimo de 30 unidades para cada cor/arte - unidade HAVENDO DIVERGÊNCIA ENTRE A DESCRIÇÃO E A DESCRIÇÃO
COMPLEMENTAR, PREVALECE A DESCRIÇÃO COMPLEMENTAR - COTA EPP ME.</t>
  </si>
  <si>
    <t>436.300</t>
  </si>
  <si>
    <t>COLA, COMPOSIÇÃO POLIACETATO DE VINILA (PVA), COR BRANCA, APLICAÇÃO MADEIRAS, LAMINADOS DECORATIVOS, PLÁSTICOS, PAPEL, TIPO PASTOSA</t>
  </si>
  <si>
    <t>Cola para tecido, branca</t>
  </si>
  <si>
    <t>223.919</t>
  </si>
  <si>
    <t>FITA MÉTRICA COSTURA, MATERIAL POLIÉSTER E FIBRA VIDRO, COMPRIMENTO 150 CM, COR BRANCA E AZUL</t>
  </si>
  <si>
    <t>289.552</t>
  </si>
  <si>
    <t>FITILHO, COR BRANCA, PESO 1.000 G</t>
  </si>
  <si>
    <t>Fitilho de fio de polietileno para costura de sacarias (sacos). Material: polietileno e polipropileno, tipo: fio 04,20. Cor branca. Comprimento de cada fitilho 1 metro. Quantidade mínima por unidade (bastão): 200 fitilhos.</t>
  </si>
  <si>
    <t>263.196</t>
  </si>
  <si>
    <t>FRONHA, MATERIAL 100% ALGODÃO, TIPO SOLTEIRO, COMPRIMENTO 60 CM, LARGURA 50 CM , COR BRANCA</t>
  </si>
  <si>
    <t>240.797</t>
  </si>
  <si>
    <t>FRONHA, MATERIAL CRETONE 100% ALGODÃO, TIPO ENVELOPE, COMPRIMENTO 70 CM, LARGURA 50 CM, COR VERDE ÁGUA, CARACTERÍSTICAS ADICIONAIS GRAMATURA 159 G/M / ESPESSURA DE 0,30 MM</t>
  </si>
  <si>
    <t>com aplicação de logotipo UFMS em azul</t>
  </si>
  <si>
    <t>392.739</t>
  </si>
  <si>
    <t>JALECO, MATERIAL 100% POLIPROPILENO, TIPO DESCARTÁVEL, TIPO MANGA MANGA LONGA E PUNHO COM ELÁSTICO, TAMANHO G, CARACTERÍSTICAS ADICIONAIS FECHAMENTO EM TRANSPASSE LATERAL/TRIPLA AMARRAÇÃO, TIPO TECIDO ATÓXICO/POROSO/SEM LATÉX/</t>
  </si>
  <si>
    <t>Cotar a unidade e fornecer o pacote com 10 unidades.</t>
  </si>
  <si>
    <t>392.740</t>
  </si>
  <si>
    <t>JALECO, MATERIAL 100% POLIPROPILENO, TIPO DESCARTÁVEL, TIPO MANGA MANGA LONGA E PUNHO COM ELÁSTICO, TAMANHO M, CARACTERÍSTICAS ADICIONAIS FECHAMENTO EM TRANSPASSE LATERAL/TRIPLA AMARRAÇÃO, TIPO TECIDO ATÓXICO/POROSO/SEM LATÉX/</t>
  </si>
  <si>
    <t>250.133</t>
  </si>
  <si>
    <t>JALECO, MATERIAL BRIM, TIPO LONGO, TIPO MANGA CURTA, QUANTIDADE BOTÕES 5 UN, QUANTIDADE BOLSOS 3 UN, TAMANHO G, COR AZUL-MARINHO, CARACTERÍSTICAS ADICIONAIS COM GOLA, TIPO TECIDO BRIM (LEVE), POSIÇÃO BOLSOS 1 LADO ESQUERDO</t>
  </si>
  <si>
    <t>250.135</t>
  </si>
  <si>
    <t>JALECO, MATERIAL BRIM, TIPO LONGO, TIPO MANGA CURTA, QUANTIDADE BOTÕES 5 UN, QUANTIDADE BOLSOS 3 UN, TAMANHO GG, COR AZUL-MARINHO, CARACTERÍSTICAS ADICIONAIS COM GOLA, TIPO TECIDO BRIM (LEVE), POSIÇÃO BOLSOS 1 LADO ESQUERDO</t>
  </si>
  <si>
    <t>226.496</t>
  </si>
  <si>
    <t>JALECO, MATERIAL TECIDO, TIPO LONGO, TIPO MANGA COMPRIDA, QUANTIDADE BOTÕES 5 UN, QUANTIDADE BOLSOS 3 UN, TAMANHO G, COR BRANCA, CARACTERÍSTICAS ADICIONAIS COM GOLA</t>
  </si>
  <si>
    <t>Tipo do tecido: 100% algodão, com punho. 
Com o logotipo bordado no bolso superior.</t>
  </si>
  <si>
    <t>226.502</t>
  </si>
  <si>
    <t>JALECO, MATERIAL TECIDO, TIPO LONGO, TIPO MANGA COMPRIDA, QUANTIDADE BOTÕES 5 UN, QUANTIDADE BOLSOS 3 UN, TAMANHO GG, COR BRANCA, CARACTERÍSTICAS ADICIONAIS COM GOLA</t>
  </si>
  <si>
    <t>Tipo do tecido: 100% algodão e com o logotipo bordado no bolso superior.</t>
  </si>
  <si>
    <t>226.498</t>
  </si>
  <si>
    <t>JALECO, MATERIAL TECIDO, TIPO LONGO, TIPO MANGA COMPRIDA, QUANTIDADE BOTÕES 5 UN, QUANTIDADE BOLSOS 3 UN, TAMANHO M, COR BRANCA, CARACTERÍSTICAS ADICIONAIS COM GOLA</t>
  </si>
  <si>
    <t>Tipo do tecido: 100% algodão, com punho.
Com o logotipo bordado no bolso superior.</t>
  </si>
  <si>
    <t>226.500</t>
  </si>
  <si>
    <t>JALECO, MATERIAL TECIDO, TIPO LONGO, TIPO MANGA COMPRIDA, QUANTIDADE BOTÕES 5 UN, QUANTIDADE BOLSOS 3 UN, TAMANHO P, COR BRANCA, CARACTERÍSTICAS ADICIONAIS COM GOLA</t>
  </si>
  <si>
    <t>459.633</t>
  </si>
  <si>
    <t>LENÇOL CAMA, MATERIAL PERCAL 100% ALGODÃO, MEDIDAS MÍNIMAS ( C X L ) 2,00 X 1,60 M, COR BRANCO, GRAMATURA MÍNIMA 300 G/M2, IMPRESSÃO PERSONALIZADA E RESISTENTE A LAVAGEM INDUSTRIAL, CARACTERÍSTICAS ADICIONAIS USO HOSPITALAR COM</t>
  </si>
  <si>
    <t>414.342</t>
  </si>
  <si>
    <t>LINHA COSTURA, MATERIAL ALGODÃO, COMPRIMENTO 183 M, NÚMERO 000, CARACTERÍSTICAS ADICIONAIS TIPO CORDONETE ENCERADO E TRANÇADO</t>
  </si>
  <si>
    <t>414.344</t>
  </si>
  <si>
    <t>LINHA COSTURA, MATERIAL ALGODÃO, COMPRIMENTO 183 M, NÚMERO 00, CARACTERÍSTICAS ADICIONAIS TIPO CORDONETE ENCERADO E TRANÇADO</t>
  </si>
  <si>
    <t>414.339</t>
  </si>
  <si>
    <t>LINHA COSTURA, MATERIAL ALGODÃO, COMPRIMENTO 183 M, NÚMERO 01, CARACTERÍSTICAS ADICIONAIS TIPO CORDONETE ENCERADO E TRANÇADO</t>
  </si>
  <si>
    <t>414.343</t>
  </si>
  <si>
    <t>LINHA COSTURA, MATERIAL ALGODÃO, COMPRIMENTO 183 M, NÚMERO 0, CARACTERÍSTICAS ADICIONAIS TIPO CORDONETE ENCERADO E TRANÇADO</t>
  </si>
  <si>
    <t>244.515</t>
  </si>
  <si>
    <t>LINHA COSTURA, MATERIAL ALGODÃO, COMPRIMENTO 457 M, COR BRANCA, NÚMERO 10, APLICAÇÃO COSTURA DE PROCESSOS</t>
  </si>
  <si>
    <t>CX 10.00 UN</t>
  </si>
  <si>
    <t>449.217</t>
  </si>
  <si>
    <t>MACACÃO, MATERIAL 100% ALGODÃO, COMPONENTES ALGODÃO LISO, TIPO USO LABORATÓRIO , COR CINZA, TAMANHO MÉDIO, CARACTERÍSTICAS ADICIONAIS MASCULINO, TIPO MANGA CURTA</t>
  </si>
  <si>
    <t>449.216</t>
  </si>
  <si>
    <t>MACACÃO, MATERIAL 100% ALGODÃO, COMPONENTES ALGODÃO LISO, TIPO USO LABORATÓRIO , COR CINZA, TAMANHO P, CARACTERÍSTICAS ADICIONAIS MASCULINO, TIPO MANGA CURTA</t>
  </si>
  <si>
    <t>409.809</t>
  </si>
  <si>
    <t>MACACÃO, MATERIAL BRIM, COR AZUL MARINHO, TAMANHO GG, CARACTERÍSTICAS ADICIONAIS COM ELÁSTICO NA CINTURA, POSIÇÃO BOLSOS 3 FRONTAIS E 2 TRASEIROS</t>
  </si>
  <si>
    <t>Com o logotipo bordado no bolso superior.</t>
  </si>
  <si>
    <t>262.005</t>
  </si>
  <si>
    <t>MACACÃO, MATERIAL BRIM, COR AZUL-MARINHO, TAMANHO MÉDIO, CARACTERÍSTICAS ADICIONAIS COM ELÁSTICO NA CINTURA, TIPO MANGA CURTA, QUANTIDADE BOLSOS 5 UN, POSIÇÃO BOLSOS 3 FRONTAIS E 2 TRASEIROS</t>
  </si>
  <si>
    <t>265.533</t>
  </si>
  <si>
    <t>MACACÃO, MATERIAL BRIM, COR AZUL-MARINHO, TAMANHO SOB MEDIDA, CARACTERÍSTICAS ADICIONAIS COM ELÁSTICO NA CINTURA, TIPO MANGA CURTA, POSIÇÃO BOLSOS 3 FRONTAIS E 2 TRASEIROS</t>
  </si>
  <si>
    <t>(TAMANHO G).
Com o logotipo bordado no bolso superior.</t>
  </si>
  <si>
    <t>314.887</t>
  </si>
  <si>
    <t>MACACÃO, MATERIAL BRIM, COR BRANCA, TAMANHO GRANDE, CARACTERÍSTICAS ADICIONAIS COM ELÁSTICO NA CINTURA, TIPO MANGA COMPRIDA, POSIÇÃO BOLSOS 3 FRONTAIS E 2 TRASEIROS</t>
  </si>
  <si>
    <t>COM ZÍPER E PUNHO SIMPLES EM MALHA SANFONADA.</t>
  </si>
  <si>
    <t>262.000</t>
  </si>
  <si>
    <t>MACACÃO, MATERIAL BRIM, COR BRANCA, TAMANHO MÉDIO, CARACTERÍSTICAS ADICIONAIS COM ELÁSTICO NA CINTURA, TIPO MANGA CURTA, POSIÇÃO BOLSOS 3 FRONTAIS E 2 TRASEIROS</t>
  </si>
  <si>
    <t>MACACÃO - MACACÃO, MATERIAL BRIM, COR BRANCA, TAMANHO MÉDIO, CARACTERÍSTICAS ADICIONAIS COM ELÁSTICO NA CINTURA, TIPO MANGA COMPRIDA, POSIÇÃO BOLSOS 3 FRONTAIS E 2 TRASEIROS  FECHAMENTO COM ZÍPER, PUNHO SIMPLES COM MALHA SANFONADA. HAVENDO DIVERGÊNCIA ENTRE A DESCRIÇÃO E A DESCRIÇÃO COMPLEMENTAR, PREVALECE A DESCRIÇÃO COMPLEMENTAR</t>
  </si>
  <si>
    <t>267.813</t>
  </si>
  <si>
    <t>TECIDO BRIM, MATERIAL 100% ALGODÃO, LARGURA 1,60 M, COR AZUL CLARO, TIPO SARJA 2X1/ HOSPITALAR, CARACTERÍSTICAS ADICIONAIS TINGIMENTO FIRME, C/ ETIQUETA, 1  QUALIDADE E LEV E</t>
  </si>
  <si>
    <t>M</t>
  </si>
  <si>
    <t>267.811</t>
  </si>
  <si>
    <t>TECIDO BRIM, MATERIAL 100% ALGODÃO, LARGURA 1,60 M, COR AZUL-MARINHO, TIPO SARJA 3X1/ HOSPITALAR, CARACTERÍSTICAS ADICIONAIS TINGIMENTO FIRME, C/ ETIQUETA, 1  QUALIDADE E PES A</t>
  </si>
  <si>
    <t>Brim Sarjado, pesado e pré encolhido. Cor azul, verde ou bege</t>
  </si>
  <si>
    <t>315.740</t>
  </si>
  <si>
    <t>TECIDO BRIM, MATERIAL 50% ALGODÃO E 50% POLIESTER, LARGURA 1,60, COR AZUL ROYAL, TIPO CARDADO 3 X 1, MÍNIMO 260G/M2/HOSPITALAR, CARACTERÍSTICAS ADICIONAIS TINGIMENTO FIRME, 1  QUALIDADE E PESADO, PRÉ-ENCO</t>
  </si>
  <si>
    <t>342.836</t>
  </si>
  <si>
    <t>TNT, GRAMATURA 100 G/M2, COR AMARELO, LARGURA 1,40 M</t>
  </si>
  <si>
    <t>TECIDO DE FIBRA SINTÉTICA - ROLO DE TECIDO TNT 50 METROS LISO NA COR AMARELA - HAVENDO DIVERGÊNCIA ENTRE A DESCRIÇÃO E A DESCRIÇÃO COMPLEMENTAR, PREVALECE A DESCRIÇÃO COMPLEMENTAR</t>
  </si>
  <si>
    <t>RO 50.00 M</t>
  </si>
  <si>
    <t>342.833</t>
  </si>
  <si>
    <t>TNT, GRAMATURA 100 G/M2, COR AZUL CLARO, LARGURA 1,40 M</t>
  </si>
  <si>
    <t>TECIDO DE FIBRA SINTÉTICA - ROLO DE TECIDO TNT 50 METROS LISO NA COR AZUL - HAVENDO DIVERGÊNCIA ENTRE A DESCRIÇÃO E A DESCRIÇÃO COMPLEMENTAR, PREVALECE A DESCRIÇÃO COMPLEMENTAR</t>
  </si>
  <si>
    <t>342.827</t>
  </si>
  <si>
    <t>TNT, GRAMATURA 100 G/M2, COR VERMELHO, LARGURA 1,40 M</t>
  </si>
  <si>
    <t>TECIDO DE FIBRA SINTÉTICA - ROLO DE TECIDO TNT 50 METROS LISO NA COR VERMELHA - HAVENDO DIVERGÊNCIA ENTRE A DESCRIÇÃO E A DESCRIÇÃO COMPLEMENTAR, PREVALECE A DESCRIÇÃO COMPLEMENTAR</t>
  </si>
  <si>
    <t>215.910</t>
  </si>
  <si>
    <t>"TOALHA BANHO", MATERIAL 90% ALGODÃO E 10% POLIÉSTER, COR BRANCA, COMPRIMENTO 150 CM, LARGURA 86 CM</t>
  </si>
  <si>
    <t>Toalha banho, material: 90% algodão e 10% poliéster, cor: branca, comprimento: 150 cm, largura: 80 cm</t>
  </si>
  <si>
    <t>371.960</t>
  </si>
  <si>
    <t>TOALHA MÃO, MATERIAL 100% ALGODÃO, COR AZUL, COMPRIMENTO 60 CM, LARGURA 40 CM</t>
  </si>
  <si>
    <t>231.875</t>
  </si>
  <si>
    <t>TOALHA MÃO, MATERIAL ALGODÃO E POLIÉSTER, COR BEGE, COMPRIMENTO 25 CM, LARGURA 15 CM</t>
  </si>
  <si>
    <t>395.160</t>
  </si>
  <si>
    <t>TOALHA MÃO, MATERIAL BRIM, COR BRANCA, COMPRIMENTO 60 CM, LARGURA 30 CM</t>
  </si>
  <si>
    <t>303.047</t>
  </si>
  <si>
    <t>TOALHA MESA, MATERIAL 57% DE POLIESTER E 43% DE ALGODÃO, FORMATO RETANGULAR, COMPRIMENTO 2,20 M, LARGURA 1,60 M, COR BEGE</t>
  </si>
  <si>
    <t>316.693</t>
  </si>
  <si>
    <t>TOALHA MESA, MATERIAL ALGODÃO E POLIESTER, FORMATO RETANGULAR, COMPRIMENTO 2,50 M, LARGURA 1,40 M, CARACTERÍSTICAS ADICIONAIS COSTURA DUPLA, COR BRANCA</t>
  </si>
  <si>
    <t>273.681</t>
  </si>
  <si>
    <t>TOALHA MESA, MATERIAL ALGODÃO E POLIESTER, FORMATO RETANGULAR, COMPRIMENTO 3 M , LARGURA 1,50 M, COR BRANCA</t>
  </si>
  <si>
    <t>300.131</t>
  </si>
  <si>
    <t>TOALHA MESA, MATERIAL BRIM, FORMATO RETANGULAR, COMPRIMENTO 3,60 M, LARGURA 1,80 M, COR AZUL</t>
  </si>
  <si>
    <t>249.198</t>
  </si>
  <si>
    <t>TOALHA MESA, MATERIAL GORGURINHO, FORMATO QUADRADO, COMPRIMENTO 1,80 M, LARGURA 1,80 M, CARACTERÍSTICAS ADICIONAIS BARRA COM COSTURA SIMPLES, COR MARFIM</t>
  </si>
  <si>
    <t>249.199</t>
  </si>
  <si>
    <t>TOALHA MESA, MATERIAL GORGURINHO, FORMATO RETANGULAR, COMPRIMENTO 3,80 M, LARGURA 2,15 M, CARACTERÍSTICAS ADICIONAIS BARRA COM COSTURA SIMPLES, COR MARFIM</t>
  </si>
  <si>
    <t>245.730</t>
  </si>
  <si>
    <t>TOALHA MESA, MATERIAL LINHO, FORMATO RETANGULAR, COMPRIMENTO 3,80 M, LARGURA 2 M, CARACTERÍSTICAS ADICIONAIS BORDADA, COR BRANCA</t>
  </si>
  <si>
    <t>231.687</t>
  </si>
  <si>
    <t>TOALHA MESA, MATERIAL LINHO, FORMATO RETANGULAR, COMPRIMENTO 4,72 M, LARGURA 2,32 M, CARACTERÍSTICAS ADICIONAIS ACAMENTO DE BARRAS E DAS EMENDAS EM BAINHA ABERTA, COR BRANCA</t>
  </si>
  <si>
    <t>300.093</t>
  </si>
  <si>
    <t>TOALHA MESA, MATERIAL RENDA, FORMATO RETANGULAR, COMPRIMENTO 3,20 M, LARGURA 1,40 M, COR BEGE</t>
  </si>
  <si>
    <t>215.928</t>
  </si>
  <si>
    <t>TOALHA ROSTO, MATERIAL 90% ALGODÃO E 10% POLIÉSTER, COR BRANCA, COMPRIMENTO 80 CM, LARGURA 50 CM</t>
  </si>
  <si>
    <t>379.706</t>
  </si>
  <si>
    <t>TRAVESSEIRO, MATERIAL ESPUMA, REVESTIMENTO COURVIM, COMPRIMENTO 45 CM, LARGURA 40 CM, COR AZUL, ALTURA 30 CM</t>
  </si>
  <si>
    <t>preçoGOV</t>
  </si>
  <si>
    <t>Média</t>
  </si>
  <si>
    <t>Total</t>
  </si>
  <si>
    <t>CANCELADO</t>
  </si>
  <si>
    <t>vlr último pregão</t>
  </si>
  <si>
    <t>shopee</t>
  </si>
  <si>
    <t>gráfica efeito</t>
  </si>
  <si>
    <t>mercalivre</t>
  </si>
  <si>
    <t>catavento uniformes</t>
  </si>
  <si>
    <t>mdecorações</t>
  </si>
  <si>
    <t>uniformes escolares</t>
  </si>
  <si>
    <t>castelinho uniforme</t>
  </si>
  <si>
    <t>uniformizado</t>
  </si>
  <si>
    <t>armarinho são josé</t>
  </si>
  <si>
    <t>lojas caçula</t>
  </si>
  <si>
    <t>astro distribuidora</t>
  </si>
  <si>
    <t>zig ferramentas</t>
  </si>
  <si>
    <t>multiseg</t>
  </si>
  <si>
    <t>ipwr boné personal</t>
  </si>
  <si>
    <t>debuteen</t>
  </si>
  <si>
    <t>huble brindes</t>
  </si>
  <si>
    <t>caico brindes</t>
  </si>
  <si>
    <t>zoz personalizado</t>
  </si>
  <si>
    <t>loja confecçoes ipê</t>
  </si>
  <si>
    <t>lasfer store</t>
  </si>
  <si>
    <t>multseg</t>
  </si>
  <si>
    <t>japan gráfica</t>
  </si>
  <si>
    <t>total printes</t>
  </si>
  <si>
    <t>point roberto</t>
  </si>
  <si>
    <t>loja mirante</t>
  </si>
  <si>
    <t>c.roth uniformes</t>
  </si>
  <si>
    <t>global mix</t>
  </si>
  <si>
    <t>primeira gráfica</t>
  </si>
  <si>
    <t>mirante gráfica</t>
  </si>
  <si>
    <t>obramax</t>
  </si>
  <si>
    <t>leo madeiras</t>
  </si>
  <si>
    <t>Alterar unidade p? kg</t>
  </si>
  <si>
    <t>loja do mecanico</t>
  </si>
  <si>
    <t>casas bahia</t>
  </si>
  <si>
    <t>magalu</t>
  </si>
  <si>
    <t>santista</t>
  </si>
  <si>
    <t xml:space="preserve">camisetas sabatini </t>
  </si>
  <si>
    <t>dental ligth</t>
  </si>
  <si>
    <t>surya dental</t>
  </si>
  <si>
    <t>rorybeauty</t>
  </si>
  <si>
    <t>hm uniformes</t>
  </si>
  <si>
    <t>use epi equip</t>
  </si>
  <si>
    <t>patavo</t>
  </si>
  <si>
    <t>carmoni uniformes</t>
  </si>
  <si>
    <t>suleize decor</t>
  </si>
  <si>
    <t>camaleão decor</t>
  </si>
  <si>
    <t>alvorada prod</t>
  </si>
  <si>
    <t>esquina real stories</t>
  </si>
  <si>
    <t>demorgan uniformes</t>
  </si>
  <si>
    <t>casa do mecanico</t>
  </si>
  <si>
    <t>enrolado tecidos</t>
  </si>
  <si>
    <t>universo tecidos</t>
  </si>
  <si>
    <t>lores suprimentos</t>
  </si>
  <si>
    <t>armarinho sta cecilia</t>
  </si>
  <si>
    <t>lepok</t>
  </si>
  <si>
    <t>loja buettner</t>
  </si>
  <si>
    <t>barão das toalhas</t>
  </si>
  <si>
    <t>artex</t>
  </si>
  <si>
    <t>zelo</t>
  </si>
  <si>
    <t>pontão das fábricas</t>
  </si>
  <si>
    <t>zelo e mais</t>
  </si>
  <si>
    <t>amzon</t>
  </si>
  <si>
    <t>economizou</t>
  </si>
  <si>
    <t>daiso</t>
  </si>
  <si>
    <t>home e cia</t>
  </si>
  <si>
    <t>preçolandia</t>
  </si>
  <si>
    <t>malhas ferju</t>
  </si>
  <si>
    <t>karsten</t>
  </si>
  <si>
    <t>lojazais</t>
  </si>
  <si>
    <t>a2home</t>
  </si>
  <si>
    <t>confecções elba</t>
  </si>
  <si>
    <t>niazi chohfi</t>
  </si>
  <si>
    <t>camicado</t>
  </si>
  <si>
    <t>sackdecor</t>
  </si>
  <si>
    <t>temu</t>
  </si>
  <si>
    <t>casa e video</t>
  </si>
  <si>
    <t>leroy</t>
  </si>
  <si>
    <t>a sacaria</t>
  </si>
  <si>
    <t>salutem móv</t>
  </si>
  <si>
    <t>loja enfermaria</t>
  </si>
  <si>
    <t>sem preço</t>
  </si>
  <si>
    <t>loja vivaldi</t>
  </si>
  <si>
    <t>daju-profitel</t>
  </si>
  <si>
    <t xml:space="preserve">freedom-varonidecor </t>
  </si>
  <si>
    <t>Subs. 215910 pelo cód. 467238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</si>
</sst>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_-;\-* #,##0.00_-;_-* &quot;-&quot;??_-;_-@"/>
    <numFmt numFmtId="165" formatCode="#,##0.0000"/>
  </numFmts>
  <fonts count="6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164" fontId="4" fillId="0" borderId="0" xfId="0" applyNumberFormat="1" applyFont="1" applyFill="1"/>
    <xf numFmtId="164" fontId="4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vertical="center"/>
    </xf>
    <xf numFmtId="164" fontId="4" fillId="2" borderId="2" xfId="0" applyNumberFormat="1" applyFont="1" applyFill="1" applyBorder="1" applyAlignment="1">
      <alignment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43" fontId="0" fillId="0" borderId="0" xfId="1" applyFont="1"/>
    <xf numFmtId="0" fontId="4" fillId="4" borderId="0" xfId="0" applyFont="1" applyFill="1" applyAlignment="1">
      <alignment wrapText="1"/>
    </xf>
    <xf numFmtId="0" fontId="5" fillId="5" borderId="0" xfId="0" applyFont="1" applyFill="1" applyAlignment="1">
      <alignment wrapText="1"/>
    </xf>
    <xf numFmtId="0" fontId="2" fillId="4" borderId="0" xfId="0" applyFont="1" applyFill="1" applyAlignment="1">
      <alignment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D8D69-1490-4526-B7ED-A99A6190647C}">
  <dimension ref="A1:O153"/>
  <sheetViews>
    <sheetView tabSelected="1" topLeftCell="A107" workbookViewId="0">
      <selection activeCell="G109" sqref="G109:L110"/>
    </sheetView>
  </sheetViews>
  <sheetFormatPr defaultColWidth="8.85546875" defaultRowHeight="12.75" x14ac:dyDescent="0.2"/>
  <cols>
    <col min="1" max="1" width="5.140625" style="4" customWidth="1"/>
    <col min="2" max="2" width="8.85546875" style="4"/>
    <col min="3" max="3" width="27.85546875" style="4" customWidth="1"/>
    <col min="4" max="4" width="39.7109375" style="4" customWidth="1"/>
    <col min="5" max="5" width="11.28515625" style="4" customWidth="1"/>
    <col min="6" max="6" width="5.85546875" style="4" customWidth="1"/>
    <col min="7" max="12" width="8.85546875" style="4"/>
    <col min="13" max="13" width="8.85546875" style="10"/>
    <col min="14" max="16384" width="8.85546875" style="4"/>
  </cols>
  <sheetData>
    <row r="1" spans="1:15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189</v>
      </c>
      <c r="H1" s="3" t="s">
        <v>190</v>
      </c>
      <c r="I1" s="3" t="s">
        <v>191</v>
      </c>
      <c r="J1" s="3" t="s">
        <v>184</v>
      </c>
      <c r="K1" s="3" t="s">
        <v>185</v>
      </c>
      <c r="L1" s="3" t="s">
        <v>186</v>
      </c>
      <c r="M1" s="11" t="s">
        <v>188</v>
      </c>
    </row>
    <row r="2" spans="1:15" ht="127.5" x14ac:dyDescent="0.25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>
        <v>1</v>
      </c>
      <c r="G2" s="6">
        <v>111</v>
      </c>
      <c r="H2" s="6">
        <v>120</v>
      </c>
      <c r="I2" s="6">
        <v>100</v>
      </c>
      <c r="J2" s="7">
        <v>80</v>
      </c>
      <c r="K2" s="8">
        <f>ROUND(AVERAGE(G2:J2),2)</f>
        <v>102.75</v>
      </c>
      <c r="L2" s="7">
        <f>K2*F2</f>
        <v>102.75</v>
      </c>
      <c r="M2" s="9">
        <v>82.1601</v>
      </c>
      <c r="N2" s="4">
        <v>97.09</v>
      </c>
      <c r="O2" s="12"/>
    </row>
    <row r="3" spans="1:15" ht="51" x14ac:dyDescent="0.25">
      <c r="A3" s="2"/>
      <c r="B3" s="2"/>
      <c r="C3" s="2"/>
      <c r="D3" s="2"/>
      <c r="E3" s="2"/>
      <c r="F3" s="2"/>
      <c r="G3" s="6" t="s">
        <v>189</v>
      </c>
      <c r="H3" s="6" t="s">
        <v>192</v>
      </c>
      <c r="I3" s="6" t="s">
        <v>193</v>
      </c>
      <c r="J3" s="7"/>
      <c r="K3" s="8"/>
      <c r="L3" s="7"/>
      <c r="M3" s="9"/>
      <c r="O3" s="12"/>
    </row>
    <row r="4" spans="1:15" ht="153" x14ac:dyDescent="0.25">
      <c r="A4" s="2">
        <v>2</v>
      </c>
      <c r="B4" s="2" t="s">
        <v>10</v>
      </c>
      <c r="C4" s="2" t="s">
        <v>11</v>
      </c>
      <c r="D4" s="2" t="s">
        <v>12</v>
      </c>
      <c r="E4" s="2" t="s">
        <v>9</v>
      </c>
      <c r="F4" s="2">
        <v>1</v>
      </c>
      <c r="G4" s="6">
        <v>100</v>
      </c>
      <c r="H4" s="6">
        <v>115</v>
      </c>
      <c r="I4" s="6">
        <v>80</v>
      </c>
      <c r="J4" s="7">
        <v>70</v>
      </c>
      <c r="K4" s="8">
        <f t="shared" ref="K4:K130" si="0">ROUND(AVERAGE(G4:J4),2)</f>
        <v>91.25</v>
      </c>
      <c r="L4" s="7">
        <f t="shared" ref="L4:L130" si="1">K4*F4</f>
        <v>91.25</v>
      </c>
      <c r="M4" s="9">
        <v>51.48</v>
      </c>
      <c r="N4" s="4">
        <v>80.22</v>
      </c>
      <c r="O4" s="12"/>
    </row>
    <row r="5" spans="1:15" ht="51" x14ac:dyDescent="0.25">
      <c r="A5" s="2"/>
      <c r="B5" s="2"/>
      <c r="C5" s="2"/>
      <c r="D5" s="2"/>
      <c r="E5" s="2"/>
      <c r="F5" s="2"/>
      <c r="G5" s="6" t="s">
        <v>194</v>
      </c>
      <c r="H5" s="6" t="s">
        <v>195</v>
      </c>
      <c r="I5" s="6" t="s">
        <v>196</v>
      </c>
      <c r="J5" s="7"/>
      <c r="K5" s="8"/>
      <c r="L5" s="7"/>
      <c r="M5" s="9"/>
      <c r="O5" s="12"/>
    </row>
    <row r="6" spans="1:15" ht="140.25" x14ac:dyDescent="0.25">
      <c r="A6" s="2">
        <v>3</v>
      </c>
      <c r="B6" s="2" t="s">
        <v>13</v>
      </c>
      <c r="C6" s="2" t="s">
        <v>14</v>
      </c>
      <c r="D6" s="2" t="s">
        <v>15</v>
      </c>
      <c r="E6" s="2" t="s">
        <v>9</v>
      </c>
      <c r="F6" s="2">
        <v>1</v>
      </c>
      <c r="G6" s="6">
        <v>100</v>
      </c>
      <c r="H6" s="6">
        <v>95</v>
      </c>
      <c r="I6" s="6">
        <v>133</v>
      </c>
      <c r="J6" s="7">
        <v>59.49</v>
      </c>
      <c r="K6" s="8">
        <f t="shared" si="0"/>
        <v>96.87</v>
      </c>
      <c r="L6" s="7">
        <f t="shared" si="1"/>
        <v>96.87</v>
      </c>
      <c r="M6" s="9">
        <v>72.989999999999995</v>
      </c>
      <c r="O6" s="12"/>
    </row>
    <row r="7" spans="1:15" ht="51" x14ac:dyDescent="0.25">
      <c r="A7" s="2"/>
      <c r="B7" s="2"/>
      <c r="C7" s="2"/>
      <c r="D7" s="2"/>
      <c r="E7" s="2"/>
      <c r="F7" s="2"/>
      <c r="G7" s="6" t="s">
        <v>197</v>
      </c>
      <c r="H7" s="6" t="s">
        <v>191</v>
      </c>
      <c r="I7" s="6" t="s">
        <v>198</v>
      </c>
      <c r="J7" s="7"/>
      <c r="K7" s="8"/>
      <c r="L7" s="7"/>
      <c r="M7" s="9"/>
      <c r="O7" s="12"/>
    </row>
    <row r="8" spans="1:15" ht="51" x14ac:dyDescent="0.25">
      <c r="A8" s="2">
        <v>4</v>
      </c>
      <c r="B8" s="2" t="s">
        <v>16</v>
      </c>
      <c r="C8" s="2" t="s">
        <v>17</v>
      </c>
      <c r="D8" s="2" t="s">
        <v>18</v>
      </c>
      <c r="E8" s="2" t="s">
        <v>19</v>
      </c>
      <c r="F8" s="2">
        <v>1</v>
      </c>
      <c r="G8" s="6">
        <v>18</v>
      </c>
      <c r="H8" s="6">
        <v>15</v>
      </c>
      <c r="I8" s="6">
        <v>21</v>
      </c>
      <c r="J8" s="7">
        <v>8</v>
      </c>
      <c r="K8" s="8">
        <f t="shared" si="0"/>
        <v>15.5</v>
      </c>
      <c r="L8" s="7">
        <f t="shared" si="1"/>
        <v>15.5</v>
      </c>
      <c r="M8" s="9" t="s">
        <v>187</v>
      </c>
      <c r="O8" s="12"/>
    </row>
    <row r="9" spans="1:15" ht="38.25" x14ac:dyDescent="0.25">
      <c r="A9" s="2"/>
      <c r="B9" s="2"/>
      <c r="C9" s="2"/>
      <c r="D9" s="2"/>
      <c r="E9" s="2"/>
      <c r="F9" s="2"/>
      <c r="G9" s="6" t="s">
        <v>199</v>
      </c>
      <c r="H9" s="6" t="s">
        <v>200</v>
      </c>
      <c r="I9" s="6" t="s">
        <v>201</v>
      </c>
      <c r="J9" s="7"/>
      <c r="K9" s="8"/>
      <c r="L9" s="7"/>
      <c r="M9" s="9"/>
      <c r="O9" s="12"/>
    </row>
    <row r="10" spans="1:15" ht="89.25" x14ac:dyDescent="0.25">
      <c r="A10" s="2">
        <v>5</v>
      </c>
      <c r="B10" s="2" t="s">
        <v>20</v>
      </c>
      <c r="C10" s="2" t="s">
        <v>21</v>
      </c>
      <c r="D10" s="2" t="s">
        <v>18</v>
      </c>
      <c r="E10" s="2" t="s">
        <v>9</v>
      </c>
      <c r="F10" s="2">
        <v>1</v>
      </c>
      <c r="G10" s="6">
        <v>24</v>
      </c>
      <c r="H10" s="6">
        <v>15</v>
      </c>
      <c r="I10" s="6">
        <v>20</v>
      </c>
      <c r="J10" s="7"/>
      <c r="K10" s="8">
        <f t="shared" si="0"/>
        <v>19.670000000000002</v>
      </c>
      <c r="L10" s="7">
        <f t="shared" si="1"/>
        <v>19.670000000000002</v>
      </c>
      <c r="M10" s="9">
        <v>10.25</v>
      </c>
      <c r="O10" s="12"/>
    </row>
    <row r="11" spans="1:15" ht="38.25" x14ac:dyDescent="0.25">
      <c r="A11" s="2"/>
      <c r="B11" s="2"/>
      <c r="C11" s="2"/>
      <c r="D11" s="2"/>
      <c r="E11" s="2"/>
      <c r="F11" s="2"/>
      <c r="G11" s="6" t="s">
        <v>202</v>
      </c>
      <c r="H11" s="6" t="s">
        <v>189</v>
      </c>
      <c r="I11" s="6" t="s">
        <v>203</v>
      </c>
      <c r="J11" s="7"/>
      <c r="K11" s="8"/>
      <c r="L11" s="7"/>
      <c r="M11" s="9"/>
      <c r="O11" s="12"/>
    </row>
    <row r="12" spans="1:15" ht="153" x14ac:dyDescent="0.25">
      <c r="A12" s="2">
        <v>6</v>
      </c>
      <c r="B12" s="2" t="s">
        <v>22</v>
      </c>
      <c r="C12" s="2" t="s">
        <v>23</v>
      </c>
      <c r="D12" s="2" t="s">
        <v>24</v>
      </c>
      <c r="E12" s="2" t="s">
        <v>9</v>
      </c>
      <c r="F12" s="2">
        <v>1</v>
      </c>
      <c r="G12" s="6">
        <v>20</v>
      </c>
      <c r="H12" s="6">
        <v>25.93</v>
      </c>
      <c r="I12" s="6">
        <v>30</v>
      </c>
      <c r="J12" s="7">
        <v>10.72</v>
      </c>
      <c r="K12" s="8">
        <f t="shared" si="0"/>
        <v>21.66</v>
      </c>
      <c r="L12" s="7">
        <f t="shared" si="1"/>
        <v>21.66</v>
      </c>
      <c r="M12" s="9">
        <v>7.7</v>
      </c>
      <c r="O12" s="12"/>
    </row>
    <row r="13" spans="1:15" ht="38.25" x14ac:dyDescent="0.25">
      <c r="A13" s="2"/>
      <c r="B13" s="2"/>
      <c r="C13" s="2"/>
      <c r="D13" s="2"/>
      <c r="E13" s="2"/>
      <c r="F13" s="2"/>
      <c r="G13" s="6" t="s">
        <v>202</v>
      </c>
      <c r="H13" s="6" t="s">
        <v>189</v>
      </c>
      <c r="I13" s="6" t="s">
        <v>203</v>
      </c>
      <c r="J13" s="7"/>
      <c r="K13" s="8"/>
      <c r="L13" s="7"/>
      <c r="M13" s="9"/>
      <c r="O13" s="12"/>
    </row>
    <row r="14" spans="1:15" ht="165.75" x14ac:dyDescent="0.25">
      <c r="A14" s="2">
        <v>7</v>
      </c>
      <c r="B14" s="2" t="s">
        <v>22</v>
      </c>
      <c r="C14" s="2" t="s">
        <v>23</v>
      </c>
      <c r="D14" s="2" t="s">
        <v>25</v>
      </c>
      <c r="E14" s="2" t="s">
        <v>9</v>
      </c>
      <c r="F14" s="2">
        <v>1</v>
      </c>
      <c r="G14" s="6">
        <v>20</v>
      </c>
      <c r="H14" s="6">
        <v>25.93</v>
      </c>
      <c r="I14" s="6">
        <v>30</v>
      </c>
      <c r="J14" s="7">
        <v>20</v>
      </c>
      <c r="K14" s="8">
        <f t="shared" si="0"/>
        <v>23.98</v>
      </c>
      <c r="L14" s="7">
        <f t="shared" si="1"/>
        <v>23.98</v>
      </c>
      <c r="M14" s="9">
        <v>7.7</v>
      </c>
      <c r="O14" s="12"/>
    </row>
    <row r="15" spans="1:15" ht="38.25" x14ac:dyDescent="0.25">
      <c r="A15" s="2"/>
      <c r="B15" s="2"/>
      <c r="C15" s="2"/>
      <c r="D15" s="2"/>
      <c r="E15" s="2"/>
      <c r="F15" s="2"/>
      <c r="G15" s="6" t="s">
        <v>204</v>
      </c>
      <c r="H15" s="6" t="s">
        <v>205</v>
      </c>
      <c r="I15" s="6" t="s">
        <v>206</v>
      </c>
      <c r="J15" s="7"/>
      <c r="K15" s="8"/>
      <c r="L15" s="7"/>
      <c r="M15" s="9"/>
      <c r="O15" s="12"/>
    </row>
    <row r="16" spans="1:15" ht="114.75" x14ac:dyDescent="0.25">
      <c r="A16" s="2">
        <v>8</v>
      </c>
      <c r="B16" s="2" t="s">
        <v>26</v>
      </c>
      <c r="C16" s="2" t="s">
        <v>27</v>
      </c>
      <c r="D16" s="2" t="s">
        <v>18</v>
      </c>
      <c r="E16" s="2" t="s">
        <v>9</v>
      </c>
      <c r="F16" s="2">
        <v>1</v>
      </c>
      <c r="G16" s="6">
        <v>30</v>
      </c>
      <c r="H16" s="6">
        <v>20</v>
      </c>
      <c r="I16" s="6">
        <v>25.2</v>
      </c>
      <c r="J16" s="7">
        <v>16.3</v>
      </c>
      <c r="K16" s="8">
        <f t="shared" si="0"/>
        <v>22.88</v>
      </c>
      <c r="L16" s="7">
        <f t="shared" si="1"/>
        <v>22.88</v>
      </c>
      <c r="M16" s="9">
        <v>8.5</v>
      </c>
      <c r="O16" s="12"/>
    </row>
    <row r="17" spans="1:15" ht="38.25" x14ac:dyDescent="0.25">
      <c r="A17" s="2"/>
      <c r="B17" s="2"/>
      <c r="C17" s="2"/>
      <c r="D17" s="2"/>
      <c r="E17" s="2"/>
      <c r="F17" s="2"/>
      <c r="G17" s="6" t="s">
        <v>207</v>
      </c>
      <c r="H17" s="6" t="s">
        <v>208</v>
      </c>
      <c r="I17" s="6" t="s">
        <v>209</v>
      </c>
      <c r="J17" s="7"/>
      <c r="K17" s="8"/>
      <c r="L17" s="7"/>
      <c r="M17" s="9"/>
      <c r="O17" s="12"/>
    </row>
    <row r="18" spans="1:15" ht="89.25" x14ac:dyDescent="0.25">
      <c r="A18" s="2">
        <v>9</v>
      </c>
      <c r="B18" s="2" t="s">
        <v>28</v>
      </c>
      <c r="C18" s="2" t="s">
        <v>29</v>
      </c>
      <c r="D18" s="2" t="s">
        <v>30</v>
      </c>
      <c r="E18" s="2" t="s">
        <v>9</v>
      </c>
      <c r="F18" s="2">
        <v>1</v>
      </c>
      <c r="G18" s="6">
        <v>113</v>
      </c>
      <c r="H18" s="6">
        <v>100</v>
      </c>
      <c r="I18" s="6">
        <v>95</v>
      </c>
      <c r="J18" s="7">
        <v>58.62</v>
      </c>
      <c r="K18" s="8">
        <f t="shared" si="0"/>
        <v>91.66</v>
      </c>
      <c r="L18" s="7">
        <f t="shared" si="1"/>
        <v>91.66</v>
      </c>
      <c r="M18" s="9" t="s">
        <v>187</v>
      </c>
      <c r="O18" s="12"/>
    </row>
    <row r="19" spans="1:15" ht="38.25" x14ac:dyDescent="0.25">
      <c r="A19" s="2"/>
      <c r="B19" s="2"/>
      <c r="C19" s="2"/>
      <c r="D19" s="2"/>
      <c r="E19" s="2"/>
      <c r="F19" s="2"/>
      <c r="G19" s="6" t="s">
        <v>207</v>
      </c>
      <c r="H19" s="6" t="s">
        <v>208</v>
      </c>
      <c r="I19" s="6" t="s">
        <v>209</v>
      </c>
      <c r="J19" s="7"/>
      <c r="K19" s="8"/>
      <c r="L19" s="7"/>
      <c r="M19" s="9"/>
      <c r="O19" s="12"/>
    </row>
    <row r="20" spans="1:15" ht="102" x14ac:dyDescent="0.25">
      <c r="A20" s="2">
        <v>10</v>
      </c>
      <c r="B20" s="2" t="s">
        <v>31</v>
      </c>
      <c r="C20" s="2" t="s">
        <v>32</v>
      </c>
      <c r="D20" s="2" t="s">
        <v>33</v>
      </c>
      <c r="E20" s="2" t="s">
        <v>9</v>
      </c>
      <c r="F20" s="2">
        <v>1</v>
      </c>
      <c r="G20" s="6">
        <v>113</v>
      </c>
      <c r="H20" s="6">
        <v>100</v>
      </c>
      <c r="I20" s="6">
        <v>95</v>
      </c>
      <c r="J20" s="7">
        <v>58.62</v>
      </c>
      <c r="K20" s="8">
        <f t="shared" si="0"/>
        <v>91.66</v>
      </c>
      <c r="L20" s="7">
        <f t="shared" si="1"/>
        <v>91.66</v>
      </c>
      <c r="M20" s="9">
        <v>61.99</v>
      </c>
      <c r="O20" s="12"/>
    </row>
    <row r="21" spans="1:15" ht="38.25" x14ac:dyDescent="0.25">
      <c r="A21" s="2"/>
      <c r="B21" s="2"/>
      <c r="C21" s="2"/>
      <c r="D21" s="2"/>
      <c r="E21" s="2"/>
      <c r="F21" s="2"/>
      <c r="G21" s="6" t="s">
        <v>207</v>
      </c>
      <c r="H21" s="6" t="s">
        <v>208</v>
      </c>
      <c r="I21" s="6" t="s">
        <v>209</v>
      </c>
      <c r="J21" s="7"/>
      <c r="K21" s="8"/>
      <c r="L21" s="7"/>
      <c r="M21" s="9"/>
      <c r="O21" s="12"/>
    </row>
    <row r="22" spans="1:15" ht="89.25" x14ac:dyDescent="0.25">
      <c r="A22" s="2">
        <v>11</v>
      </c>
      <c r="B22" s="2" t="s">
        <v>34</v>
      </c>
      <c r="C22" s="2" t="s">
        <v>35</v>
      </c>
      <c r="D22" s="2" t="s">
        <v>30</v>
      </c>
      <c r="E22" s="2" t="s">
        <v>9</v>
      </c>
      <c r="F22" s="2">
        <v>1</v>
      </c>
      <c r="G22" s="6">
        <v>113</v>
      </c>
      <c r="H22" s="6">
        <v>100</v>
      </c>
      <c r="I22" s="6">
        <v>95</v>
      </c>
      <c r="J22" s="7">
        <v>58.62</v>
      </c>
      <c r="K22" s="8">
        <f t="shared" si="0"/>
        <v>91.66</v>
      </c>
      <c r="L22" s="7">
        <f t="shared" si="1"/>
        <v>91.66</v>
      </c>
      <c r="M22" s="9">
        <v>61.99</v>
      </c>
      <c r="O22" s="12"/>
    </row>
    <row r="23" spans="1:15" ht="38.25" x14ac:dyDescent="0.25">
      <c r="A23" s="2"/>
      <c r="B23" s="2"/>
      <c r="C23" s="2"/>
      <c r="D23" s="2"/>
      <c r="E23" s="2"/>
      <c r="F23" s="2"/>
      <c r="G23" s="6" t="s">
        <v>207</v>
      </c>
      <c r="H23" s="6" t="s">
        <v>208</v>
      </c>
      <c r="I23" s="6" t="s">
        <v>209</v>
      </c>
      <c r="J23" s="7"/>
      <c r="K23" s="8"/>
      <c r="L23" s="7"/>
      <c r="M23" s="9"/>
      <c r="O23" s="12"/>
    </row>
    <row r="24" spans="1:15" ht="89.25" x14ac:dyDescent="0.25">
      <c r="A24" s="2">
        <v>12</v>
      </c>
      <c r="B24" s="2" t="s">
        <v>36</v>
      </c>
      <c r="C24" s="2" t="s">
        <v>37</v>
      </c>
      <c r="D24" s="2" t="s">
        <v>30</v>
      </c>
      <c r="E24" s="2" t="s">
        <v>9</v>
      </c>
      <c r="F24" s="2">
        <v>1</v>
      </c>
      <c r="G24" s="6">
        <v>113</v>
      </c>
      <c r="H24" s="6">
        <v>100</v>
      </c>
      <c r="I24" s="6">
        <v>95</v>
      </c>
      <c r="J24" s="7">
        <v>58.62</v>
      </c>
      <c r="K24" s="8">
        <f t="shared" si="0"/>
        <v>91.66</v>
      </c>
      <c r="L24" s="7">
        <f t="shared" si="1"/>
        <v>91.66</v>
      </c>
      <c r="M24" s="9">
        <v>61.99</v>
      </c>
      <c r="O24" s="12"/>
    </row>
    <row r="25" spans="1:15" ht="38.25" x14ac:dyDescent="0.25">
      <c r="A25" s="2"/>
      <c r="B25" s="2"/>
      <c r="C25" s="2"/>
      <c r="D25" s="2"/>
      <c r="E25" s="2"/>
      <c r="F25" s="2"/>
      <c r="G25" s="6" t="s">
        <v>207</v>
      </c>
      <c r="H25" s="6" t="s">
        <v>208</v>
      </c>
      <c r="I25" s="6" t="s">
        <v>209</v>
      </c>
      <c r="J25" s="7"/>
      <c r="K25" s="8"/>
      <c r="L25" s="7"/>
      <c r="M25" s="9"/>
      <c r="O25" s="12"/>
    </row>
    <row r="26" spans="1:15" ht="89.25" x14ac:dyDescent="0.25">
      <c r="A26" s="2">
        <v>13</v>
      </c>
      <c r="B26" s="2" t="s">
        <v>38</v>
      </c>
      <c r="C26" s="2" t="s">
        <v>39</v>
      </c>
      <c r="D26" s="2" t="s">
        <v>30</v>
      </c>
      <c r="E26" s="2" t="s">
        <v>9</v>
      </c>
      <c r="F26" s="2">
        <v>1</v>
      </c>
      <c r="G26" s="6">
        <v>113</v>
      </c>
      <c r="H26" s="6">
        <v>100</v>
      </c>
      <c r="I26" s="6">
        <v>95</v>
      </c>
      <c r="J26" s="7">
        <v>58.62</v>
      </c>
      <c r="K26" s="8">
        <f t="shared" si="0"/>
        <v>91.66</v>
      </c>
      <c r="L26" s="7">
        <f t="shared" si="1"/>
        <v>91.66</v>
      </c>
      <c r="M26" s="9">
        <v>61.99</v>
      </c>
      <c r="O26" s="12"/>
    </row>
    <row r="27" spans="1:15" ht="38.25" x14ac:dyDescent="0.25">
      <c r="A27" s="2"/>
      <c r="B27" s="2"/>
      <c r="C27" s="2"/>
      <c r="D27" s="2"/>
      <c r="E27" s="2"/>
      <c r="F27" s="2"/>
      <c r="G27" s="6" t="s">
        <v>207</v>
      </c>
      <c r="H27" s="6" t="s">
        <v>208</v>
      </c>
      <c r="I27" s="6" t="s">
        <v>209</v>
      </c>
      <c r="J27" s="7"/>
      <c r="K27" s="8"/>
      <c r="L27" s="7"/>
      <c r="M27" s="9"/>
      <c r="O27" s="12"/>
    </row>
    <row r="28" spans="1:15" ht="89.25" x14ac:dyDescent="0.25">
      <c r="A28" s="2">
        <v>14</v>
      </c>
      <c r="B28" s="2" t="s">
        <v>40</v>
      </c>
      <c r="C28" s="2" t="s">
        <v>41</v>
      </c>
      <c r="D28" s="2" t="s">
        <v>30</v>
      </c>
      <c r="E28" s="2" t="s">
        <v>9</v>
      </c>
      <c r="F28" s="2">
        <v>1</v>
      </c>
      <c r="G28" s="6">
        <v>113</v>
      </c>
      <c r="H28" s="6">
        <v>100</v>
      </c>
      <c r="I28" s="6">
        <v>95</v>
      </c>
      <c r="J28" s="7">
        <v>58.62</v>
      </c>
      <c r="K28" s="8">
        <f t="shared" si="0"/>
        <v>91.66</v>
      </c>
      <c r="L28" s="7">
        <f t="shared" si="1"/>
        <v>91.66</v>
      </c>
      <c r="M28" s="9">
        <v>64.340100000000007</v>
      </c>
      <c r="O28" s="12"/>
    </row>
    <row r="29" spans="1:15" ht="38.25" x14ac:dyDescent="0.25">
      <c r="A29" s="2"/>
      <c r="B29" s="2"/>
      <c r="C29" s="2"/>
      <c r="D29" s="2"/>
      <c r="E29" s="2"/>
      <c r="F29" s="2"/>
      <c r="G29" s="6" t="s">
        <v>207</v>
      </c>
      <c r="H29" s="6" t="s">
        <v>208</v>
      </c>
      <c r="I29" s="6" t="s">
        <v>209</v>
      </c>
      <c r="J29" s="7"/>
      <c r="K29" s="8"/>
      <c r="L29" s="7"/>
      <c r="M29" s="9"/>
      <c r="O29" s="12"/>
    </row>
    <row r="30" spans="1:15" ht="127.5" x14ac:dyDescent="0.25">
      <c r="A30" s="2">
        <v>15</v>
      </c>
      <c r="B30" s="2" t="s">
        <v>42</v>
      </c>
      <c r="C30" s="2" t="s">
        <v>43</v>
      </c>
      <c r="D30" s="2" t="s">
        <v>44</v>
      </c>
      <c r="E30" s="2" t="s">
        <v>9</v>
      </c>
      <c r="F30" s="2">
        <v>1</v>
      </c>
      <c r="G30" s="6">
        <v>113</v>
      </c>
      <c r="H30" s="6">
        <v>100</v>
      </c>
      <c r="I30" s="6">
        <v>95</v>
      </c>
      <c r="J30" s="7">
        <v>58.62</v>
      </c>
      <c r="K30" s="8">
        <f t="shared" si="0"/>
        <v>91.66</v>
      </c>
      <c r="L30" s="7">
        <f t="shared" si="1"/>
        <v>91.66</v>
      </c>
      <c r="M30" s="9">
        <v>75</v>
      </c>
      <c r="O30" s="12"/>
    </row>
    <row r="31" spans="1:15" ht="38.25" x14ac:dyDescent="0.25">
      <c r="A31" s="2"/>
      <c r="B31" s="2"/>
      <c r="C31" s="2"/>
      <c r="D31" s="2"/>
      <c r="E31" s="2"/>
      <c r="F31" s="2"/>
      <c r="G31" s="6" t="s">
        <v>210</v>
      </c>
      <c r="H31" s="6" t="s">
        <v>191</v>
      </c>
      <c r="I31" s="6" t="s">
        <v>211</v>
      </c>
      <c r="J31" s="7"/>
      <c r="K31" s="8"/>
      <c r="L31" s="7"/>
      <c r="M31" s="9"/>
      <c r="O31" s="12"/>
    </row>
    <row r="32" spans="1:15" ht="140.25" x14ac:dyDescent="0.25">
      <c r="A32" s="2">
        <v>16</v>
      </c>
      <c r="B32" s="2" t="s">
        <v>45</v>
      </c>
      <c r="C32" s="2" t="s">
        <v>46</v>
      </c>
      <c r="D32" s="2" t="s">
        <v>47</v>
      </c>
      <c r="E32" s="2" t="s">
        <v>9</v>
      </c>
      <c r="F32" s="2">
        <v>1</v>
      </c>
      <c r="G32" s="6">
        <v>55</v>
      </c>
      <c r="H32" s="6">
        <v>65</v>
      </c>
      <c r="I32" s="6">
        <v>70</v>
      </c>
      <c r="J32" s="7">
        <v>36</v>
      </c>
      <c r="K32" s="8">
        <f t="shared" si="0"/>
        <v>56.5</v>
      </c>
      <c r="L32" s="7">
        <f t="shared" si="1"/>
        <v>56.5</v>
      </c>
      <c r="M32" s="9">
        <v>24.5</v>
      </c>
      <c r="O32" s="12"/>
    </row>
    <row r="33" spans="1:15" ht="38.25" x14ac:dyDescent="0.25">
      <c r="A33" s="2"/>
      <c r="B33" s="2"/>
      <c r="C33" s="2"/>
      <c r="D33" s="2"/>
      <c r="E33" s="2"/>
      <c r="F33" s="2"/>
      <c r="G33" s="6" t="s">
        <v>210</v>
      </c>
      <c r="H33" s="6" t="s">
        <v>191</v>
      </c>
      <c r="I33" s="6" t="s">
        <v>211</v>
      </c>
      <c r="J33" s="7"/>
      <c r="K33" s="8"/>
      <c r="L33" s="7"/>
      <c r="M33" s="9"/>
      <c r="O33" s="12"/>
    </row>
    <row r="34" spans="1:15" ht="140.25" x14ac:dyDescent="0.25">
      <c r="A34" s="2">
        <v>17</v>
      </c>
      <c r="B34" s="2" t="s">
        <v>45</v>
      </c>
      <c r="C34" s="2" t="s">
        <v>46</v>
      </c>
      <c r="D34" s="2" t="s">
        <v>48</v>
      </c>
      <c r="E34" s="2" t="s">
        <v>9</v>
      </c>
      <c r="F34" s="2">
        <v>1</v>
      </c>
      <c r="G34" s="6">
        <v>55</v>
      </c>
      <c r="H34" s="6">
        <v>65</v>
      </c>
      <c r="I34" s="6">
        <v>70</v>
      </c>
      <c r="J34" s="7">
        <v>36</v>
      </c>
      <c r="K34" s="8">
        <f t="shared" si="0"/>
        <v>56.5</v>
      </c>
      <c r="L34" s="7">
        <f t="shared" si="1"/>
        <v>56.5</v>
      </c>
      <c r="M34" s="9">
        <v>27.5</v>
      </c>
      <c r="O34" s="12"/>
    </row>
    <row r="35" spans="1:15" ht="38.25" x14ac:dyDescent="0.25">
      <c r="A35" s="2"/>
      <c r="B35" s="2"/>
      <c r="C35" s="2"/>
      <c r="D35" s="2"/>
      <c r="E35" s="2"/>
      <c r="F35" s="2"/>
      <c r="G35" s="6" t="s">
        <v>210</v>
      </c>
      <c r="H35" s="6" t="s">
        <v>191</v>
      </c>
      <c r="I35" s="6" t="s">
        <v>211</v>
      </c>
      <c r="J35" s="7"/>
      <c r="K35" s="8"/>
      <c r="L35" s="7"/>
      <c r="M35" s="9"/>
      <c r="O35" s="12"/>
    </row>
    <row r="36" spans="1:15" ht="140.25" x14ac:dyDescent="0.25">
      <c r="A36" s="2">
        <v>18</v>
      </c>
      <c r="B36" s="2" t="s">
        <v>45</v>
      </c>
      <c r="C36" s="2" t="s">
        <v>46</v>
      </c>
      <c r="D36" s="2" t="s">
        <v>49</v>
      </c>
      <c r="E36" s="2" t="s">
        <v>9</v>
      </c>
      <c r="F36" s="2">
        <v>1</v>
      </c>
      <c r="G36" s="6">
        <v>55</v>
      </c>
      <c r="H36" s="6">
        <v>65</v>
      </c>
      <c r="I36" s="6">
        <v>70</v>
      </c>
      <c r="J36" s="7">
        <v>36</v>
      </c>
      <c r="K36" s="8">
        <f t="shared" si="0"/>
        <v>56.5</v>
      </c>
      <c r="L36" s="7">
        <f t="shared" si="1"/>
        <v>56.5</v>
      </c>
      <c r="M36" s="9">
        <v>26.5</v>
      </c>
      <c r="O36" s="12"/>
    </row>
    <row r="37" spans="1:15" ht="38.25" x14ac:dyDescent="0.25">
      <c r="A37" s="2"/>
      <c r="B37" s="2"/>
      <c r="C37" s="2"/>
      <c r="D37" s="2"/>
      <c r="E37" s="2"/>
      <c r="F37" s="2"/>
      <c r="G37" s="6" t="s">
        <v>210</v>
      </c>
      <c r="H37" s="6" t="s">
        <v>191</v>
      </c>
      <c r="I37" s="6" t="s">
        <v>211</v>
      </c>
      <c r="J37" s="7"/>
      <c r="K37" s="8"/>
      <c r="L37" s="7"/>
      <c r="M37" s="9"/>
      <c r="O37" s="12"/>
    </row>
    <row r="38" spans="1:15" ht="140.25" x14ac:dyDescent="0.25">
      <c r="A38" s="2">
        <v>19</v>
      </c>
      <c r="B38" s="2" t="s">
        <v>45</v>
      </c>
      <c r="C38" s="2" t="s">
        <v>46</v>
      </c>
      <c r="D38" s="2" t="s">
        <v>50</v>
      </c>
      <c r="E38" s="2" t="s">
        <v>9</v>
      </c>
      <c r="F38" s="2">
        <v>1</v>
      </c>
      <c r="G38" s="6">
        <v>55</v>
      </c>
      <c r="H38" s="6">
        <v>65</v>
      </c>
      <c r="I38" s="6">
        <v>70</v>
      </c>
      <c r="J38" s="7">
        <v>36</v>
      </c>
      <c r="K38" s="8">
        <f t="shared" si="0"/>
        <v>56.5</v>
      </c>
      <c r="L38" s="7">
        <f t="shared" si="1"/>
        <v>56.5</v>
      </c>
      <c r="M38" s="9">
        <v>28.5</v>
      </c>
      <c r="O38" s="12"/>
    </row>
    <row r="39" spans="1:15" ht="38.25" x14ac:dyDescent="0.25">
      <c r="A39" s="2"/>
      <c r="B39" s="2"/>
      <c r="C39" s="2"/>
      <c r="D39" s="2"/>
      <c r="E39" s="2"/>
      <c r="F39" s="2"/>
      <c r="G39" s="6" t="s">
        <v>189</v>
      </c>
      <c r="H39" s="6" t="s">
        <v>212</v>
      </c>
      <c r="I39" s="6" t="s">
        <v>191</v>
      </c>
      <c r="J39" s="7"/>
      <c r="K39" s="8"/>
      <c r="L39" s="7"/>
      <c r="M39" s="9"/>
      <c r="O39" s="12"/>
    </row>
    <row r="40" spans="1:15" ht="165.75" x14ac:dyDescent="0.25">
      <c r="A40" s="2">
        <v>20</v>
      </c>
      <c r="B40" s="2" t="s">
        <v>51</v>
      </c>
      <c r="C40" s="2" t="s">
        <v>52</v>
      </c>
      <c r="D40" s="2" t="s">
        <v>53</v>
      </c>
      <c r="E40" s="2" t="s">
        <v>9</v>
      </c>
      <c r="F40" s="2">
        <v>1</v>
      </c>
      <c r="G40" s="6">
        <v>70</v>
      </c>
      <c r="H40" s="6">
        <v>65</v>
      </c>
      <c r="I40" s="6">
        <v>50</v>
      </c>
      <c r="J40" s="7">
        <v>26.41</v>
      </c>
      <c r="K40" s="8">
        <f t="shared" si="0"/>
        <v>52.85</v>
      </c>
      <c r="L40" s="7">
        <f t="shared" si="1"/>
        <v>52.85</v>
      </c>
      <c r="M40" s="9">
        <v>38</v>
      </c>
      <c r="O40" s="12"/>
    </row>
    <row r="41" spans="1:15" ht="38.25" x14ac:dyDescent="0.25">
      <c r="A41" s="2"/>
      <c r="B41" s="2"/>
      <c r="C41" s="2"/>
      <c r="D41" s="2"/>
      <c r="E41" s="2"/>
      <c r="F41" s="2"/>
      <c r="G41" s="6" t="s">
        <v>189</v>
      </c>
      <c r="H41" s="6" t="s">
        <v>212</v>
      </c>
      <c r="I41" s="6" t="s">
        <v>191</v>
      </c>
      <c r="J41" s="7"/>
      <c r="K41" s="8"/>
      <c r="L41" s="7"/>
      <c r="M41" s="9"/>
      <c r="O41" s="12"/>
    </row>
    <row r="42" spans="1:15" ht="165.75" x14ac:dyDescent="0.25">
      <c r="A42" s="2">
        <v>21</v>
      </c>
      <c r="B42" s="2" t="s">
        <v>51</v>
      </c>
      <c r="C42" s="2" t="s">
        <v>52</v>
      </c>
      <c r="D42" s="2" t="s">
        <v>54</v>
      </c>
      <c r="E42" s="2" t="s">
        <v>9</v>
      </c>
      <c r="F42" s="2">
        <v>1</v>
      </c>
      <c r="G42" s="6">
        <v>66</v>
      </c>
      <c r="H42" s="6">
        <v>65</v>
      </c>
      <c r="I42" s="6">
        <v>48</v>
      </c>
      <c r="J42" s="7">
        <v>26.41</v>
      </c>
      <c r="K42" s="8">
        <f t="shared" si="0"/>
        <v>51.35</v>
      </c>
      <c r="L42" s="7">
        <f t="shared" si="1"/>
        <v>51.35</v>
      </c>
      <c r="M42" s="9">
        <v>15.3</v>
      </c>
      <c r="O42" s="12"/>
    </row>
    <row r="43" spans="1:15" ht="38.25" x14ac:dyDescent="0.25">
      <c r="A43" s="2"/>
      <c r="B43" s="2"/>
      <c r="C43" s="2"/>
      <c r="D43" s="2"/>
      <c r="E43" s="2"/>
      <c r="F43" s="2"/>
      <c r="G43" s="6" t="s">
        <v>214</v>
      </c>
      <c r="H43" s="6" t="s">
        <v>213</v>
      </c>
      <c r="I43" s="6" t="s">
        <v>189</v>
      </c>
      <c r="J43" s="7"/>
      <c r="K43" s="8"/>
      <c r="L43" s="7"/>
      <c r="M43" s="9"/>
      <c r="O43" s="12"/>
    </row>
    <row r="44" spans="1:15" ht="102" x14ac:dyDescent="0.25">
      <c r="A44" s="2">
        <v>22</v>
      </c>
      <c r="B44" s="2" t="s">
        <v>55</v>
      </c>
      <c r="C44" s="2" t="s">
        <v>56</v>
      </c>
      <c r="D44" s="2" t="s">
        <v>18</v>
      </c>
      <c r="E44" s="2" t="s">
        <v>57</v>
      </c>
      <c r="F44" s="2">
        <v>1</v>
      </c>
      <c r="G44" s="6">
        <v>45</v>
      </c>
      <c r="H44" s="6">
        <v>40</v>
      </c>
      <c r="I44" s="6">
        <v>41</v>
      </c>
      <c r="J44" s="7">
        <v>15.5</v>
      </c>
      <c r="K44" s="8">
        <f t="shared" si="0"/>
        <v>35.380000000000003</v>
      </c>
      <c r="L44" s="7">
        <f t="shared" si="1"/>
        <v>35.380000000000003</v>
      </c>
      <c r="M44" s="9">
        <v>15.5</v>
      </c>
      <c r="O44" s="12"/>
    </row>
    <row r="45" spans="1:15" ht="38.25" x14ac:dyDescent="0.25">
      <c r="A45" s="2"/>
      <c r="B45" s="2"/>
      <c r="C45" s="2"/>
      <c r="D45" s="2"/>
      <c r="E45" s="2"/>
      <c r="F45" s="2"/>
      <c r="G45" s="6" t="s">
        <v>214</v>
      </c>
      <c r="H45" s="6" t="s">
        <v>213</v>
      </c>
      <c r="I45" s="6" t="s">
        <v>189</v>
      </c>
      <c r="J45" s="7"/>
      <c r="K45" s="8"/>
      <c r="L45" s="7"/>
      <c r="M45" s="9"/>
      <c r="O45" s="12"/>
    </row>
    <row r="46" spans="1:15" ht="89.25" x14ac:dyDescent="0.25">
      <c r="A46" s="2">
        <v>23</v>
      </c>
      <c r="B46" s="2" t="s">
        <v>58</v>
      </c>
      <c r="C46" s="2" t="s">
        <v>59</v>
      </c>
      <c r="D46" s="2" t="s">
        <v>18</v>
      </c>
      <c r="E46" s="2" t="s">
        <v>57</v>
      </c>
      <c r="F46" s="2">
        <v>1</v>
      </c>
      <c r="G46" s="6">
        <v>45</v>
      </c>
      <c r="H46" s="6">
        <v>40</v>
      </c>
      <c r="I46" s="6">
        <v>41</v>
      </c>
      <c r="J46" s="7">
        <v>14</v>
      </c>
      <c r="K46" s="8">
        <f t="shared" si="0"/>
        <v>35</v>
      </c>
      <c r="L46" s="7">
        <f t="shared" si="1"/>
        <v>35</v>
      </c>
      <c r="M46" s="9">
        <v>14</v>
      </c>
      <c r="O46" s="12"/>
    </row>
    <row r="47" spans="1:15" ht="38.25" x14ac:dyDescent="0.25">
      <c r="A47" s="2"/>
      <c r="B47" s="2"/>
      <c r="C47" s="2"/>
      <c r="D47" s="2"/>
      <c r="E47" s="2"/>
      <c r="F47" s="2"/>
      <c r="G47" s="6" t="s">
        <v>214</v>
      </c>
      <c r="H47" s="6" t="s">
        <v>213</v>
      </c>
      <c r="I47" s="6" t="s">
        <v>189</v>
      </c>
      <c r="J47" s="7"/>
      <c r="K47" s="8"/>
      <c r="L47" s="7"/>
      <c r="M47" s="9"/>
      <c r="O47" s="12"/>
    </row>
    <row r="48" spans="1:15" ht="89.25" x14ac:dyDescent="0.25">
      <c r="A48" s="2">
        <v>24</v>
      </c>
      <c r="B48" s="2" t="s">
        <v>60</v>
      </c>
      <c r="C48" s="2" t="s">
        <v>61</v>
      </c>
      <c r="D48" s="2" t="s">
        <v>18</v>
      </c>
      <c r="E48" s="2" t="s">
        <v>57</v>
      </c>
      <c r="F48" s="2">
        <v>1</v>
      </c>
      <c r="G48" s="6">
        <v>45</v>
      </c>
      <c r="H48" s="6">
        <v>40</v>
      </c>
      <c r="I48" s="6">
        <v>41</v>
      </c>
      <c r="J48" s="7">
        <v>14</v>
      </c>
      <c r="K48" s="8">
        <f t="shared" si="0"/>
        <v>35</v>
      </c>
      <c r="L48" s="7">
        <f t="shared" si="1"/>
        <v>35</v>
      </c>
      <c r="M48" s="9">
        <v>14.5</v>
      </c>
      <c r="O48" s="12"/>
    </row>
    <row r="49" spans="1:15" ht="38.25" x14ac:dyDescent="0.25">
      <c r="A49" s="2"/>
      <c r="B49" s="2"/>
      <c r="C49" s="2"/>
      <c r="D49" s="2"/>
      <c r="E49" s="2"/>
      <c r="F49" s="2"/>
      <c r="G49" s="6" t="s">
        <v>210</v>
      </c>
      <c r="H49" s="6" t="s">
        <v>191</v>
      </c>
      <c r="I49" s="6" t="s">
        <v>211</v>
      </c>
      <c r="J49" s="7"/>
      <c r="K49" s="8"/>
      <c r="L49" s="7"/>
      <c r="M49" s="9"/>
      <c r="O49" s="12"/>
    </row>
    <row r="50" spans="1:15" ht="140.25" x14ac:dyDescent="0.25">
      <c r="A50" s="2">
        <v>25</v>
      </c>
      <c r="B50" s="2" t="s">
        <v>62</v>
      </c>
      <c r="C50" s="2" t="s">
        <v>63</v>
      </c>
      <c r="D50" s="2" t="s">
        <v>64</v>
      </c>
      <c r="E50" s="2" t="s">
        <v>9</v>
      </c>
      <c r="F50" s="2">
        <v>1</v>
      </c>
      <c r="G50" s="6">
        <v>55</v>
      </c>
      <c r="H50" s="6">
        <v>65</v>
      </c>
      <c r="I50" s="6">
        <v>60</v>
      </c>
      <c r="J50" s="7">
        <v>26</v>
      </c>
      <c r="K50" s="8">
        <f t="shared" si="0"/>
        <v>51.5</v>
      </c>
      <c r="L50" s="7">
        <f t="shared" si="1"/>
        <v>51.5</v>
      </c>
      <c r="M50" s="9">
        <v>20</v>
      </c>
      <c r="O50" s="12"/>
    </row>
    <row r="51" spans="1:15" ht="25.5" x14ac:dyDescent="0.25">
      <c r="A51" s="2"/>
      <c r="B51" s="2"/>
      <c r="C51" s="2"/>
      <c r="D51" s="2"/>
      <c r="E51" s="2"/>
      <c r="F51" s="2"/>
      <c r="G51" s="6" t="s">
        <v>215</v>
      </c>
      <c r="H51" s="6" t="s">
        <v>216</v>
      </c>
      <c r="I51" s="6" t="s">
        <v>217</v>
      </c>
      <c r="J51" s="7"/>
      <c r="K51" s="8"/>
      <c r="L51" s="7"/>
      <c r="M51" s="9"/>
      <c r="O51" s="12"/>
    </row>
    <row r="52" spans="1:15" ht="165.75" x14ac:dyDescent="0.25">
      <c r="A52" s="2">
        <v>26</v>
      </c>
      <c r="B52" s="2" t="s">
        <v>65</v>
      </c>
      <c r="C52" s="2" t="s">
        <v>66</v>
      </c>
      <c r="D52" s="2" t="s">
        <v>67</v>
      </c>
      <c r="E52" s="2" t="s">
        <v>9</v>
      </c>
      <c r="F52" s="2">
        <v>1</v>
      </c>
      <c r="G52" s="6">
        <v>20</v>
      </c>
      <c r="H52" s="6">
        <v>36</v>
      </c>
      <c r="I52" s="6">
        <v>32</v>
      </c>
      <c r="J52" s="7">
        <v>15</v>
      </c>
      <c r="K52" s="8">
        <f t="shared" si="0"/>
        <v>25.75</v>
      </c>
      <c r="L52" s="7">
        <f t="shared" si="1"/>
        <v>25.75</v>
      </c>
      <c r="M52" s="9">
        <v>11</v>
      </c>
      <c r="O52" s="12"/>
    </row>
    <row r="53" spans="1:15" ht="25.5" x14ac:dyDescent="0.25">
      <c r="A53" s="2"/>
      <c r="B53" s="2"/>
      <c r="C53" s="2"/>
      <c r="D53" s="2"/>
      <c r="E53" s="2"/>
      <c r="F53" s="2"/>
      <c r="G53" s="6" t="s">
        <v>215</v>
      </c>
      <c r="H53" s="6" t="s">
        <v>216</v>
      </c>
      <c r="I53" s="6" t="s">
        <v>217</v>
      </c>
      <c r="J53" s="7"/>
      <c r="K53" s="8"/>
      <c r="L53" s="7"/>
      <c r="M53" s="9"/>
      <c r="O53" s="12"/>
    </row>
    <row r="54" spans="1:15" ht="204" x14ac:dyDescent="0.25">
      <c r="A54" s="2">
        <v>27</v>
      </c>
      <c r="B54" s="2" t="s">
        <v>65</v>
      </c>
      <c r="C54" s="2" t="s">
        <v>66</v>
      </c>
      <c r="D54" s="2" t="s">
        <v>68</v>
      </c>
      <c r="E54" s="2" t="s">
        <v>9</v>
      </c>
      <c r="F54" s="2">
        <v>1</v>
      </c>
      <c r="G54" s="6">
        <v>20</v>
      </c>
      <c r="H54" s="6">
        <v>36</v>
      </c>
      <c r="I54" s="6">
        <v>32</v>
      </c>
      <c r="J54" s="7">
        <v>15</v>
      </c>
      <c r="K54" s="8">
        <f t="shared" si="0"/>
        <v>25.75</v>
      </c>
      <c r="L54" s="7">
        <f t="shared" si="1"/>
        <v>25.75</v>
      </c>
      <c r="M54" s="9">
        <v>11.1</v>
      </c>
      <c r="O54" s="12"/>
    </row>
    <row r="55" spans="1:15" ht="38.25" x14ac:dyDescent="0.25">
      <c r="A55" s="2"/>
      <c r="B55" s="2"/>
      <c r="C55" s="2"/>
      <c r="D55" s="2"/>
      <c r="E55" s="2"/>
      <c r="F55" s="2"/>
      <c r="G55" s="6" t="s">
        <v>205</v>
      </c>
      <c r="H55" s="6" t="s">
        <v>191</v>
      </c>
      <c r="I55" s="6" t="s">
        <v>189</v>
      </c>
      <c r="J55" s="7"/>
      <c r="K55" s="8"/>
      <c r="L55" s="7"/>
      <c r="M55" s="9"/>
      <c r="O55" s="12"/>
    </row>
    <row r="56" spans="1:15" ht="127.5" x14ac:dyDescent="0.25">
      <c r="A56" s="2">
        <v>28</v>
      </c>
      <c r="B56" s="2" t="s">
        <v>65</v>
      </c>
      <c r="C56" s="2" t="s">
        <v>66</v>
      </c>
      <c r="D56" s="2" t="s">
        <v>69</v>
      </c>
      <c r="E56" s="2" t="s">
        <v>9</v>
      </c>
      <c r="F56" s="2">
        <v>1</v>
      </c>
      <c r="G56" s="6">
        <v>42.69</v>
      </c>
      <c r="H56" s="6">
        <v>29</v>
      </c>
      <c r="I56" s="6">
        <v>32</v>
      </c>
      <c r="J56" s="7">
        <v>15</v>
      </c>
      <c r="K56" s="8">
        <f t="shared" si="0"/>
        <v>29.67</v>
      </c>
      <c r="L56" s="7">
        <f t="shared" si="1"/>
        <v>29.67</v>
      </c>
      <c r="M56" s="9">
        <v>11.5</v>
      </c>
      <c r="O56" s="12"/>
    </row>
    <row r="57" spans="1:15" ht="38.25" x14ac:dyDescent="0.25">
      <c r="A57" s="2"/>
      <c r="B57" s="2"/>
      <c r="C57" s="2"/>
      <c r="D57" s="2"/>
      <c r="E57" s="2"/>
      <c r="F57" s="2"/>
      <c r="G57" s="6" t="s">
        <v>205</v>
      </c>
      <c r="H57" s="6" t="s">
        <v>191</v>
      </c>
      <c r="I57" s="6" t="s">
        <v>189</v>
      </c>
      <c r="J57" s="7"/>
      <c r="K57" s="8"/>
      <c r="L57" s="7"/>
      <c r="M57" s="9"/>
      <c r="O57" s="12"/>
    </row>
    <row r="58" spans="1:15" ht="178.5" x14ac:dyDescent="0.25">
      <c r="A58" s="2">
        <v>29</v>
      </c>
      <c r="B58" s="2" t="s">
        <v>65</v>
      </c>
      <c r="C58" s="2" t="s">
        <v>66</v>
      </c>
      <c r="D58" s="2" t="s">
        <v>70</v>
      </c>
      <c r="E58" s="2" t="s">
        <v>9</v>
      </c>
      <c r="F58" s="2">
        <v>1</v>
      </c>
      <c r="G58" s="6">
        <v>42.69</v>
      </c>
      <c r="H58" s="6">
        <v>29</v>
      </c>
      <c r="I58" s="6">
        <v>32</v>
      </c>
      <c r="J58" s="7">
        <v>15</v>
      </c>
      <c r="K58" s="8">
        <f t="shared" si="0"/>
        <v>29.67</v>
      </c>
      <c r="L58" s="7">
        <f t="shared" si="1"/>
        <v>29.67</v>
      </c>
      <c r="M58" s="9">
        <v>11.7</v>
      </c>
      <c r="O58" s="12"/>
    </row>
    <row r="59" spans="1:15" ht="25.5" x14ac:dyDescent="0.25">
      <c r="A59" s="2"/>
      <c r="B59" s="2"/>
      <c r="C59" s="2"/>
      <c r="D59" s="2"/>
      <c r="E59" s="2"/>
      <c r="F59" s="2"/>
      <c r="G59" s="6" t="s">
        <v>218</v>
      </c>
      <c r="H59" s="6" t="s">
        <v>219</v>
      </c>
      <c r="I59" s="6" t="s">
        <v>221</v>
      </c>
      <c r="J59" s="7"/>
      <c r="K59" s="8"/>
      <c r="L59" s="7"/>
      <c r="M59" s="9"/>
      <c r="O59" s="12"/>
    </row>
    <row r="60" spans="1:15" ht="76.5" x14ac:dyDescent="0.25">
      <c r="A60" s="2">
        <v>30</v>
      </c>
      <c r="B60" s="2" t="s">
        <v>71</v>
      </c>
      <c r="C60" s="2" t="s">
        <v>72</v>
      </c>
      <c r="D60" s="2" t="s">
        <v>73</v>
      </c>
      <c r="E60" s="2" t="s">
        <v>9</v>
      </c>
      <c r="F60" s="2">
        <v>1</v>
      </c>
      <c r="G60" s="6">
        <v>23</v>
      </c>
      <c r="H60" s="6">
        <v>28.9</v>
      </c>
      <c r="I60" s="6">
        <v>23</v>
      </c>
      <c r="J60" s="7">
        <v>16.98</v>
      </c>
      <c r="K60" s="8">
        <f t="shared" si="0"/>
        <v>22.97</v>
      </c>
      <c r="L60" s="7">
        <f t="shared" si="1"/>
        <v>22.97</v>
      </c>
      <c r="M60" s="9" t="s">
        <v>187</v>
      </c>
      <c r="N60" s="13" t="s">
        <v>220</v>
      </c>
      <c r="O60" s="12"/>
    </row>
    <row r="61" spans="1:15" ht="51" x14ac:dyDescent="0.25">
      <c r="A61" s="2"/>
      <c r="B61" s="2"/>
      <c r="C61" s="2"/>
      <c r="D61" s="2"/>
      <c r="E61" s="2"/>
      <c r="F61" s="2"/>
      <c r="G61" s="6" t="s">
        <v>191</v>
      </c>
      <c r="H61" s="6" t="s">
        <v>197</v>
      </c>
      <c r="I61" s="6" t="s">
        <v>189</v>
      </c>
      <c r="J61" s="7"/>
      <c r="K61" s="8"/>
      <c r="L61" s="7"/>
      <c r="M61" s="9"/>
      <c r="O61" s="12"/>
    </row>
    <row r="62" spans="1:15" ht="51" x14ac:dyDescent="0.25">
      <c r="A62" s="2">
        <v>31</v>
      </c>
      <c r="B62" s="2" t="s">
        <v>74</v>
      </c>
      <c r="C62" s="2" t="s">
        <v>75</v>
      </c>
      <c r="D62" s="2" t="s">
        <v>18</v>
      </c>
      <c r="E62" s="2" t="s">
        <v>9</v>
      </c>
      <c r="F62" s="2">
        <v>1</v>
      </c>
      <c r="G62" s="6">
        <v>4</v>
      </c>
      <c r="H62" s="6">
        <v>5</v>
      </c>
      <c r="I62" s="6">
        <v>7</v>
      </c>
      <c r="J62" s="7">
        <v>4.8499999999999996</v>
      </c>
      <c r="K62" s="8">
        <f t="shared" si="0"/>
        <v>5.21</v>
      </c>
      <c r="L62" s="7">
        <f t="shared" si="1"/>
        <v>5.21</v>
      </c>
      <c r="M62" s="9" t="s">
        <v>187</v>
      </c>
      <c r="O62" s="12"/>
    </row>
    <row r="63" spans="1:15" ht="38.25" x14ac:dyDescent="0.25">
      <c r="A63" s="2"/>
      <c r="B63" s="2"/>
      <c r="C63" s="2"/>
      <c r="D63" s="2"/>
      <c r="E63" s="2"/>
      <c r="F63" s="2"/>
      <c r="G63" s="6" t="s">
        <v>189</v>
      </c>
      <c r="H63" s="6" t="s">
        <v>191</v>
      </c>
      <c r="I63" s="6" t="s">
        <v>222</v>
      </c>
      <c r="J63" s="7"/>
      <c r="K63" s="8"/>
      <c r="L63" s="7"/>
      <c r="M63" s="9"/>
      <c r="O63" s="12"/>
    </row>
    <row r="64" spans="1:15" ht="76.5" x14ac:dyDescent="0.25">
      <c r="A64" s="2">
        <v>32</v>
      </c>
      <c r="B64" s="2" t="s">
        <v>76</v>
      </c>
      <c r="C64" s="2" t="s">
        <v>77</v>
      </c>
      <c r="D64" s="2" t="s">
        <v>78</v>
      </c>
      <c r="E64" s="2" t="s">
        <v>9</v>
      </c>
      <c r="F64" s="2">
        <v>1</v>
      </c>
      <c r="G64" s="6">
        <v>26</v>
      </c>
      <c r="H64" s="6">
        <v>25</v>
      </c>
      <c r="I64" s="6">
        <v>34</v>
      </c>
      <c r="J64" s="7" t="s">
        <v>269</v>
      </c>
      <c r="K64" s="8">
        <f t="shared" si="0"/>
        <v>28.33</v>
      </c>
      <c r="L64" s="7">
        <f t="shared" si="1"/>
        <v>28.33</v>
      </c>
      <c r="M64" s="9" t="s">
        <v>187</v>
      </c>
      <c r="N64" s="14"/>
      <c r="O64" s="12"/>
    </row>
    <row r="65" spans="1:15" ht="25.5" x14ac:dyDescent="0.25">
      <c r="A65" s="2"/>
      <c r="B65" s="2"/>
      <c r="C65" s="2"/>
      <c r="D65" s="2"/>
      <c r="E65" s="2"/>
      <c r="F65" s="2"/>
      <c r="G65" s="6" t="s">
        <v>244</v>
      </c>
      <c r="H65" s="6" t="s">
        <v>270</v>
      </c>
      <c r="I65" s="6" t="s">
        <v>271</v>
      </c>
      <c r="J65" s="7"/>
      <c r="K65" s="8"/>
      <c r="L65" s="7"/>
      <c r="M65" s="9"/>
      <c r="O65" s="12"/>
    </row>
    <row r="66" spans="1:15" ht="51" x14ac:dyDescent="0.25">
      <c r="A66" s="2">
        <v>33</v>
      </c>
      <c r="B66" s="2" t="s">
        <v>79</v>
      </c>
      <c r="C66" s="2" t="s">
        <v>80</v>
      </c>
      <c r="D66" s="2" t="s">
        <v>18</v>
      </c>
      <c r="E66" s="2" t="s">
        <v>9</v>
      </c>
      <c r="F66" s="2">
        <v>1</v>
      </c>
      <c r="G66" s="6">
        <v>15.97</v>
      </c>
      <c r="H66" s="6">
        <v>11</v>
      </c>
      <c r="I66" s="6">
        <v>18</v>
      </c>
      <c r="J66" s="7">
        <v>8.9499999999999993</v>
      </c>
      <c r="K66" s="8">
        <f t="shared" si="0"/>
        <v>13.48</v>
      </c>
      <c r="L66" s="7">
        <f t="shared" si="1"/>
        <v>13.48</v>
      </c>
      <c r="M66" s="9">
        <v>8.3000000000000007</v>
      </c>
      <c r="O66" s="12"/>
    </row>
    <row r="67" spans="1:15" ht="38.25" x14ac:dyDescent="0.25">
      <c r="A67" s="2"/>
      <c r="B67" s="2"/>
      <c r="C67" s="2"/>
      <c r="D67" s="2"/>
      <c r="E67" s="2"/>
      <c r="F67" s="2"/>
      <c r="G67" s="6" t="s">
        <v>225</v>
      </c>
      <c r="H67" s="6" t="s">
        <v>272</v>
      </c>
      <c r="I67" s="6" t="s">
        <v>189</v>
      </c>
      <c r="J67" s="7"/>
      <c r="K67" s="8"/>
      <c r="L67" s="7"/>
      <c r="M67" s="9"/>
      <c r="O67" s="12"/>
    </row>
    <row r="68" spans="1:15" ht="89.25" x14ac:dyDescent="0.25">
      <c r="A68" s="2">
        <v>34</v>
      </c>
      <c r="B68" s="2" t="s">
        <v>81</v>
      </c>
      <c r="C68" s="2" t="s">
        <v>82</v>
      </c>
      <c r="D68" s="2" t="s">
        <v>83</v>
      </c>
      <c r="E68" s="2" t="s">
        <v>9</v>
      </c>
      <c r="F68" s="2">
        <v>1</v>
      </c>
      <c r="G68" s="6">
        <v>32</v>
      </c>
      <c r="H68" s="6">
        <v>40</v>
      </c>
      <c r="I68" s="6">
        <v>25.9</v>
      </c>
      <c r="J68" s="7">
        <v>11</v>
      </c>
      <c r="K68" s="8">
        <f t="shared" si="0"/>
        <v>27.23</v>
      </c>
      <c r="L68" s="7">
        <f t="shared" si="1"/>
        <v>27.23</v>
      </c>
      <c r="M68" s="9">
        <v>10</v>
      </c>
      <c r="O68" s="12"/>
    </row>
    <row r="69" spans="1:15" ht="38.25" x14ac:dyDescent="0.25">
      <c r="A69" s="2"/>
      <c r="B69" s="2"/>
      <c r="C69" s="2"/>
      <c r="D69" s="2"/>
      <c r="E69" s="2"/>
      <c r="F69" s="2"/>
      <c r="G69" s="6" t="s">
        <v>226</v>
      </c>
      <c r="H69" s="6" t="s">
        <v>227</v>
      </c>
      <c r="I69" s="6" t="s">
        <v>228</v>
      </c>
      <c r="J69" s="7"/>
      <c r="K69" s="8"/>
      <c r="L69" s="7"/>
      <c r="M69" s="9"/>
      <c r="O69" s="12"/>
    </row>
    <row r="70" spans="1:15" ht="127.5" x14ac:dyDescent="0.25">
      <c r="A70" s="2">
        <v>35</v>
      </c>
      <c r="B70" s="2" t="s">
        <v>84</v>
      </c>
      <c r="C70" s="2" t="s">
        <v>85</v>
      </c>
      <c r="D70" s="2" t="s">
        <v>86</v>
      </c>
      <c r="E70" s="2" t="s">
        <v>9</v>
      </c>
      <c r="F70" s="2">
        <v>1</v>
      </c>
      <c r="G70" s="6">
        <v>7.5</v>
      </c>
      <c r="H70" s="6">
        <v>8.8000000000000007</v>
      </c>
      <c r="I70" s="6">
        <v>8</v>
      </c>
      <c r="J70" s="7">
        <v>9.4</v>
      </c>
      <c r="K70" s="8">
        <f t="shared" si="0"/>
        <v>8.43</v>
      </c>
      <c r="L70" s="7">
        <f t="shared" si="1"/>
        <v>8.43</v>
      </c>
      <c r="M70" s="9">
        <v>9.4</v>
      </c>
      <c r="O70" s="12"/>
    </row>
    <row r="71" spans="1:15" ht="38.25" x14ac:dyDescent="0.25">
      <c r="A71" s="2"/>
      <c r="B71" s="2"/>
      <c r="C71" s="2"/>
      <c r="D71" s="2"/>
      <c r="E71" s="2"/>
      <c r="F71" s="2"/>
      <c r="G71" s="6" t="s">
        <v>226</v>
      </c>
      <c r="H71" s="6" t="s">
        <v>227</v>
      </c>
      <c r="I71" s="6" t="s">
        <v>228</v>
      </c>
      <c r="J71" s="7"/>
      <c r="K71" s="8"/>
      <c r="L71" s="7"/>
      <c r="M71" s="9"/>
      <c r="O71" s="12"/>
    </row>
    <row r="72" spans="1:15" ht="127.5" x14ac:dyDescent="0.25">
      <c r="A72" s="2">
        <v>36</v>
      </c>
      <c r="B72" s="2" t="s">
        <v>87</v>
      </c>
      <c r="C72" s="2" t="s">
        <v>88</v>
      </c>
      <c r="D72" s="2" t="s">
        <v>86</v>
      </c>
      <c r="E72" s="2" t="s">
        <v>9</v>
      </c>
      <c r="F72" s="2">
        <v>1</v>
      </c>
      <c r="G72" s="6">
        <v>7.5</v>
      </c>
      <c r="H72" s="6">
        <v>8.8000000000000007</v>
      </c>
      <c r="I72" s="6">
        <v>8</v>
      </c>
      <c r="J72" s="7">
        <v>9.4</v>
      </c>
      <c r="K72" s="8">
        <f t="shared" si="0"/>
        <v>8.43</v>
      </c>
      <c r="L72" s="7">
        <f t="shared" si="1"/>
        <v>8.43</v>
      </c>
      <c r="M72" s="9">
        <v>8.1999999999999993</v>
      </c>
      <c r="O72" s="12"/>
    </row>
    <row r="73" spans="1:15" ht="38.25" x14ac:dyDescent="0.25">
      <c r="A73" s="2"/>
      <c r="B73" s="2"/>
      <c r="C73" s="2"/>
      <c r="D73" s="2"/>
      <c r="E73" s="2"/>
      <c r="F73" s="2"/>
      <c r="G73" s="6" t="s">
        <v>229</v>
      </c>
      <c r="H73" s="6" t="s">
        <v>230</v>
      </c>
      <c r="I73" s="6" t="s">
        <v>231</v>
      </c>
      <c r="J73" s="7"/>
      <c r="K73" s="8"/>
      <c r="L73" s="7"/>
      <c r="M73" s="9"/>
      <c r="O73" s="12"/>
    </row>
    <row r="74" spans="1:15" ht="114.75" x14ac:dyDescent="0.25">
      <c r="A74" s="2">
        <v>37</v>
      </c>
      <c r="B74" s="2" t="s">
        <v>89</v>
      </c>
      <c r="C74" s="2" t="s">
        <v>90</v>
      </c>
      <c r="D74" s="2" t="s">
        <v>18</v>
      </c>
      <c r="E74" s="2" t="s">
        <v>9</v>
      </c>
      <c r="F74" s="2">
        <v>1</v>
      </c>
      <c r="G74" s="6">
        <v>50</v>
      </c>
      <c r="H74" s="6">
        <v>62</v>
      </c>
      <c r="I74" s="6">
        <v>65</v>
      </c>
      <c r="J74" s="7">
        <v>50</v>
      </c>
      <c r="K74" s="8">
        <f t="shared" si="0"/>
        <v>56.75</v>
      </c>
      <c r="L74" s="7">
        <f t="shared" si="1"/>
        <v>56.75</v>
      </c>
      <c r="M74" s="9">
        <v>46</v>
      </c>
      <c r="O74" s="12"/>
    </row>
    <row r="75" spans="1:15" ht="38.25" x14ac:dyDescent="0.25">
      <c r="A75" s="2"/>
      <c r="B75" s="2"/>
      <c r="C75" s="2"/>
      <c r="D75" s="2"/>
      <c r="E75" s="2"/>
      <c r="F75" s="2"/>
      <c r="G75" s="6" t="s">
        <v>229</v>
      </c>
      <c r="H75" s="6" t="s">
        <v>230</v>
      </c>
      <c r="I75" s="6" t="s">
        <v>231</v>
      </c>
      <c r="J75" s="7"/>
      <c r="K75" s="8"/>
      <c r="L75" s="7"/>
      <c r="M75" s="9"/>
      <c r="O75" s="12"/>
    </row>
    <row r="76" spans="1:15" ht="114.75" x14ac:dyDescent="0.25">
      <c r="A76" s="2">
        <v>38</v>
      </c>
      <c r="B76" s="2" t="s">
        <v>91</v>
      </c>
      <c r="C76" s="2" t="s">
        <v>92</v>
      </c>
      <c r="D76" s="2" t="s">
        <v>18</v>
      </c>
      <c r="E76" s="2" t="s">
        <v>9</v>
      </c>
      <c r="F76" s="2">
        <v>1</v>
      </c>
      <c r="G76" s="6">
        <v>50</v>
      </c>
      <c r="H76" s="6">
        <v>62</v>
      </c>
      <c r="I76" s="6">
        <v>65</v>
      </c>
      <c r="J76" s="7">
        <v>50</v>
      </c>
      <c r="K76" s="8">
        <f t="shared" si="0"/>
        <v>56.75</v>
      </c>
      <c r="L76" s="7">
        <f t="shared" si="1"/>
        <v>56.75</v>
      </c>
      <c r="M76" s="9">
        <v>45.54</v>
      </c>
      <c r="O76" s="12"/>
    </row>
    <row r="77" spans="1:15" ht="38.25" x14ac:dyDescent="0.25">
      <c r="A77" s="2"/>
      <c r="B77" s="2"/>
      <c r="C77" s="2"/>
      <c r="D77" s="2"/>
      <c r="E77" s="2"/>
      <c r="F77" s="2"/>
      <c r="G77" s="6" t="s">
        <v>189</v>
      </c>
      <c r="H77" s="6" t="s">
        <v>232</v>
      </c>
      <c r="I77" s="6" t="s">
        <v>191</v>
      </c>
      <c r="J77" s="7"/>
      <c r="K77" s="8"/>
      <c r="L77" s="7"/>
      <c r="M77" s="9"/>
      <c r="O77" s="12"/>
    </row>
    <row r="78" spans="1:15" ht="89.25" x14ac:dyDescent="0.25">
      <c r="A78" s="2">
        <v>39</v>
      </c>
      <c r="B78" s="2" t="s">
        <v>93</v>
      </c>
      <c r="C78" s="2" t="s">
        <v>94</v>
      </c>
      <c r="D78" s="2" t="s">
        <v>95</v>
      </c>
      <c r="E78" s="2" t="s">
        <v>9</v>
      </c>
      <c r="F78" s="2">
        <v>1</v>
      </c>
      <c r="G78" s="6">
        <v>80</v>
      </c>
      <c r="H78" s="6">
        <v>90</v>
      </c>
      <c r="I78" s="6">
        <v>95</v>
      </c>
      <c r="J78" s="7">
        <v>44</v>
      </c>
      <c r="K78" s="8">
        <f t="shared" si="0"/>
        <v>77.25</v>
      </c>
      <c r="L78" s="7">
        <f t="shared" si="1"/>
        <v>77.25</v>
      </c>
      <c r="M78" s="9">
        <v>47.52</v>
      </c>
      <c r="O78" s="12"/>
    </row>
    <row r="79" spans="1:15" ht="38.25" x14ac:dyDescent="0.25">
      <c r="A79" s="2"/>
      <c r="B79" s="2"/>
      <c r="C79" s="2"/>
      <c r="D79" s="2"/>
      <c r="E79" s="2"/>
      <c r="F79" s="2"/>
      <c r="G79" s="6" t="s">
        <v>189</v>
      </c>
      <c r="H79" s="6" t="s">
        <v>232</v>
      </c>
      <c r="I79" s="6" t="s">
        <v>191</v>
      </c>
      <c r="J79" s="7"/>
      <c r="K79" s="8"/>
      <c r="L79" s="7"/>
      <c r="M79" s="9"/>
      <c r="O79" s="12"/>
    </row>
    <row r="80" spans="1:15" ht="89.25" x14ac:dyDescent="0.25">
      <c r="A80" s="2">
        <v>40</v>
      </c>
      <c r="B80" s="2" t="s">
        <v>96</v>
      </c>
      <c r="C80" s="2" t="s">
        <v>97</v>
      </c>
      <c r="D80" s="2" t="s">
        <v>98</v>
      </c>
      <c r="E80" s="2" t="s">
        <v>9</v>
      </c>
      <c r="F80" s="2">
        <v>1</v>
      </c>
      <c r="G80" s="6">
        <v>80</v>
      </c>
      <c r="H80" s="6">
        <v>90</v>
      </c>
      <c r="I80" s="6">
        <v>95</v>
      </c>
      <c r="J80" s="7">
        <v>44</v>
      </c>
      <c r="K80" s="8">
        <f t="shared" si="0"/>
        <v>77.25</v>
      </c>
      <c r="L80" s="7">
        <f t="shared" si="1"/>
        <v>77.25</v>
      </c>
      <c r="M80" s="9">
        <v>44</v>
      </c>
      <c r="O80" s="12"/>
    </row>
    <row r="81" spans="1:15" ht="38.25" x14ac:dyDescent="0.25">
      <c r="A81" s="2"/>
      <c r="B81" s="2"/>
      <c r="C81" s="2"/>
      <c r="D81" s="2"/>
      <c r="E81" s="2"/>
      <c r="F81" s="2"/>
      <c r="G81" s="6" t="s">
        <v>189</v>
      </c>
      <c r="H81" s="6" t="s">
        <v>232</v>
      </c>
      <c r="I81" s="6" t="s">
        <v>191</v>
      </c>
      <c r="J81" s="7"/>
      <c r="K81" s="8"/>
      <c r="L81" s="7"/>
      <c r="M81" s="9"/>
      <c r="O81" s="12"/>
    </row>
    <row r="82" spans="1:15" ht="89.25" x14ac:dyDescent="0.25">
      <c r="A82" s="2">
        <v>41</v>
      </c>
      <c r="B82" s="2" t="s">
        <v>99</v>
      </c>
      <c r="C82" s="2" t="s">
        <v>100</v>
      </c>
      <c r="D82" s="2" t="s">
        <v>101</v>
      </c>
      <c r="E82" s="2" t="s">
        <v>9</v>
      </c>
      <c r="F82" s="2">
        <v>1</v>
      </c>
      <c r="G82" s="6">
        <v>80</v>
      </c>
      <c r="H82" s="6">
        <v>90</v>
      </c>
      <c r="I82" s="6">
        <v>95</v>
      </c>
      <c r="J82" s="7">
        <v>44</v>
      </c>
      <c r="K82" s="8">
        <f t="shared" si="0"/>
        <v>77.25</v>
      </c>
      <c r="L82" s="7">
        <f t="shared" si="1"/>
        <v>77.25</v>
      </c>
      <c r="M82" s="9">
        <v>49</v>
      </c>
      <c r="O82" s="12"/>
    </row>
    <row r="83" spans="1:15" ht="38.25" x14ac:dyDescent="0.25">
      <c r="A83" s="2"/>
      <c r="B83" s="2"/>
      <c r="C83" s="2"/>
      <c r="D83" s="2"/>
      <c r="E83" s="2"/>
      <c r="F83" s="2"/>
      <c r="G83" s="6" t="s">
        <v>189</v>
      </c>
      <c r="H83" s="6" t="s">
        <v>232</v>
      </c>
      <c r="I83" s="6" t="s">
        <v>191</v>
      </c>
      <c r="J83" s="7"/>
      <c r="K83" s="8"/>
      <c r="L83" s="7"/>
      <c r="M83" s="9"/>
      <c r="O83" s="12"/>
    </row>
    <row r="84" spans="1:15" ht="89.25" x14ac:dyDescent="0.25">
      <c r="A84" s="2">
        <v>42</v>
      </c>
      <c r="B84" s="2" t="s">
        <v>102</v>
      </c>
      <c r="C84" s="2" t="s">
        <v>103</v>
      </c>
      <c r="D84" s="2" t="s">
        <v>101</v>
      </c>
      <c r="E84" s="2" t="s">
        <v>9</v>
      </c>
      <c r="F84" s="2">
        <v>1</v>
      </c>
      <c r="G84" s="6">
        <v>80</v>
      </c>
      <c r="H84" s="6">
        <v>90</v>
      </c>
      <c r="I84" s="6">
        <v>95</v>
      </c>
      <c r="J84" s="7">
        <v>44</v>
      </c>
      <c r="K84" s="8">
        <f t="shared" si="0"/>
        <v>77.25</v>
      </c>
      <c r="L84" s="7">
        <f t="shared" si="1"/>
        <v>77.25</v>
      </c>
      <c r="M84" s="9">
        <v>49</v>
      </c>
      <c r="O84" s="12"/>
    </row>
    <row r="85" spans="1:15" ht="38.25" x14ac:dyDescent="0.25">
      <c r="A85" s="2"/>
      <c r="B85" s="2"/>
      <c r="C85" s="2"/>
      <c r="D85" s="2"/>
      <c r="E85" s="2"/>
      <c r="F85" s="2"/>
      <c r="G85" s="6" t="s">
        <v>233</v>
      </c>
      <c r="H85" s="6" t="s">
        <v>191</v>
      </c>
      <c r="I85" s="6" t="s">
        <v>234</v>
      </c>
      <c r="J85" s="7"/>
      <c r="K85" s="8"/>
      <c r="L85" s="7"/>
      <c r="M85" s="9"/>
      <c r="O85" s="12"/>
    </row>
    <row r="86" spans="1:15" ht="114.75" x14ac:dyDescent="0.25">
      <c r="A86" s="2">
        <v>43</v>
      </c>
      <c r="B86" s="2" t="s">
        <v>104</v>
      </c>
      <c r="C86" s="2" t="s">
        <v>105</v>
      </c>
      <c r="D86" s="2" t="s">
        <v>18</v>
      </c>
      <c r="E86" s="2" t="s">
        <v>9</v>
      </c>
      <c r="F86" s="2">
        <v>1</v>
      </c>
      <c r="G86" s="6">
        <v>55</v>
      </c>
      <c r="H86" s="6">
        <v>45</v>
      </c>
      <c r="I86" s="6">
        <v>59</v>
      </c>
      <c r="J86" s="7">
        <v>35</v>
      </c>
      <c r="K86" s="8">
        <f t="shared" si="0"/>
        <v>48.5</v>
      </c>
      <c r="L86" s="7">
        <f t="shared" si="1"/>
        <v>48.5</v>
      </c>
      <c r="M86" s="9">
        <v>34</v>
      </c>
      <c r="O86" s="12"/>
    </row>
    <row r="87" spans="1:15" ht="25.5" x14ac:dyDescent="0.25">
      <c r="A87" s="2"/>
      <c r="B87" s="2"/>
      <c r="C87" s="2"/>
      <c r="D87" s="2"/>
      <c r="E87" s="2"/>
      <c r="F87" s="2"/>
      <c r="G87" s="6" t="s">
        <v>189</v>
      </c>
      <c r="H87" s="6" t="s">
        <v>235</v>
      </c>
      <c r="I87" s="6" t="s">
        <v>223</v>
      </c>
      <c r="J87" s="7"/>
      <c r="K87" s="8"/>
      <c r="L87" s="7"/>
      <c r="M87" s="9"/>
      <c r="O87" s="12"/>
    </row>
    <row r="88" spans="1:15" ht="76.5" x14ac:dyDescent="0.25">
      <c r="A88" s="2">
        <v>44</v>
      </c>
      <c r="B88" s="2" t="s">
        <v>106</v>
      </c>
      <c r="C88" s="2" t="s">
        <v>107</v>
      </c>
      <c r="D88" s="2" t="s">
        <v>18</v>
      </c>
      <c r="E88" s="2" t="s">
        <v>9</v>
      </c>
      <c r="F88" s="2">
        <v>1</v>
      </c>
      <c r="G88" s="6">
        <v>45</v>
      </c>
      <c r="H88" s="6">
        <v>87.52</v>
      </c>
      <c r="I88" s="6">
        <v>58</v>
      </c>
      <c r="J88" s="7">
        <v>37.83</v>
      </c>
      <c r="K88" s="8">
        <f t="shared" si="0"/>
        <v>57.09</v>
      </c>
      <c r="L88" s="7">
        <f t="shared" si="1"/>
        <v>57.09</v>
      </c>
      <c r="M88" s="9">
        <v>38.85</v>
      </c>
      <c r="O88" s="12"/>
    </row>
    <row r="89" spans="1:15" ht="25.5" x14ac:dyDescent="0.25">
      <c r="A89" s="2"/>
      <c r="B89" s="2"/>
      <c r="C89" s="2"/>
      <c r="D89" s="2"/>
      <c r="E89" s="2"/>
      <c r="F89" s="2"/>
      <c r="G89" s="6" t="s">
        <v>189</v>
      </c>
      <c r="H89" s="6" t="s">
        <v>235</v>
      </c>
      <c r="I89" s="6" t="s">
        <v>223</v>
      </c>
      <c r="J89" s="7"/>
      <c r="K89" s="8"/>
      <c r="L89" s="7"/>
      <c r="M89" s="9"/>
      <c r="O89" s="12"/>
    </row>
    <row r="90" spans="1:15" ht="63.75" x14ac:dyDescent="0.25">
      <c r="A90" s="2">
        <v>45</v>
      </c>
      <c r="B90" s="2" t="s">
        <v>108</v>
      </c>
      <c r="C90" s="2" t="s">
        <v>109</v>
      </c>
      <c r="D90" s="2" t="s">
        <v>18</v>
      </c>
      <c r="E90" s="2" t="s">
        <v>9</v>
      </c>
      <c r="F90" s="2">
        <v>1</v>
      </c>
      <c r="G90" s="6">
        <v>45</v>
      </c>
      <c r="H90" s="6">
        <v>87.52</v>
      </c>
      <c r="I90" s="6">
        <v>58</v>
      </c>
      <c r="J90" s="7">
        <v>37.83</v>
      </c>
      <c r="K90" s="8">
        <f t="shared" si="0"/>
        <v>57.09</v>
      </c>
      <c r="L90" s="7">
        <f t="shared" si="1"/>
        <v>57.09</v>
      </c>
      <c r="M90" s="9">
        <v>43.52</v>
      </c>
      <c r="O90" s="12"/>
    </row>
    <row r="91" spans="1:15" ht="25.5" x14ac:dyDescent="0.25">
      <c r="A91" s="2"/>
      <c r="B91" s="2"/>
      <c r="C91" s="2"/>
      <c r="D91" s="2"/>
      <c r="E91" s="2"/>
      <c r="F91" s="2"/>
      <c r="G91" s="6" t="s">
        <v>189</v>
      </c>
      <c r="H91" s="6" t="s">
        <v>235</v>
      </c>
      <c r="I91" s="6" t="s">
        <v>223</v>
      </c>
      <c r="J91" s="7"/>
      <c r="K91" s="8"/>
      <c r="L91" s="7"/>
      <c r="M91" s="9"/>
      <c r="O91" s="12"/>
    </row>
    <row r="92" spans="1:15" ht="63.75" x14ac:dyDescent="0.25">
      <c r="A92" s="2">
        <v>46</v>
      </c>
      <c r="B92" s="2" t="s">
        <v>110</v>
      </c>
      <c r="C92" s="2" t="s">
        <v>111</v>
      </c>
      <c r="D92" s="2" t="s">
        <v>18</v>
      </c>
      <c r="E92" s="2" t="s">
        <v>9</v>
      </c>
      <c r="F92" s="2">
        <v>1</v>
      </c>
      <c r="G92" s="6">
        <v>45</v>
      </c>
      <c r="H92" s="6">
        <v>87.52</v>
      </c>
      <c r="I92" s="6">
        <v>58</v>
      </c>
      <c r="J92" s="7">
        <v>37.83</v>
      </c>
      <c r="K92" s="8">
        <f t="shared" si="0"/>
        <v>57.09</v>
      </c>
      <c r="L92" s="7">
        <f t="shared" si="1"/>
        <v>57.09</v>
      </c>
      <c r="M92" s="9">
        <v>38.24</v>
      </c>
      <c r="O92" s="12"/>
    </row>
    <row r="93" spans="1:15" ht="25.5" x14ac:dyDescent="0.25">
      <c r="A93" s="2"/>
      <c r="B93" s="2"/>
      <c r="C93" s="2"/>
      <c r="D93" s="2"/>
      <c r="E93" s="2"/>
      <c r="F93" s="2"/>
      <c r="G93" s="6" t="s">
        <v>189</v>
      </c>
      <c r="H93" s="6" t="s">
        <v>235</v>
      </c>
      <c r="I93" s="6" t="s">
        <v>223</v>
      </c>
      <c r="J93" s="7"/>
      <c r="K93" s="8"/>
      <c r="L93" s="7"/>
      <c r="M93" s="9"/>
      <c r="O93" s="12"/>
    </row>
    <row r="94" spans="1:15" ht="63.75" x14ac:dyDescent="0.25">
      <c r="A94" s="2">
        <v>47</v>
      </c>
      <c r="B94" s="2" t="s">
        <v>112</v>
      </c>
      <c r="C94" s="2" t="s">
        <v>113</v>
      </c>
      <c r="D94" s="2" t="s">
        <v>18</v>
      </c>
      <c r="E94" s="2" t="s">
        <v>9</v>
      </c>
      <c r="F94" s="2">
        <v>1</v>
      </c>
      <c r="G94" s="6">
        <v>45</v>
      </c>
      <c r="H94" s="6">
        <v>87.52</v>
      </c>
      <c r="I94" s="6">
        <v>58</v>
      </c>
      <c r="J94" s="7">
        <v>37.83</v>
      </c>
      <c r="K94" s="8">
        <f t="shared" si="0"/>
        <v>57.09</v>
      </c>
      <c r="L94" s="7">
        <f t="shared" si="1"/>
        <v>57.09</v>
      </c>
      <c r="M94" s="9">
        <v>38.950000000000003</v>
      </c>
      <c r="O94" s="12"/>
    </row>
    <row r="95" spans="1:15" ht="38.25" x14ac:dyDescent="0.25">
      <c r="A95" s="2"/>
      <c r="B95" s="2"/>
      <c r="C95" s="2"/>
      <c r="D95" s="2"/>
      <c r="E95" s="2"/>
      <c r="F95" s="2"/>
      <c r="G95" s="6" t="s">
        <v>191</v>
      </c>
      <c r="H95" s="6" t="s">
        <v>236</v>
      </c>
      <c r="I95" s="6"/>
      <c r="J95" s="7"/>
      <c r="K95" s="8"/>
      <c r="L95" s="7"/>
      <c r="M95" s="9"/>
      <c r="O95" s="12"/>
    </row>
    <row r="96" spans="1:15" ht="63.75" x14ac:dyDescent="0.25">
      <c r="A96" s="2">
        <v>48</v>
      </c>
      <c r="B96" s="2" t="s">
        <v>114</v>
      </c>
      <c r="C96" s="2" t="s">
        <v>115</v>
      </c>
      <c r="D96" s="2" t="s">
        <v>18</v>
      </c>
      <c r="E96" s="2" t="s">
        <v>116</v>
      </c>
      <c r="F96" s="2">
        <v>1</v>
      </c>
      <c r="G96" s="6">
        <v>200</v>
      </c>
      <c r="H96" s="6">
        <v>150</v>
      </c>
      <c r="I96" s="6"/>
      <c r="J96" s="7">
        <v>190.75</v>
      </c>
      <c r="K96" s="8">
        <f t="shared" si="0"/>
        <v>180.25</v>
      </c>
      <c r="L96" s="7">
        <f t="shared" si="1"/>
        <v>180.25</v>
      </c>
      <c r="M96" s="9">
        <v>190.75</v>
      </c>
      <c r="O96" s="12"/>
    </row>
    <row r="97" spans="1:15" ht="51" x14ac:dyDescent="0.25">
      <c r="A97" s="2"/>
      <c r="B97" s="2"/>
      <c r="C97" s="2"/>
      <c r="D97" s="2"/>
      <c r="E97" s="2"/>
      <c r="F97" s="2"/>
      <c r="G97" s="6" t="s">
        <v>191</v>
      </c>
      <c r="H97" s="6" t="s">
        <v>237</v>
      </c>
      <c r="I97" s="6" t="s">
        <v>229</v>
      </c>
      <c r="J97" s="7"/>
      <c r="K97" s="8"/>
      <c r="L97" s="7"/>
      <c r="M97" s="9"/>
      <c r="O97" s="12"/>
    </row>
    <row r="98" spans="1:15" ht="89.25" x14ac:dyDescent="0.25">
      <c r="A98" s="2">
        <v>49</v>
      </c>
      <c r="B98" s="2" t="s">
        <v>117</v>
      </c>
      <c r="C98" s="2" t="s">
        <v>118</v>
      </c>
      <c r="D98" s="2" t="s">
        <v>18</v>
      </c>
      <c r="E98" s="2" t="s">
        <v>9</v>
      </c>
      <c r="F98" s="2">
        <v>1</v>
      </c>
      <c r="G98" s="6">
        <v>217</v>
      </c>
      <c r="H98" s="6">
        <v>189</v>
      </c>
      <c r="I98" s="6">
        <v>140</v>
      </c>
      <c r="J98" s="7">
        <v>77.599999999999994</v>
      </c>
      <c r="K98" s="8">
        <f t="shared" si="0"/>
        <v>155.9</v>
      </c>
      <c r="L98" s="7">
        <f t="shared" si="1"/>
        <v>155.9</v>
      </c>
      <c r="M98" s="9">
        <v>140</v>
      </c>
      <c r="O98" s="12"/>
    </row>
    <row r="99" spans="1:15" ht="51" x14ac:dyDescent="0.25">
      <c r="A99" s="2"/>
      <c r="B99" s="2"/>
      <c r="C99" s="2"/>
      <c r="D99" s="2"/>
      <c r="E99" s="2"/>
      <c r="F99" s="2"/>
      <c r="G99" s="6" t="s">
        <v>191</v>
      </c>
      <c r="H99" s="6" t="s">
        <v>237</v>
      </c>
      <c r="I99" s="6" t="s">
        <v>229</v>
      </c>
      <c r="J99" s="7"/>
      <c r="K99" s="8"/>
      <c r="L99" s="7"/>
      <c r="M99" s="9"/>
      <c r="O99" s="12"/>
    </row>
    <row r="100" spans="1:15" ht="89.25" x14ac:dyDescent="0.25">
      <c r="A100" s="2">
        <v>50</v>
      </c>
      <c r="B100" s="2" t="s">
        <v>119</v>
      </c>
      <c r="C100" s="2" t="s">
        <v>120</v>
      </c>
      <c r="D100" s="2" t="s">
        <v>18</v>
      </c>
      <c r="E100" s="2" t="s">
        <v>9</v>
      </c>
      <c r="F100" s="2">
        <v>1</v>
      </c>
      <c r="G100" s="6">
        <v>217</v>
      </c>
      <c r="H100" s="6">
        <v>189</v>
      </c>
      <c r="I100" s="6">
        <v>140</v>
      </c>
      <c r="J100" s="7">
        <v>77.599999999999994</v>
      </c>
      <c r="K100" s="8">
        <f t="shared" si="0"/>
        <v>155.9</v>
      </c>
      <c r="L100" s="7">
        <f t="shared" si="1"/>
        <v>155.9</v>
      </c>
      <c r="M100" s="9">
        <v>140</v>
      </c>
      <c r="O100" s="12"/>
    </row>
    <row r="101" spans="1:15" ht="51" x14ac:dyDescent="0.25">
      <c r="A101" s="2"/>
      <c r="B101" s="2"/>
      <c r="C101" s="2"/>
      <c r="D101" s="2"/>
      <c r="E101" s="2"/>
      <c r="F101" s="2"/>
      <c r="G101" s="6" t="s">
        <v>189</v>
      </c>
      <c r="H101" s="6" t="s">
        <v>237</v>
      </c>
      <c r="I101" s="6" t="s">
        <v>229</v>
      </c>
      <c r="J101" s="7"/>
      <c r="K101" s="8"/>
      <c r="L101" s="7"/>
      <c r="M101" s="9"/>
      <c r="O101" s="12"/>
    </row>
    <row r="102" spans="1:15" ht="76.5" x14ac:dyDescent="0.25">
      <c r="A102" s="2">
        <v>51</v>
      </c>
      <c r="B102" s="2" t="s">
        <v>121</v>
      </c>
      <c r="C102" s="2" t="s">
        <v>122</v>
      </c>
      <c r="D102" s="2" t="s">
        <v>123</v>
      </c>
      <c r="E102" s="2" t="s">
        <v>9</v>
      </c>
      <c r="F102" s="2">
        <v>1</v>
      </c>
      <c r="G102" s="6">
        <v>220</v>
      </c>
      <c r="H102" s="6">
        <v>190</v>
      </c>
      <c r="I102" s="6">
        <v>140</v>
      </c>
      <c r="J102" s="7">
        <v>136</v>
      </c>
      <c r="K102" s="8">
        <f t="shared" si="0"/>
        <v>171.5</v>
      </c>
      <c r="L102" s="7">
        <f t="shared" si="1"/>
        <v>171.5</v>
      </c>
      <c r="M102" s="9">
        <v>140</v>
      </c>
      <c r="O102" s="12"/>
    </row>
    <row r="103" spans="1:15" ht="38.25" x14ac:dyDescent="0.25">
      <c r="A103" s="2"/>
      <c r="B103" s="2"/>
      <c r="C103" s="2"/>
      <c r="D103" s="2"/>
      <c r="E103" s="2"/>
      <c r="F103" s="2"/>
      <c r="G103" s="6" t="s">
        <v>189</v>
      </c>
      <c r="H103" s="6" t="s">
        <v>191</v>
      </c>
      <c r="I103" s="6" t="s">
        <v>229</v>
      </c>
      <c r="J103" s="7"/>
      <c r="K103" s="8"/>
      <c r="L103" s="7"/>
      <c r="M103" s="9"/>
      <c r="O103" s="12"/>
    </row>
    <row r="104" spans="1:15" ht="102" x14ac:dyDescent="0.25">
      <c r="A104" s="2">
        <v>52</v>
      </c>
      <c r="B104" s="2" t="s">
        <v>124</v>
      </c>
      <c r="C104" s="2" t="s">
        <v>125</v>
      </c>
      <c r="D104" s="2" t="s">
        <v>123</v>
      </c>
      <c r="E104" s="2" t="s">
        <v>9</v>
      </c>
      <c r="F104" s="2">
        <v>1</v>
      </c>
      <c r="G104" s="6">
        <v>220</v>
      </c>
      <c r="H104" s="6">
        <v>190</v>
      </c>
      <c r="I104" s="6">
        <v>140</v>
      </c>
      <c r="J104" s="7">
        <v>136</v>
      </c>
      <c r="K104" s="8">
        <f t="shared" si="0"/>
        <v>171.5</v>
      </c>
      <c r="L104" s="7">
        <f t="shared" si="1"/>
        <v>171.5</v>
      </c>
      <c r="M104" s="9">
        <v>140</v>
      </c>
      <c r="O104" s="12"/>
    </row>
    <row r="105" spans="1:15" ht="38.25" x14ac:dyDescent="0.25">
      <c r="A105" s="2"/>
      <c r="B105" s="2"/>
      <c r="C105" s="2"/>
      <c r="D105" s="2"/>
      <c r="E105" s="2"/>
      <c r="F105" s="2"/>
      <c r="G105" s="6" t="s">
        <v>189</v>
      </c>
      <c r="H105" s="6" t="s">
        <v>191</v>
      </c>
      <c r="I105" s="6" t="s">
        <v>229</v>
      </c>
      <c r="J105" s="7"/>
      <c r="K105" s="8"/>
      <c r="L105" s="7"/>
      <c r="M105" s="9"/>
      <c r="O105" s="12"/>
    </row>
    <row r="106" spans="1:15" ht="89.25" x14ac:dyDescent="0.25">
      <c r="A106" s="2">
        <v>53</v>
      </c>
      <c r="B106" s="2" t="s">
        <v>126</v>
      </c>
      <c r="C106" s="2" t="s">
        <v>127</v>
      </c>
      <c r="D106" s="2" t="s">
        <v>128</v>
      </c>
      <c r="E106" s="2" t="s">
        <v>9</v>
      </c>
      <c r="F106" s="2">
        <v>1</v>
      </c>
      <c r="G106" s="6">
        <v>220</v>
      </c>
      <c r="H106" s="6">
        <v>190</v>
      </c>
      <c r="I106" s="6">
        <v>140</v>
      </c>
      <c r="J106" s="7">
        <v>136</v>
      </c>
      <c r="K106" s="8">
        <f t="shared" si="0"/>
        <v>171.5</v>
      </c>
      <c r="L106" s="7">
        <f t="shared" si="1"/>
        <v>171.5</v>
      </c>
      <c r="M106" s="9">
        <v>140</v>
      </c>
      <c r="O106" s="12"/>
    </row>
    <row r="107" spans="1:15" ht="38.25" x14ac:dyDescent="0.25">
      <c r="A107" s="2"/>
      <c r="B107" s="2"/>
      <c r="C107" s="2"/>
      <c r="D107" s="2"/>
      <c r="E107" s="2"/>
      <c r="F107" s="2"/>
      <c r="G107" s="6" t="s">
        <v>189</v>
      </c>
      <c r="H107" s="6" t="s">
        <v>191</v>
      </c>
      <c r="I107" s="6" t="s">
        <v>238</v>
      </c>
      <c r="J107" s="7"/>
      <c r="K107" s="8"/>
      <c r="L107" s="7"/>
      <c r="M107" s="9"/>
      <c r="O107" s="12"/>
    </row>
    <row r="108" spans="1:15" ht="89.25" x14ac:dyDescent="0.25">
      <c r="A108" s="2">
        <v>54</v>
      </c>
      <c r="B108" s="2" t="s">
        <v>129</v>
      </c>
      <c r="C108" s="2" t="s">
        <v>130</v>
      </c>
      <c r="D108" s="2" t="s">
        <v>131</v>
      </c>
      <c r="E108" s="2" t="s">
        <v>9</v>
      </c>
      <c r="F108" s="2">
        <v>1</v>
      </c>
      <c r="G108" s="6">
        <v>220</v>
      </c>
      <c r="H108" s="6">
        <v>200</v>
      </c>
      <c r="I108" s="6">
        <v>190</v>
      </c>
      <c r="J108" s="7">
        <v>136</v>
      </c>
      <c r="K108" s="8">
        <f t="shared" si="0"/>
        <v>186.5</v>
      </c>
      <c r="L108" s="7">
        <f t="shared" si="1"/>
        <v>186.5</v>
      </c>
      <c r="M108" s="9">
        <v>140</v>
      </c>
      <c r="O108" s="12"/>
    </row>
    <row r="109" spans="1:15" ht="38.25" x14ac:dyDescent="0.25">
      <c r="A109" s="2"/>
      <c r="B109" s="2"/>
      <c r="C109" s="2"/>
      <c r="D109" s="2"/>
      <c r="E109" s="2"/>
      <c r="F109" s="2"/>
      <c r="G109" s="6" t="s">
        <v>189</v>
      </c>
      <c r="H109" s="6" t="s">
        <v>191</v>
      </c>
      <c r="I109" s="6"/>
      <c r="J109" s="7"/>
      <c r="K109" s="8"/>
      <c r="L109" s="7"/>
      <c r="M109" s="9"/>
      <c r="O109" s="12"/>
    </row>
    <row r="110" spans="1:15" ht="114.75" x14ac:dyDescent="0.25">
      <c r="A110" s="2">
        <v>55</v>
      </c>
      <c r="B110" s="2" t="s">
        <v>132</v>
      </c>
      <c r="C110" s="2" t="s">
        <v>133</v>
      </c>
      <c r="D110" s="2" t="s">
        <v>134</v>
      </c>
      <c r="E110" s="2" t="s">
        <v>9</v>
      </c>
      <c r="F110" s="2">
        <v>1</v>
      </c>
      <c r="G110" s="6">
        <v>220</v>
      </c>
      <c r="H110" s="6">
        <v>200</v>
      </c>
      <c r="I110" s="6"/>
      <c r="J110" s="7">
        <v>136</v>
      </c>
      <c r="K110" s="8">
        <f t="shared" si="0"/>
        <v>185.33</v>
      </c>
      <c r="L110" s="7">
        <f t="shared" si="1"/>
        <v>185.33</v>
      </c>
      <c r="M110" s="9">
        <v>145</v>
      </c>
      <c r="O110" s="12"/>
    </row>
    <row r="111" spans="1:15" ht="38.25" x14ac:dyDescent="0.25">
      <c r="A111" s="2"/>
      <c r="B111" s="2"/>
      <c r="C111" s="2"/>
      <c r="D111" s="2"/>
      <c r="E111" s="2"/>
      <c r="F111" s="2"/>
      <c r="G111" s="6" t="s">
        <v>239</v>
      </c>
      <c r="H111" s="6" t="s">
        <v>191</v>
      </c>
      <c r="I111" s="6" t="s">
        <v>189</v>
      </c>
      <c r="J111" s="7"/>
      <c r="K111" s="8"/>
      <c r="L111" s="7"/>
      <c r="M111" s="9"/>
      <c r="O111" s="12"/>
    </row>
    <row r="112" spans="1:15" ht="89.25" x14ac:dyDescent="0.25">
      <c r="A112" s="2">
        <v>56</v>
      </c>
      <c r="B112" s="2" t="s">
        <v>135</v>
      </c>
      <c r="C112" s="2" t="s">
        <v>136</v>
      </c>
      <c r="D112" s="2" t="s">
        <v>18</v>
      </c>
      <c r="E112" s="2" t="s">
        <v>137</v>
      </c>
      <c r="F112" s="2">
        <v>1</v>
      </c>
      <c r="G112" s="6">
        <v>35</v>
      </c>
      <c r="H112" s="6">
        <v>45</v>
      </c>
      <c r="I112" s="6">
        <v>50</v>
      </c>
      <c r="J112" s="7">
        <v>26.5</v>
      </c>
      <c r="K112" s="8">
        <f t="shared" si="0"/>
        <v>39.130000000000003</v>
      </c>
      <c r="L112" s="7">
        <f t="shared" si="1"/>
        <v>39.130000000000003</v>
      </c>
      <c r="M112" s="9">
        <v>28</v>
      </c>
      <c r="O112" s="12"/>
    </row>
    <row r="113" spans="1:15" ht="38.25" x14ac:dyDescent="0.25">
      <c r="A113" s="2"/>
      <c r="B113" s="2"/>
      <c r="C113" s="2"/>
      <c r="D113" s="2"/>
      <c r="E113" s="2"/>
      <c r="F113" s="2"/>
      <c r="G113" s="6" t="s">
        <v>239</v>
      </c>
      <c r="H113" s="6" t="s">
        <v>191</v>
      </c>
      <c r="I113" s="6" t="s">
        <v>189</v>
      </c>
      <c r="J113" s="7"/>
      <c r="K113" s="8"/>
      <c r="L113" s="7"/>
      <c r="M113" s="9"/>
      <c r="O113" s="12"/>
    </row>
    <row r="114" spans="1:15" ht="89.25" x14ac:dyDescent="0.25">
      <c r="A114" s="2">
        <v>57</v>
      </c>
      <c r="B114" s="2" t="s">
        <v>138</v>
      </c>
      <c r="C114" s="2" t="s">
        <v>139</v>
      </c>
      <c r="D114" s="2" t="s">
        <v>140</v>
      </c>
      <c r="E114" s="2" t="s">
        <v>137</v>
      </c>
      <c r="F114" s="2">
        <v>1</v>
      </c>
      <c r="G114" s="6">
        <v>35</v>
      </c>
      <c r="H114" s="6">
        <v>45</v>
      </c>
      <c r="I114" s="6">
        <v>50</v>
      </c>
      <c r="J114" s="7">
        <v>26.5</v>
      </c>
      <c r="K114" s="8">
        <f t="shared" si="0"/>
        <v>39.130000000000003</v>
      </c>
      <c r="L114" s="7">
        <f t="shared" si="1"/>
        <v>39.130000000000003</v>
      </c>
      <c r="M114" s="9">
        <v>30</v>
      </c>
      <c r="O114" s="12"/>
    </row>
    <row r="115" spans="1:15" ht="25.5" x14ac:dyDescent="0.25">
      <c r="A115" s="2"/>
      <c r="B115" s="2"/>
      <c r="C115" s="2"/>
      <c r="D115" s="2"/>
      <c r="E115" s="2"/>
      <c r="F115" s="2"/>
      <c r="G115" s="6" t="s">
        <v>240</v>
      </c>
      <c r="H115" s="6" t="s">
        <v>239</v>
      </c>
      <c r="I115" s="6" t="s">
        <v>189</v>
      </c>
      <c r="J115" s="7"/>
      <c r="K115" s="8"/>
      <c r="L115" s="7"/>
      <c r="M115" s="9"/>
      <c r="O115" s="12"/>
    </row>
    <row r="116" spans="1:15" ht="102" x14ac:dyDescent="0.25">
      <c r="A116" s="2">
        <v>58</v>
      </c>
      <c r="B116" s="2" t="s">
        <v>141</v>
      </c>
      <c r="C116" s="2" t="s">
        <v>142</v>
      </c>
      <c r="D116" s="2" t="s">
        <v>18</v>
      </c>
      <c r="E116" s="2" t="s">
        <v>137</v>
      </c>
      <c r="F116" s="2">
        <v>1</v>
      </c>
      <c r="G116" s="6">
        <v>39.9</v>
      </c>
      <c r="H116" s="6">
        <v>43</v>
      </c>
      <c r="I116" s="6">
        <v>47</v>
      </c>
      <c r="J116" s="7">
        <v>23</v>
      </c>
      <c r="K116" s="8">
        <f t="shared" si="0"/>
        <v>38.229999999999997</v>
      </c>
      <c r="L116" s="7">
        <f t="shared" si="1"/>
        <v>38.229999999999997</v>
      </c>
      <c r="M116" s="9">
        <v>30</v>
      </c>
      <c r="O116" s="12"/>
    </row>
    <row r="117" spans="1:15" ht="51" x14ac:dyDescent="0.25">
      <c r="A117" s="2"/>
      <c r="B117" s="2"/>
      <c r="C117" s="2"/>
      <c r="D117" s="2"/>
      <c r="E117" s="2"/>
      <c r="F117" s="2"/>
      <c r="G117" s="6" t="s">
        <v>241</v>
      </c>
      <c r="H117" s="6" t="s">
        <v>242</v>
      </c>
      <c r="I117" s="6" t="s">
        <v>243</v>
      </c>
      <c r="J117" s="7"/>
      <c r="K117" s="8"/>
      <c r="L117" s="7"/>
      <c r="M117" s="9"/>
      <c r="O117" s="12"/>
    </row>
    <row r="118" spans="1:15" ht="63.75" x14ac:dyDescent="0.25">
      <c r="A118" s="2">
        <v>59</v>
      </c>
      <c r="B118" s="2" t="s">
        <v>143</v>
      </c>
      <c r="C118" s="2" t="s">
        <v>144</v>
      </c>
      <c r="D118" s="2" t="s">
        <v>145</v>
      </c>
      <c r="E118" s="2" t="s">
        <v>146</v>
      </c>
      <c r="F118" s="2">
        <v>1</v>
      </c>
      <c r="G118" s="6">
        <v>75</v>
      </c>
      <c r="H118" s="6">
        <v>100</v>
      </c>
      <c r="I118" s="6">
        <v>130</v>
      </c>
      <c r="J118" s="7">
        <v>116.63</v>
      </c>
      <c r="K118" s="8">
        <f t="shared" si="0"/>
        <v>105.41</v>
      </c>
      <c r="L118" s="7">
        <f t="shared" si="1"/>
        <v>105.41</v>
      </c>
      <c r="M118" s="9">
        <v>109.29</v>
      </c>
      <c r="O118" s="12"/>
    </row>
    <row r="119" spans="1:15" ht="51" x14ac:dyDescent="0.25">
      <c r="A119" s="2"/>
      <c r="B119" s="2"/>
      <c r="C119" s="2"/>
      <c r="D119" s="2"/>
      <c r="E119" s="2"/>
      <c r="F119" s="2"/>
      <c r="G119" s="6" t="s">
        <v>241</v>
      </c>
      <c r="H119" s="6" t="s">
        <v>242</v>
      </c>
      <c r="I119" s="6" t="s">
        <v>243</v>
      </c>
      <c r="J119" s="7"/>
      <c r="K119" s="8"/>
      <c r="L119" s="7"/>
      <c r="M119" s="9"/>
      <c r="O119" s="12"/>
    </row>
    <row r="120" spans="1:15" ht="63.75" x14ac:dyDescent="0.25">
      <c r="A120" s="2">
        <v>60</v>
      </c>
      <c r="B120" s="2" t="s">
        <v>147</v>
      </c>
      <c r="C120" s="2" t="s">
        <v>148</v>
      </c>
      <c r="D120" s="2" t="s">
        <v>149</v>
      </c>
      <c r="E120" s="2" t="s">
        <v>146</v>
      </c>
      <c r="F120" s="2">
        <v>1</v>
      </c>
      <c r="G120" s="6">
        <v>75</v>
      </c>
      <c r="H120" s="6">
        <v>100</v>
      </c>
      <c r="I120" s="6">
        <v>130</v>
      </c>
      <c r="J120" s="7">
        <v>116.63</v>
      </c>
      <c r="K120" s="8">
        <f t="shared" si="0"/>
        <v>105.41</v>
      </c>
      <c r="L120" s="7">
        <f t="shared" si="1"/>
        <v>105.41</v>
      </c>
      <c r="M120" s="9">
        <v>109.29</v>
      </c>
      <c r="O120" s="12"/>
    </row>
    <row r="121" spans="1:15" ht="51" x14ac:dyDescent="0.25">
      <c r="A121" s="2"/>
      <c r="B121" s="2"/>
      <c r="C121" s="2"/>
      <c r="D121" s="2"/>
      <c r="E121" s="2"/>
      <c r="F121" s="2"/>
      <c r="G121" s="6" t="s">
        <v>241</v>
      </c>
      <c r="H121" s="6" t="s">
        <v>242</v>
      </c>
      <c r="I121" s="6" t="s">
        <v>243</v>
      </c>
      <c r="J121" s="7"/>
      <c r="K121" s="8"/>
      <c r="L121" s="7"/>
      <c r="M121" s="9"/>
      <c r="O121" s="12"/>
    </row>
    <row r="122" spans="1:15" ht="63.75" x14ac:dyDescent="0.25">
      <c r="A122" s="2">
        <v>61</v>
      </c>
      <c r="B122" s="2" t="s">
        <v>150</v>
      </c>
      <c r="C122" s="2" t="s">
        <v>151</v>
      </c>
      <c r="D122" s="2" t="s">
        <v>152</v>
      </c>
      <c r="E122" s="2" t="s">
        <v>146</v>
      </c>
      <c r="F122" s="2">
        <v>1</v>
      </c>
      <c r="G122" s="6">
        <v>75</v>
      </c>
      <c r="H122" s="6">
        <v>100</v>
      </c>
      <c r="I122" s="6">
        <v>130</v>
      </c>
      <c r="J122" s="7">
        <v>116.63</v>
      </c>
      <c r="K122" s="8">
        <f t="shared" si="0"/>
        <v>105.41</v>
      </c>
      <c r="L122" s="7">
        <f t="shared" si="1"/>
        <v>105.41</v>
      </c>
      <c r="M122" s="9">
        <v>108.04</v>
      </c>
      <c r="O122" s="12"/>
    </row>
    <row r="123" spans="1:15" ht="38.25" x14ac:dyDescent="0.25">
      <c r="A123" s="2"/>
      <c r="B123" s="2"/>
      <c r="C123" s="2"/>
      <c r="D123" s="2"/>
      <c r="E123" s="2"/>
      <c r="F123" s="2"/>
      <c r="G123" s="6" t="s">
        <v>244</v>
      </c>
      <c r="H123" s="6" t="s">
        <v>245</v>
      </c>
      <c r="I123" s="7" t="s">
        <v>224</v>
      </c>
      <c r="J123" s="7"/>
      <c r="K123" s="8"/>
      <c r="L123" s="7"/>
      <c r="M123" s="9"/>
      <c r="O123" s="12"/>
    </row>
    <row r="124" spans="1:15" ht="51.75" x14ac:dyDescent="0.25">
      <c r="A124" s="2">
        <v>62</v>
      </c>
      <c r="B124" s="2" t="s">
        <v>153</v>
      </c>
      <c r="C124" s="2" t="s">
        <v>154</v>
      </c>
      <c r="D124" s="2" t="s">
        <v>155</v>
      </c>
      <c r="E124" s="2" t="s">
        <v>9</v>
      </c>
      <c r="F124" s="2">
        <v>1</v>
      </c>
      <c r="G124" s="6">
        <v>73</v>
      </c>
      <c r="H124" s="6">
        <v>45</v>
      </c>
      <c r="I124" s="7">
        <v>49</v>
      </c>
      <c r="J124" s="7">
        <v>25.8</v>
      </c>
      <c r="K124" s="8">
        <f t="shared" si="0"/>
        <v>48.2</v>
      </c>
      <c r="L124" s="7">
        <f t="shared" si="1"/>
        <v>48.2</v>
      </c>
      <c r="M124" s="9">
        <v>40</v>
      </c>
      <c r="N124" s="15" t="s">
        <v>273</v>
      </c>
      <c r="O124" s="12"/>
    </row>
    <row r="125" spans="1:15" ht="38.25" x14ac:dyDescent="0.25">
      <c r="A125" s="2"/>
      <c r="B125" s="2"/>
      <c r="C125" s="2"/>
      <c r="D125" s="2"/>
      <c r="E125" s="2"/>
      <c r="F125" s="2"/>
      <c r="G125" s="6" t="s">
        <v>246</v>
      </c>
      <c r="H125" s="6" t="s">
        <v>247</v>
      </c>
      <c r="I125" s="6" t="s">
        <v>191</v>
      </c>
      <c r="J125" s="7"/>
      <c r="K125" s="8"/>
      <c r="L125" s="7"/>
      <c r="M125" s="9"/>
      <c r="O125" s="12"/>
    </row>
    <row r="126" spans="1:15" ht="51" x14ac:dyDescent="0.25">
      <c r="A126" s="2">
        <v>63</v>
      </c>
      <c r="B126" s="2" t="s">
        <v>156</v>
      </c>
      <c r="C126" s="2" t="s">
        <v>157</v>
      </c>
      <c r="D126" s="2" t="s">
        <v>18</v>
      </c>
      <c r="E126" s="2" t="s">
        <v>9</v>
      </c>
      <c r="F126" s="2">
        <v>1</v>
      </c>
      <c r="G126" s="6">
        <v>14.9</v>
      </c>
      <c r="H126" s="6">
        <v>16</v>
      </c>
      <c r="I126" s="6">
        <v>10</v>
      </c>
      <c r="J126" s="7">
        <v>10</v>
      </c>
      <c r="K126" s="8">
        <f t="shared" si="0"/>
        <v>12.73</v>
      </c>
      <c r="L126" s="7">
        <f t="shared" si="1"/>
        <v>12.73</v>
      </c>
      <c r="M126" s="9">
        <v>9.85</v>
      </c>
      <c r="O126" s="12"/>
    </row>
    <row r="127" spans="1:15" ht="38.25" x14ac:dyDescent="0.25">
      <c r="A127" s="2"/>
      <c r="B127" s="2"/>
      <c r="C127" s="2"/>
      <c r="D127" s="2"/>
      <c r="E127" s="2"/>
      <c r="F127" s="2"/>
      <c r="G127" s="6" t="s">
        <v>248</v>
      </c>
      <c r="H127" s="6" t="s">
        <v>249</v>
      </c>
      <c r="I127" s="6" t="s">
        <v>250</v>
      </c>
      <c r="J127" s="7"/>
      <c r="K127" s="8"/>
      <c r="L127" s="7"/>
      <c r="M127" s="9"/>
      <c r="O127" s="12"/>
    </row>
    <row r="128" spans="1:15" ht="51" x14ac:dyDescent="0.25">
      <c r="A128" s="2">
        <v>64</v>
      </c>
      <c r="B128" s="2" t="s">
        <v>158</v>
      </c>
      <c r="C128" s="2" t="s">
        <v>159</v>
      </c>
      <c r="D128" s="2" t="s">
        <v>18</v>
      </c>
      <c r="E128" s="2" t="s">
        <v>9</v>
      </c>
      <c r="F128" s="2">
        <v>1</v>
      </c>
      <c r="G128" s="6">
        <v>10</v>
      </c>
      <c r="H128" s="6">
        <v>9</v>
      </c>
      <c r="I128" s="6">
        <v>13.65</v>
      </c>
      <c r="J128" s="7">
        <v>8.3000000000000007</v>
      </c>
      <c r="K128" s="8">
        <f t="shared" si="0"/>
        <v>10.24</v>
      </c>
      <c r="L128" s="7">
        <f t="shared" si="1"/>
        <v>10.24</v>
      </c>
      <c r="M128" s="9">
        <v>8.3000000000000007</v>
      </c>
      <c r="O128" s="12"/>
    </row>
    <row r="129" spans="1:15" ht="38.25" x14ac:dyDescent="0.25">
      <c r="A129" s="2"/>
      <c r="B129" s="2"/>
      <c r="C129" s="2"/>
      <c r="D129" s="2"/>
      <c r="E129" s="2"/>
      <c r="F129" s="2"/>
      <c r="G129" s="6" t="s">
        <v>251</v>
      </c>
      <c r="H129" s="6" t="s">
        <v>252</v>
      </c>
      <c r="I129" s="6" t="s">
        <v>253</v>
      </c>
      <c r="J129" s="7"/>
      <c r="K129" s="8"/>
      <c r="L129" s="7"/>
      <c r="M129" s="9"/>
      <c r="O129" s="12"/>
    </row>
    <row r="130" spans="1:15" ht="38.25" x14ac:dyDescent="0.25">
      <c r="A130" s="2">
        <v>65</v>
      </c>
      <c r="B130" s="2" t="s">
        <v>160</v>
      </c>
      <c r="C130" s="2" t="s">
        <v>161</v>
      </c>
      <c r="D130" s="2" t="s">
        <v>18</v>
      </c>
      <c r="E130" s="2" t="s">
        <v>9</v>
      </c>
      <c r="F130" s="2">
        <v>1</v>
      </c>
      <c r="G130" s="6">
        <v>15</v>
      </c>
      <c r="H130" s="6">
        <v>14</v>
      </c>
      <c r="I130" s="6">
        <v>15</v>
      </c>
      <c r="J130" s="7">
        <v>9.1</v>
      </c>
      <c r="K130" s="8">
        <f t="shared" si="0"/>
        <v>13.28</v>
      </c>
      <c r="L130" s="7">
        <f t="shared" si="1"/>
        <v>13.28</v>
      </c>
      <c r="M130" s="9">
        <v>7.7</v>
      </c>
      <c r="O130" s="12"/>
    </row>
    <row r="131" spans="1:15" ht="38.25" x14ac:dyDescent="0.25">
      <c r="A131" s="2"/>
      <c r="B131" s="2"/>
      <c r="C131" s="2"/>
      <c r="D131" s="2"/>
      <c r="E131" s="2"/>
      <c r="F131" s="2"/>
      <c r="G131" s="6" t="s">
        <v>254</v>
      </c>
      <c r="H131" s="6" t="s">
        <v>191</v>
      </c>
      <c r="I131" s="6" t="s">
        <v>255</v>
      </c>
      <c r="J131" s="7"/>
      <c r="K131" s="8"/>
      <c r="L131" s="7"/>
      <c r="M131" s="9"/>
      <c r="O131" s="12"/>
    </row>
    <row r="132" spans="1:15" ht="63.75" x14ac:dyDescent="0.25">
      <c r="A132" s="2">
        <v>66</v>
      </c>
      <c r="B132" s="2" t="s">
        <v>162</v>
      </c>
      <c r="C132" s="2" t="s">
        <v>163</v>
      </c>
      <c r="D132" s="2" t="s">
        <v>18</v>
      </c>
      <c r="E132" s="2" t="s">
        <v>9</v>
      </c>
      <c r="F132" s="2">
        <v>1</v>
      </c>
      <c r="G132" s="6">
        <v>75</v>
      </c>
      <c r="H132" s="6">
        <v>80</v>
      </c>
      <c r="I132" s="6">
        <v>85</v>
      </c>
      <c r="J132" s="7">
        <v>39.700000000000003</v>
      </c>
      <c r="K132" s="8">
        <f t="shared" ref="K132:K152" si="2">ROUND(AVERAGE(G132:J132),2)</f>
        <v>69.930000000000007</v>
      </c>
      <c r="L132" s="7">
        <f t="shared" ref="L132:L152" si="3">K132*F132</f>
        <v>69.930000000000007</v>
      </c>
      <c r="M132" s="9">
        <v>26</v>
      </c>
      <c r="O132" s="12"/>
    </row>
    <row r="133" spans="1:15" ht="38.25" x14ac:dyDescent="0.25">
      <c r="A133" s="2"/>
      <c r="B133" s="2"/>
      <c r="C133" s="2"/>
      <c r="D133" s="2"/>
      <c r="E133" s="2"/>
      <c r="F133" s="2"/>
      <c r="G133" s="6" t="s">
        <v>254</v>
      </c>
      <c r="H133" s="6" t="s">
        <v>191</v>
      </c>
      <c r="I133" s="6" t="s">
        <v>255</v>
      </c>
      <c r="J133" s="7"/>
      <c r="K133" s="8"/>
      <c r="L133" s="7"/>
      <c r="M133" s="9"/>
      <c r="O133" s="12"/>
    </row>
    <row r="134" spans="1:15" ht="76.5" x14ac:dyDescent="0.25">
      <c r="A134" s="2">
        <v>67</v>
      </c>
      <c r="B134" s="2" t="s">
        <v>164</v>
      </c>
      <c r="C134" s="2" t="s">
        <v>165</v>
      </c>
      <c r="D134" s="2" t="s">
        <v>18</v>
      </c>
      <c r="E134" s="2" t="s">
        <v>9</v>
      </c>
      <c r="F134" s="2">
        <v>1</v>
      </c>
      <c r="G134" s="6">
        <v>75</v>
      </c>
      <c r="H134" s="6">
        <v>80</v>
      </c>
      <c r="I134" s="6">
        <v>85</v>
      </c>
      <c r="J134" s="7">
        <v>45</v>
      </c>
      <c r="K134" s="8">
        <f t="shared" si="2"/>
        <v>71.25</v>
      </c>
      <c r="L134" s="7">
        <f t="shared" si="3"/>
        <v>71.25</v>
      </c>
      <c r="M134" s="9">
        <v>33.9</v>
      </c>
      <c r="O134" s="12"/>
    </row>
    <row r="135" spans="1:15" ht="38.25" x14ac:dyDescent="0.25">
      <c r="A135" s="2"/>
      <c r="B135" s="2"/>
      <c r="C135" s="2"/>
      <c r="D135" s="2"/>
      <c r="E135" s="2"/>
      <c r="F135" s="2"/>
      <c r="G135" s="6" t="s">
        <v>254</v>
      </c>
      <c r="H135" s="6" t="s">
        <v>256</v>
      </c>
      <c r="I135" s="6" t="s">
        <v>255</v>
      </c>
      <c r="J135" s="7"/>
      <c r="K135" s="8"/>
      <c r="L135" s="7"/>
      <c r="M135" s="9"/>
      <c r="O135" s="12"/>
    </row>
    <row r="136" spans="1:15" ht="51" x14ac:dyDescent="0.25">
      <c r="A136" s="2">
        <v>68</v>
      </c>
      <c r="B136" s="2" t="s">
        <v>166</v>
      </c>
      <c r="C136" s="2" t="s">
        <v>167</v>
      </c>
      <c r="D136" s="2" t="s">
        <v>18</v>
      </c>
      <c r="E136" s="2" t="s">
        <v>9</v>
      </c>
      <c r="F136" s="2">
        <v>1</v>
      </c>
      <c r="G136" s="6">
        <v>80</v>
      </c>
      <c r="H136" s="6">
        <v>120</v>
      </c>
      <c r="I136" s="6">
        <v>90</v>
      </c>
      <c r="J136" s="7">
        <v>37</v>
      </c>
      <c r="K136" s="8">
        <f t="shared" si="2"/>
        <v>81.75</v>
      </c>
      <c r="L136" s="7">
        <f t="shared" si="3"/>
        <v>81.75</v>
      </c>
      <c r="M136" s="9">
        <v>52.25</v>
      </c>
      <c r="O136" s="12"/>
    </row>
    <row r="137" spans="1:15" ht="15" x14ac:dyDescent="0.25">
      <c r="A137" s="2"/>
      <c r="B137" s="2"/>
      <c r="C137" s="2"/>
      <c r="D137" s="2"/>
      <c r="E137" s="2"/>
      <c r="F137" s="2"/>
      <c r="G137" s="6" t="s">
        <v>257</v>
      </c>
      <c r="H137" s="6" t="s">
        <v>256</v>
      </c>
      <c r="I137" s="6" t="s">
        <v>258</v>
      </c>
      <c r="J137" s="7"/>
      <c r="K137" s="8"/>
      <c r="L137" s="7"/>
      <c r="M137" s="9"/>
      <c r="O137" s="12"/>
    </row>
    <row r="138" spans="1:15" ht="51" x14ac:dyDescent="0.25">
      <c r="A138" s="2">
        <v>69</v>
      </c>
      <c r="B138" s="2" t="s">
        <v>168</v>
      </c>
      <c r="C138" s="2" t="s">
        <v>169</v>
      </c>
      <c r="D138" s="2" t="s">
        <v>18</v>
      </c>
      <c r="E138" s="2" t="s">
        <v>9</v>
      </c>
      <c r="F138" s="2">
        <v>1</v>
      </c>
      <c r="G138" s="6">
        <v>200</v>
      </c>
      <c r="H138" s="6">
        <v>180</v>
      </c>
      <c r="I138" s="6">
        <v>257</v>
      </c>
      <c r="J138" s="7">
        <v>125</v>
      </c>
      <c r="K138" s="8">
        <f t="shared" si="2"/>
        <v>190.5</v>
      </c>
      <c r="L138" s="7">
        <f t="shared" si="3"/>
        <v>190.5</v>
      </c>
      <c r="M138" s="9">
        <v>197.01</v>
      </c>
      <c r="O138" s="12"/>
    </row>
    <row r="139" spans="1:15" ht="38.25" x14ac:dyDescent="0.25">
      <c r="A139" s="2"/>
      <c r="B139" s="2"/>
      <c r="C139" s="2"/>
      <c r="D139" s="2"/>
      <c r="E139" s="2"/>
      <c r="F139" s="2"/>
      <c r="G139" s="6" t="s">
        <v>259</v>
      </c>
      <c r="H139" s="6" t="s">
        <v>260</v>
      </c>
      <c r="I139" s="6" t="s">
        <v>256</v>
      </c>
      <c r="J139" s="7"/>
      <c r="K139" s="8"/>
      <c r="L139" s="7"/>
      <c r="M139" s="9"/>
      <c r="O139" s="12"/>
    </row>
    <row r="140" spans="1:15" ht="89.25" x14ac:dyDescent="0.25">
      <c r="A140" s="2">
        <v>70</v>
      </c>
      <c r="B140" s="2" t="s">
        <v>170</v>
      </c>
      <c r="C140" s="2" t="s">
        <v>171</v>
      </c>
      <c r="D140" s="2" t="s">
        <v>18</v>
      </c>
      <c r="E140" s="2" t="s">
        <v>9</v>
      </c>
      <c r="F140" s="2">
        <v>1</v>
      </c>
      <c r="G140" s="6">
        <v>75</v>
      </c>
      <c r="H140" s="6">
        <v>95</v>
      </c>
      <c r="I140" s="6">
        <v>100</v>
      </c>
      <c r="J140" s="7">
        <v>49</v>
      </c>
      <c r="K140" s="8">
        <f t="shared" si="2"/>
        <v>79.75</v>
      </c>
      <c r="L140" s="7">
        <f t="shared" si="3"/>
        <v>79.75</v>
      </c>
      <c r="M140" s="9">
        <v>49</v>
      </c>
      <c r="O140" s="12"/>
    </row>
    <row r="141" spans="1:15" ht="15" x14ac:dyDescent="0.25">
      <c r="A141" s="2"/>
      <c r="B141" s="2"/>
      <c r="C141" s="2"/>
      <c r="D141" s="2"/>
      <c r="E141" s="2"/>
      <c r="F141" s="2"/>
      <c r="G141" s="6" t="s">
        <v>256</v>
      </c>
      <c r="H141" s="6" t="s">
        <v>189</v>
      </c>
      <c r="I141" s="6"/>
      <c r="J141" s="7"/>
      <c r="K141" s="8"/>
      <c r="L141" s="7"/>
      <c r="M141" s="9"/>
      <c r="O141" s="12"/>
    </row>
    <row r="142" spans="1:15" ht="89.25" x14ac:dyDescent="0.25">
      <c r="A142" s="2">
        <v>71</v>
      </c>
      <c r="B142" s="2" t="s">
        <v>172</v>
      </c>
      <c r="C142" s="2" t="s">
        <v>173</v>
      </c>
      <c r="D142" s="2" t="s">
        <v>18</v>
      </c>
      <c r="E142" s="2" t="s">
        <v>9</v>
      </c>
      <c r="F142" s="2">
        <v>1</v>
      </c>
      <c r="G142" s="6">
        <v>140</v>
      </c>
      <c r="H142" s="6">
        <v>120</v>
      </c>
      <c r="I142" s="6"/>
      <c r="J142" s="7">
        <v>99</v>
      </c>
      <c r="K142" s="8">
        <f t="shared" si="2"/>
        <v>119.67</v>
      </c>
      <c r="L142" s="7">
        <f t="shared" si="3"/>
        <v>119.67</v>
      </c>
      <c r="M142" s="9">
        <v>99</v>
      </c>
      <c r="O142" s="12"/>
    </row>
    <row r="143" spans="1:15" ht="38.25" x14ac:dyDescent="0.25">
      <c r="A143" s="2"/>
      <c r="B143" s="2"/>
      <c r="C143" s="2"/>
      <c r="D143" s="2"/>
      <c r="E143" s="2"/>
      <c r="F143" s="2"/>
      <c r="G143" s="6" t="s">
        <v>261</v>
      </c>
      <c r="H143" s="6" t="s">
        <v>191</v>
      </c>
      <c r="I143" s="6" t="s">
        <v>262</v>
      </c>
      <c r="J143" s="7"/>
      <c r="K143" s="8"/>
      <c r="L143" s="7"/>
      <c r="M143" s="9"/>
      <c r="O143" s="12"/>
    </row>
    <row r="144" spans="1:15" ht="76.5" x14ac:dyDescent="0.25">
      <c r="A144" s="2">
        <v>72</v>
      </c>
      <c r="B144" s="2" t="s">
        <v>174</v>
      </c>
      <c r="C144" s="2" t="s">
        <v>175</v>
      </c>
      <c r="D144" s="2" t="s">
        <v>18</v>
      </c>
      <c r="E144" s="2" t="s">
        <v>9</v>
      </c>
      <c r="F144" s="2">
        <v>1</v>
      </c>
      <c r="G144" s="6">
        <v>240</v>
      </c>
      <c r="H144" s="6">
        <v>260</v>
      </c>
      <c r="I144" s="6">
        <v>250</v>
      </c>
      <c r="J144" s="7">
        <v>200</v>
      </c>
      <c r="K144" s="8">
        <f t="shared" si="2"/>
        <v>237.5</v>
      </c>
      <c r="L144" s="7">
        <f t="shared" si="3"/>
        <v>237.5</v>
      </c>
      <c r="M144" s="9">
        <v>199</v>
      </c>
      <c r="O144" s="12"/>
    </row>
    <row r="145" spans="1:15" ht="38.25" x14ac:dyDescent="0.25">
      <c r="A145" s="2"/>
      <c r="B145" s="2"/>
      <c r="C145" s="2"/>
      <c r="D145" s="2"/>
      <c r="E145" s="2"/>
      <c r="F145" s="2"/>
      <c r="G145" s="6" t="s">
        <v>261</v>
      </c>
      <c r="H145" s="6" t="s">
        <v>191</v>
      </c>
      <c r="I145" s="6" t="s">
        <v>262</v>
      </c>
      <c r="J145" s="7"/>
      <c r="K145" s="8"/>
      <c r="L145" s="7"/>
      <c r="M145" s="9"/>
      <c r="O145" s="12"/>
    </row>
    <row r="146" spans="1:15" ht="89.25" x14ac:dyDescent="0.25">
      <c r="A146" s="2">
        <v>73</v>
      </c>
      <c r="B146" s="2" t="s">
        <v>176</v>
      </c>
      <c r="C146" s="2" t="s">
        <v>177</v>
      </c>
      <c r="D146" s="2" t="s">
        <v>18</v>
      </c>
      <c r="E146" s="2" t="s">
        <v>9</v>
      </c>
      <c r="F146" s="2">
        <v>1</v>
      </c>
      <c r="G146" s="6">
        <v>270</v>
      </c>
      <c r="H146" s="6">
        <v>260</v>
      </c>
      <c r="I146" s="6">
        <v>265</v>
      </c>
      <c r="J146" s="7">
        <v>250</v>
      </c>
      <c r="K146" s="8">
        <f t="shared" si="2"/>
        <v>261.25</v>
      </c>
      <c r="L146" s="7">
        <f t="shared" si="3"/>
        <v>261.25</v>
      </c>
      <c r="M146" s="9">
        <v>250</v>
      </c>
      <c r="O146" s="12"/>
    </row>
    <row r="147" spans="1:15" ht="25.5" x14ac:dyDescent="0.25">
      <c r="A147" s="2"/>
      <c r="B147" s="2"/>
      <c r="C147" s="2"/>
      <c r="D147" s="2"/>
      <c r="E147" s="2"/>
      <c r="F147" s="2"/>
      <c r="G147" s="6" t="s">
        <v>263</v>
      </c>
      <c r="H147" s="6" t="s">
        <v>264</v>
      </c>
      <c r="I147" s="6" t="s">
        <v>265</v>
      </c>
      <c r="J147" s="7"/>
      <c r="K147" s="8"/>
      <c r="L147" s="7"/>
      <c r="M147" s="9"/>
      <c r="O147" s="12"/>
    </row>
    <row r="148" spans="1:15" ht="51" x14ac:dyDescent="0.25">
      <c r="A148" s="2">
        <v>74</v>
      </c>
      <c r="B148" s="2" t="s">
        <v>178</v>
      </c>
      <c r="C148" s="2" t="s">
        <v>179</v>
      </c>
      <c r="D148" s="2" t="s">
        <v>18</v>
      </c>
      <c r="E148" s="2" t="s">
        <v>9</v>
      </c>
      <c r="F148" s="2">
        <v>1</v>
      </c>
      <c r="G148" s="6">
        <v>225</v>
      </c>
      <c r="H148" s="6">
        <v>190</v>
      </c>
      <c r="I148" s="6">
        <v>195</v>
      </c>
      <c r="J148" s="7">
        <v>120</v>
      </c>
      <c r="K148" s="8">
        <f t="shared" si="2"/>
        <v>182.5</v>
      </c>
      <c r="L148" s="7">
        <f t="shared" si="3"/>
        <v>182.5</v>
      </c>
      <c r="M148" s="9">
        <v>138.6</v>
      </c>
      <c r="O148" s="12"/>
    </row>
    <row r="149" spans="1:15" ht="51" x14ac:dyDescent="0.25">
      <c r="A149" s="2"/>
      <c r="B149" s="2"/>
      <c r="C149" s="2"/>
      <c r="D149" s="2"/>
      <c r="E149" s="2"/>
      <c r="F149" s="2"/>
      <c r="G149" s="6" t="s">
        <v>256</v>
      </c>
      <c r="H149" s="6" t="s">
        <v>197</v>
      </c>
      <c r="I149" s="6" t="s">
        <v>266</v>
      </c>
      <c r="J149" s="7"/>
      <c r="K149" s="8"/>
      <c r="L149" s="7"/>
      <c r="M149" s="9"/>
      <c r="O149" s="12"/>
    </row>
    <row r="150" spans="1:15" ht="51" x14ac:dyDescent="0.25">
      <c r="A150" s="2">
        <v>75</v>
      </c>
      <c r="B150" s="2" t="s">
        <v>180</v>
      </c>
      <c r="C150" s="2" t="s">
        <v>181</v>
      </c>
      <c r="D150" s="2" t="s">
        <v>18</v>
      </c>
      <c r="E150" s="2" t="s">
        <v>9</v>
      </c>
      <c r="F150" s="2">
        <v>1</v>
      </c>
      <c r="G150" s="6">
        <v>15</v>
      </c>
      <c r="H150" s="6">
        <v>20</v>
      </c>
      <c r="I150" s="6">
        <v>22</v>
      </c>
      <c r="J150" s="7">
        <v>10.8</v>
      </c>
      <c r="K150" s="8">
        <f t="shared" si="2"/>
        <v>16.95</v>
      </c>
      <c r="L150" s="7">
        <f t="shared" si="3"/>
        <v>16.95</v>
      </c>
      <c r="M150" s="9">
        <v>14</v>
      </c>
      <c r="O150" s="12"/>
    </row>
    <row r="151" spans="1:15" ht="38.25" x14ac:dyDescent="0.25">
      <c r="A151" s="2"/>
      <c r="B151" s="2"/>
      <c r="C151" s="2"/>
      <c r="D151" s="2"/>
      <c r="E151" s="2"/>
      <c r="F151" s="2"/>
      <c r="G151" s="6" t="s">
        <v>191</v>
      </c>
      <c r="H151" s="6" t="s">
        <v>267</v>
      </c>
      <c r="I151" s="6" t="s">
        <v>268</v>
      </c>
      <c r="J151" s="7"/>
      <c r="K151" s="8"/>
      <c r="L151" s="7"/>
      <c r="M151" s="9"/>
      <c r="O151" s="12"/>
    </row>
    <row r="152" spans="1:15" ht="51" x14ac:dyDescent="0.25">
      <c r="A152" s="2">
        <v>76</v>
      </c>
      <c r="B152" s="2" t="s">
        <v>182</v>
      </c>
      <c r="C152" s="2" t="s">
        <v>183</v>
      </c>
      <c r="D152" s="2" t="s">
        <v>18</v>
      </c>
      <c r="E152" s="2" t="s">
        <v>9</v>
      </c>
      <c r="F152" s="2">
        <v>1</v>
      </c>
      <c r="G152" s="6">
        <v>50</v>
      </c>
      <c r="H152" s="6">
        <v>55</v>
      </c>
      <c r="I152" s="6">
        <v>54</v>
      </c>
      <c r="J152" s="7">
        <v>47</v>
      </c>
      <c r="K152" s="8">
        <f t="shared" si="2"/>
        <v>51.5</v>
      </c>
      <c r="L152" s="7">
        <f t="shared" si="3"/>
        <v>51.5</v>
      </c>
      <c r="M152" s="9">
        <v>47</v>
      </c>
      <c r="O152" s="12"/>
    </row>
    <row r="153" spans="1:15" x14ac:dyDescent="0.2">
      <c r="L153" s="5">
        <f>SUM(L2:L152)</f>
        <v>5705.64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Sílvia Regina Nascimento Ribeiro</dc:creator>
  <cp:lastModifiedBy>Erivan Da Silva</cp:lastModifiedBy>
  <dcterms:created xsi:type="dcterms:W3CDTF">2025-06-24T14:10:30Z</dcterms:created>
  <dcterms:modified xsi:type="dcterms:W3CDTF">2025-07-23T17:44:50Z</dcterms:modified>
</cp:coreProperties>
</file>