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cuments\Cordisburgo\Casas Populares 2025\Arquitetônico\"/>
    </mc:Choice>
  </mc:AlternateContent>
  <xr:revisionPtr revIDLastSave="0" documentId="13_ncr:1_{06B061B6-CE91-4E60-8B86-3D585A1DD0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O" sheetId="1" r:id="rId1"/>
  </sheets>
  <definedNames>
    <definedName name="_xlnm.Print_Area" localSheetId="0">PO!$A$1:$P$430</definedName>
  </definedNames>
  <calcPr calcId="181029"/>
</workbook>
</file>

<file path=xl/calcChain.xml><?xml version="1.0" encoding="utf-8"?>
<calcChain xmlns="http://schemas.openxmlformats.org/spreadsheetml/2006/main">
  <c r="O16" i="1" l="1"/>
  <c r="M25" i="1"/>
  <c r="O25" i="1" s="1"/>
  <c r="M24" i="1"/>
  <c r="O24" i="1" s="1"/>
  <c r="O23" i="1"/>
  <c r="M23" i="1"/>
  <c r="O22" i="1"/>
  <c r="M22" i="1"/>
  <c r="M21" i="1"/>
  <c r="O21" i="1" s="1"/>
  <c r="M20" i="1"/>
  <c r="O20" i="1" s="1"/>
  <c r="M18" i="1"/>
  <c r="O18" i="1" s="1"/>
  <c r="M17" i="1"/>
  <c r="O17" i="1" s="1"/>
  <c r="O15" i="1"/>
  <c r="M15" i="1"/>
</calcChain>
</file>

<file path=xl/sharedStrings.xml><?xml version="1.0" encoding="utf-8"?>
<sst xmlns="http://schemas.openxmlformats.org/spreadsheetml/2006/main" count="1822" uniqueCount="548">
  <si>
    <r>
      <rPr>
        <sz val="10"/>
        <rFont val="Arial MT"/>
        <family val="2"/>
      </rPr>
      <t>Grau de Sigilo</t>
    </r>
  </si>
  <si>
    <r>
      <rPr>
        <b/>
        <sz val="10"/>
        <rFont val="Arial"/>
        <family val="2"/>
      </rPr>
      <t>#PUBLICO</t>
    </r>
  </si>
  <si>
    <r>
      <rPr>
        <b/>
        <sz val="12"/>
        <rFont val="Arial"/>
        <family val="2"/>
      </rPr>
      <t>PO - PLANILHA ORÇAMENTÁRIA</t>
    </r>
  </si>
  <si>
    <r>
      <rPr>
        <sz val="12"/>
        <rFont val="Arial MT"/>
        <family val="2"/>
      </rPr>
      <t>Orçamento Base para Licitação - OGU</t>
    </r>
  </si>
  <si>
    <r>
      <rPr>
        <b/>
        <sz val="10"/>
        <rFont val="Arial"/>
        <family val="2"/>
      </rPr>
      <t>Nº OPERAÇÃO</t>
    </r>
  </si>
  <si>
    <r>
      <rPr>
        <b/>
        <sz val="10"/>
        <rFont val="Arial"/>
        <family val="2"/>
      </rPr>
      <t>Nº TransfereGOV</t>
    </r>
  </si>
  <si>
    <r>
      <rPr>
        <b/>
        <sz val="10"/>
        <rFont val="Arial"/>
        <family val="2"/>
      </rPr>
      <t>PROPONENTE / TOMADOR</t>
    </r>
  </si>
  <si>
    <r>
      <rPr>
        <b/>
        <sz val="10"/>
        <rFont val="Arial"/>
        <family val="2"/>
      </rPr>
      <t>APELIDO DO EMPREENDIMENTO</t>
    </r>
  </si>
  <si>
    <r>
      <rPr>
        <sz val="10"/>
        <rFont val="Arial MT"/>
        <family val="2"/>
      </rPr>
      <t>560000006265-2025</t>
    </r>
  </si>
  <si>
    <r>
      <rPr>
        <sz val="10"/>
        <rFont val="Arial MT"/>
        <family val="2"/>
      </rPr>
      <t>PREFEITURA MUNICIPAL DE CORDISBURGO</t>
    </r>
  </si>
  <si>
    <r>
      <rPr>
        <sz val="10"/>
        <rFont val="Arial MT"/>
        <family val="2"/>
      </rPr>
      <t>MINHA CASA, MINHA VIDA - MCMV FNHIS SUB 50 SAP_110V</t>
    </r>
  </si>
  <si>
    <r>
      <rPr>
        <b/>
        <sz val="10"/>
        <rFont val="Arial"/>
        <family val="2"/>
      </rPr>
      <t>LOCALIDADE SINAPI</t>
    </r>
  </si>
  <si>
    <r>
      <rPr>
        <b/>
        <sz val="10"/>
        <rFont val="Arial"/>
        <family val="2"/>
      </rPr>
      <t>DATA BASE</t>
    </r>
  </si>
  <si>
    <r>
      <rPr>
        <b/>
        <sz val="10"/>
        <rFont val="Arial"/>
        <family val="2"/>
      </rPr>
      <t>DESCRIÇÃO DO LOTE</t>
    </r>
  </si>
  <si>
    <r>
      <rPr>
        <b/>
        <sz val="10"/>
        <rFont val="Arial"/>
        <family val="2"/>
      </rPr>
      <t>MUNICÍPIO / UF</t>
    </r>
  </si>
  <si>
    <r>
      <rPr>
        <b/>
        <sz val="10"/>
        <rFont val="Arial"/>
        <family val="2"/>
      </rPr>
      <t>BDI 1</t>
    </r>
  </si>
  <si>
    <r>
      <rPr>
        <b/>
        <sz val="10"/>
        <rFont val="Arial"/>
        <family val="2"/>
      </rPr>
      <t>BDI 2</t>
    </r>
  </si>
  <si>
    <r>
      <rPr>
        <b/>
        <sz val="10"/>
        <rFont val="Arial"/>
        <family val="2"/>
      </rPr>
      <t>BDI 3</t>
    </r>
  </si>
  <si>
    <r>
      <rPr>
        <sz val="10"/>
        <rFont val="Arial MT"/>
        <family val="2"/>
      </rPr>
      <t>BELO HORIZONTE</t>
    </r>
  </si>
  <si>
    <r>
      <rPr>
        <sz val="10"/>
        <rFont val="Arial MT"/>
        <family val="2"/>
      </rPr>
      <t>12-25 (DES.)</t>
    </r>
  </si>
  <si>
    <r>
      <rPr>
        <sz val="10"/>
        <rFont val="Arial MT"/>
        <family val="2"/>
      </rPr>
      <t>CONSTRUÇÃO DE 20 UNIDADES HABITACIONAIS FNHIS SUB 50 SAP_110V</t>
    </r>
  </si>
  <si>
    <r>
      <rPr>
        <sz val="10"/>
        <rFont val="Arial MT"/>
        <family val="2"/>
      </rPr>
      <t>CORDISBURGO/MG</t>
    </r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</si>
  <si>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</si>
  <si>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Fonte</t>
    </r>
  </si>
  <si>
    <r>
      <rPr>
        <b/>
        <sz val="10"/>
        <rFont val="Arial"/>
        <family val="2"/>
      </rPr>
      <t>Código</t>
    </r>
  </si>
  <si>
    <r>
      <rPr>
        <b/>
        <sz val="10"/>
        <rFont val="Arial"/>
        <family val="2"/>
      </rPr>
      <t>Descrição</t>
    </r>
  </si>
  <si>
    <r>
      <rPr>
        <b/>
        <sz val="10"/>
        <rFont val="Arial"/>
        <family val="2"/>
      </rPr>
      <t>Unidade</t>
    </r>
  </si>
  <si>
    <r>
      <rPr>
        <b/>
        <sz val="10"/>
        <rFont val="Arial"/>
        <family val="2"/>
      </rPr>
      <t>Quantidade</t>
    </r>
  </si>
  <si>
    <r>
      <rPr>
        <b/>
        <sz val="10"/>
        <rFont val="Arial"/>
        <family val="2"/>
      </rPr>
      <t>Custo Unitário (sem BDI) (R$)</t>
    </r>
  </si>
  <si>
    <r>
      <rPr>
        <b/>
        <sz val="10"/>
        <rFont val="Arial"/>
        <family val="2"/>
      </rPr>
      <t>BDI (%)</t>
    </r>
  </si>
  <si>
    <r>
      <rPr>
        <b/>
        <sz val="10"/>
        <rFont val="Arial"/>
        <family val="2"/>
      </rPr>
      <t>Preço Unitário (com BDI) (R$)</t>
    </r>
  </si>
  <si>
    <r>
      <rPr>
        <b/>
        <sz val="10"/>
        <rFont val="Arial"/>
        <family val="2"/>
      </rPr>
      <t>Preço Total (R$)</t>
    </r>
  </si>
  <si>
    <r>
      <rPr>
        <sz val="8"/>
        <rFont val="Calibri"/>
        <family val="1"/>
      </rPr>
      <t>↓</t>
    </r>
  </si>
  <si>
    <r>
      <rPr>
        <b/>
        <sz val="10"/>
        <rFont val="Arial"/>
        <family val="2"/>
      </rPr>
      <t>CONSTRUÇÃO DE 20 UNIDADES HABITACIONAIS FNHIS SUB 50 SAP_110V NO MUNICÍPIO DE CORDISBURGO/MG</t>
    </r>
  </si>
  <si>
    <r>
      <rPr>
        <b/>
        <sz val="10"/>
        <rFont val="Arial"/>
        <family val="2"/>
      </rPr>
      <t>CONSTRUÇÃO DE HABITAÇÃO DE INTERESSE SOCIAL - FNHIS - SUB 50 SAP_110V</t>
    </r>
  </si>
  <si>
    <r>
      <rPr>
        <b/>
        <sz val="10"/>
        <rFont val="Arial"/>
        <family val="2"/>
      </rPr>
      <t>-</t>
    </r>
  </si>
  <si>
    <r>
      <rPr>
        <b/>
        <sz val="10"/>
        <rFont val="Arial"/>
        <family val="2"/>
      </rPr>
      <t>1.1.</t>
    </r>
  </si>
  <si>
    <r>
      <rPr>
        <b/>
        <sz val="10"/>
        <rFont val="Arial"/>
        <family val="2"/>
      </rPr>
      <t>ADMINISTRAÇÃO LOCAL</t>
    </r>
  </si>
  <si>
    <r>
      <rPr>
        <sz val="10"/>
        <rFont val="Arial MT"/>
        <family val="2"/>
      </rPr>
      <t>1.1.0.0.1.</t>
    </r>
  </si>
  <si>
    <r>
      <rPr>
        <sz val="10"/>
        <rFont val="Arial MT"/>
        <family val="2"/>
      </rPr>
      <t>Composição</t>
    </r>
  </si>
  <si>
    <r>
      <rPr>
        <sz val="10"/>
        <rFont val="Arial MT"/>
        <family val="2"/>
      </rPr>
      <t>CPU-001</t>
    </r>
  </si>
  <si>
    <r>
      <rPr>
        <sz val="10"/>
        <rFont val="Arial MT"/>
        <family val="2"/>
      </rPr>
      <t>ADIMINISTRAÇÃO LOCAL</t>
    </r>
  </si>
  <si>
    <r>
      <rPr>
        <sz val="10"/>
        <rFont val="Arial MT"/>
        <family val="2"/>
      </rPr>
      <t>UN</t>
    </r>
  </si>
  <si>
    <r>
      <rPr>
        <sz val="10"/>
        <rFont val="Arial MT"/>
        <family val="2"/>
      </rPr>
      <t>BDI 1</t>
    </r>
  </si>
  <si>
    <r>
      <rPr>
        <sz val="10"/>
        <rFont val="Calibri"/>
        <family val="1"/>
      </rPr>
      <t>RA</t>
    </r>
  </si>
  <si>
    <r>
      <rPr>
        <b/>
        <sz val="10"/>
        <rFont val="Arial"/>
        <family val="2"/>
      </rPr>
      <t>1.2.</t>
    </r>
  </si>
  <si>
    <r>
      <rPr>
        <b/>
        <sz val="10"/>
        <rFont val="Arial"/>
        <family val="2"/>
      </rPr>
      <t>SERVIÇOS PRELIMINARES</t>
    </r>
  </si>
  <si>
    <r>
      <rPr>
        <sz val="10"/>
        <rFont val="Arial MT"/>
        <family val="2"/>
      </rPr>
      <t>1.2.0.0.1.</t>
    </r>
  </si>
  <si>
    <r>
      <rPr>
        <sz val="10"/>
        <rFont val="Arial MT"/>
        <family val="2"/>
      </rPr>
      <t>SINAPI</t>
    </r>
  </si>
  <si>
    <r>
      <rPr>
        <sz val="10"/>
        <rFont val="Arial MT"/>
        <family val="2"/>
      </rPr>
      <t xml:space="preserve">FORNECIMENTO E INSTALAÇÃO DE PLACA DE OBRA COM CHAPA
</t>
    </r>
    <r>
      <rPr>
        <sz val="10"/>
        <rFont val="Arial MT"/>
        <family val="2"/>
      </rPr>
      <t>GALVANIZADA E ESTRUTURA DE MADEIRA. AF_03/2022_PS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</si>
  <si>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</si>
  <si>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1.2.0.0.2.</t>
    </r>
  </si>
  <si>
    <r>
      <rPr>
        <sz val="10"/>
        <rFont val="Arial MT"/>
        <family val="2"/>
      </rPr>
      <t>LOCAÇÃO CONVENCIONAL DE OBRA, UTILIZANDO GABARITO DE TÁBUAS CORRIDAS PONTALETADAS A CADA 2,00M - 2 UTILIZAÇÕES. AF_03/2024</t>
    </r>
  </si>
  <si>
    <r>
      <rPr>
        <sz val="10"/>
        <rFont val="Arial MT"/>
        <family val="2"/>
      </rPr>
      <t>M</t>
    </r>
  </si>
  <si>
    <r>
      <rPr>
        <b/>
        <sz val="10"/>
        <rFont val="Arial"/>
        <family val="2"/>
      </rPr>
      <t>1.3.</t>
    </r>
  </si>
  <si>
    <r>
      <rPr>
        <b/>
        <sz val="10"/>
        <rFont val="Arial"/>
        <family val="2"/>
      </rPr>
      <t>CANTEIRO DE OBRAS</t>
    </r>
  </si>
  <si>
    <r>
      <rPr>
        <sz val="10"/>
        <rFont val="Arial MT"/>
        <family val="2"/>
      </rPr>
      <t>1.3.0.0.1.</t>
    </r>
  </si>
  <si>
    <r>
      <rPr>
        <sz val="10"/>
        <rFont val="Arial MT"/>
        <family val="2"/>
      </rPr>
      <t>SINAPI-I</t>
    </r>
  </si>
  <si>
    <r>
      <rPr>
        <sz val="10"/>
        <rFont val="Arial MT"/>
        <family val="2"/>
      </rPr>
      <t xml:space="preserve">LOCACAO DE CONTAINER 2,30 X 4,30 M, ALT. 2,50 M, P/ SANITARIO, C/ 5
</t>
    </r>
    <r>
      <rPr>
        <sz val="10"/>
        <rFont val="Arial MT"/>
        <family val="2"/>
      </rPr>
      <t>BACIAS, 1 LAVATORIO E 4 MICTORIOS (NAO INCLUI MOBILIZACAO/DESMOBILIZACAO)</t>
    </r>
  </si>
  <si>
    <r>
      <rPr>
        <sz val="10"/>
        <rFont val="Arial MT"/>
        <family val="2"/>
      </rPr>
      <t>MES</t>
    </r>
  </si>
  <si>
    <r>
      <rPr>
        <sz val="10"/>
        <rFont val="Arial MT"/>
        <family val="2"/>
      </rPr>
      <t>1.3.0.0.2.</t>
    </r>
  </si>
  <si>
    <r>
      <rPr>
        <sz val="10"/>
        <rFont val="Arial MT"/>
        <family val="2"/>
      </rPr>
      <t xml:space="preserve">LOCACAO DE CONTAINER 2,30 X 6,00 M, ALT. 2,50 M, COM 1 SANITARIO, PARA ESCRITORIO, COMPLETO, SEM DIVISORIAS INTERNAS (NAO INCLUI
</t>
    </r>
    <r>
      <rPr>
        <sz val="10"/>
        <rFont val="Arial MT"/>
        <family val="2"/>
      </rPr>
      <t>MOBILIZACAO/DESMOBILIZACAO)</t>
    </r>
  </si>
  <si>
    <r>
      <rPr>
        <sz val="10"/>
        <rFont val="Arial MT"/>
        <family val="2"/>
      </rPr>
      <t>1.3.0.0.3.</t>
    </r>
  </si>
  <si>
    <r>
      <rPr>
        <sz val="10"/>
        <rFont val="Arial MT"/>
        <family val="2"/>
      </rPr>
      <t>SICOR MG D</t>
    </r>
  </si>
  <si>
    <r>
      <rPr>
        <sz val="10"/>
        <rFont val="Arial MT"/>
        <family val="2"/>
      </rPr>
      <t>ED-16351</t>
    </r>
  </si>
  <si>
    <r>
      <rPr>
        <sz val="10"/>
        <rFont val="Arial MT"/>
        <family val="2"/>
      </rPr>
      <t>LOCAÇÃO DE CONTAINER COM ISOLAMENTO TÉRMICO, TIPO 4, PARA REFEITÓRIO DE OBRA, COM MEDIDAS REFERENCIAIS DE (6) METROS COMPRIMENTO, (2,3) METROS LARGURA E (2,5) METROS ALTURA ÚTIL INTERNA, INCLUSIVE LIGAÇÕES ELÉTRICAS INTERNAS, EXCLUSIVE MOBILIZAÇÃO/DESMOBILIZAÇÃO E LIGAÇÕES PROVISÓRIAS EXTERNAS</t>
    </r>
  </si>
  <si>
    <r>
      <rPr>
        <sz val="10"/>
        <rFont val="Arial MT"/>
        <family val="2"/>
      </rPr>
      <t>mês</t>
    </r>
  </si>
  <si>
    <r>
      <rPr>
        <sz val="10"/>
        <rFont val="Arial MT"/>
        <family val="2"/>
      </rPr>
      <t>1.3.0.0.4.</t>
    </r>
  </si>
  <si>
    <r>
      <rPr>
        <sz val="10"/>
        <rFont val="Arial MT"/>
        <family val="2"/>
      </rPr>
      <t>ED-16350</t>
    </r>
  </si>
  <si>
    <r>
      <rPr>
        <sz val="10"/>
        <rFont val="Arial MT"/>
        <family val="2"/>
      </rPr>
      <t xml:space="preserve">LOCAÇÃO DE CONTAINER COM ISOLAMENTO TÉRMICO, TIPO 3, PARA DEPÓSITO/FERRAMENTARIA DE OBRA, COM MEDIDAS REFERENCIAIS DE
</t>
    </r>
    <r>
      <rPr>
        <sz val="10"/>
        <rFont val="Arial MT"/>
        <family val="2"/>
      </rPr>
      <t xml:space="preserve">(6) METROS COMPRIMENTO, (2,3) METROS LARGURA E (2,5) METROS ALTURA ÚTIL INTERNA, INCLUSIVE LIGAÇÕES ELÉTRICAS INTERNAS, EXCLUSIVE MOBILIZAÇÃO/DESMOBILIZAÇÃO E LIGAÇÕES PROVISÓRIAS
</t>
    </r>
    <r>
      <rPr>
        <sz val="10"/>
        <rFont val="Arial MT"/>
        <family val="2"/>
      </rPr>
      <t>EXTERNAS</t>
    </r>
  </si>
  <si>
    <r>
      <rPr>
        <sz val="10"/>
        <rFont val="Arial MT"/>
        <family val="2"/>
      </rPr>
      <t>1.3.0.0.5.</t>
    </r>
  </si>
  <si>
    <r>
      <rPr>
        <sz val="10"/>
        <rFont val="Arial MT"/>
        <family val="2"/>
      </rPr>
      <t>ED-50137</t>
    </r>
  </si>
  <si>
    <r>
      <rPr>
        <sz val="10"/>
        <rFont val="Arial MT"/>
        <family val="2"/>
      </rPr>
      <t xml:space="preserve">MOBILIZAÇÃO E DESMOBILIZAÇÃO DE CONTAINER, INCLUSIVE CARGA,
</t>
    </r>
    <r>
      <rPr>
        <sz val="10"/>
        <rFont val="Arial MT"/>
        <family val="2"/>
      </rPr>
      <t>DESCARGA E TRANSPORTE EM CAMINHÃO CARROCERIA COM GUINDAUTO (MUNCK), EXCLUSIVE LOCAÇÃO DO CONTAINER</t>
    </r>
  </si>
  <si>
    <r>
      <rPr>
        <sz val="10"/>
        <rFont val="Arial MT"/>
        <family val="2"/>
      </rPr>
      <t>un</t>
    </r>
  </si>
  <si>
    <r>
      <rPr>
        <sz val="10"/>
        <rFont val="Arial MT"/>
        <family val="2"/>
      </rPr>
      <t>1.3.0.0.6.</t>
    </r>
  </si>
  <si>
    <r>
      <rPr>
        <sz val="10"/>
        <rFont val="Arial MT"/>
        <family val="2"/>
      </rPr>
      <t>ED-50150</t>
    </r>
  </si>
  <si>
    <r>
      <rPr>
        <sz val="10"/>
        <rFont val="Arial MT"/>
        <family val="2"/>
      </rPr>
      <t xml:space="preserve">LIGAÇÃO DE ÁGUA PROVISÓRIA PARA CANTEIRO,  INCLUSIVE HIDRÔMETRO E CAVALETE PARA MEDIÇÃO DE ÁGUA - ENTRADA PRINCIPAL, EM AÇO GALVANIZADO DN 20MM (1/2") - PADRÃO
</t>
    </r>
    <r>
      <rPr>
        <sz val="10"/>
        <rFont val="Arial MT"/>
        <family val="2"/>
      </rPr>
      <t>CONCESSIONÁRIA</t>
    </r>
  </si>
  <si>
    <r>
      <rPr>
        <sz val="10"/>
        <rFont val="Arial MT"/>
        <family val="2"/>
      </rPr>
      <t>1.3.0.0.7.</t>
    </r>
  </si>
  <si>
    <r>
      <rPr>
        <sz val="10"/>
        <rFont val="Arial MT"/>
        <family val="2"/>
      </rPr>
      <t>ED-50151</t>
    </r>
  </si>
  <si>
    <r>
      <rPr>
        <sz val="10"/>
        <rFont val="Arial MT"/>
        <family val="2"/>
      </rPr>
      <t xml:space="preserve">LIGAÇÃO PROVISÓRIA COM ENTRADA DE ENERGIA AÉREA, PADRÃO CEMIG, CARGA INSTALADA DE 15,1KVA ATÉ 30KVA, TRIFÁSICO, COM SAÍDA SUBTERRÂNEA, INCLUSIVE POSTE, CAIXA PARA MEDIDOR,
</t>
    </r>
    <r>
      <rPr>
        <sz val="10"/>
        <rFont val="Arial MT"/>
        <family val="2"/>
      </rPr>
      <t>DISJUNTOR, BARRAMENTO, ATERRAMENTO E ACESSÓRIOS</t>
    </r>
  </si>
  <si>
    <r>
      <rPr>
        <sz val="10"/>
        <rFont val="Arial MT"/>
        <family val="2"/>
      </rPr>
      <t>1.3.0.0.8.</t>
    </r>
  </si>
  <si>
    <r>
      <rPr>
        <sz val="10"/>
        <rFont val="Arial MT"/>
        <family val="2"/>
      </rPr>
      <t>ED-16341</t>
    </r>
  </si>
  <si>
    <r>
      <rPr>
        <sz val="10"/>
        <rFont val="Arial MT"/>
        <family val="2"/>
      </rPr>
      <t xml:space="preserve">LIGAÇÃO PROVISÓRIA DE ÁGUA E ESGOTO PARA CONTAINER
</t>
    </r>
    <r>
      <rPr>
        <sz val="10"/>
        <rFont val="Arial MT"/>
        <family val="2"/>
      </rPr>
      <t>(ESCRITÓRIO DE OBRA)</t>
    </r>
  </si>
  <si>
    <r>
      <rPr>
        <sz val="10"/>
        <rFont val="Arial MT"/>
        <family val="2"/>
      </rPr>
      <t>1.3.0.0.9.</t>
    </r>
  </si>
  <si>
    <r>
      <rPr>
        <sz val="10"/>
        <rFont val="Arial MT"/>
        <family val="2"/>
      </rPr>
      <t>ED-16343</t>
    </r>
  </si>
  <si>
    <r>
      <rPr>
        <sz val="10"/>
        <rFont val="Arial MT"/>
        <family val="2"/>
      </rPr>
      <t xml:space="preserve">LIGAÇÃO PROVISÓRIA DE ÁGUA E ESGOTO PARA CONTAINER
</t>
    </r>
    <r>
      <rPr>
        <sz val="10"/>
        <rFont val="Arial MT"/>
        <family val="2"/>
      </rPr>
      <t>(VESTIÁRIO DE OBRA), EXCLUSIVE CHUVEIRO ELÉTRICO</t>
    </r>
  </si>
  <si>
    <r>
      <rPr>
        <sz val="10"/>
        <rFont val="Arial MT"/>
        <family val="2"/>
      </rPr>
      <t>1.3.0.0.10.</t>
    </r>
  </si>
  <si>
    <r>
      <rPr>
        <sz val="10"/>
        <rFont val="Arial MT"/>
        <family val="2"/>
      </rPr>
      <t>ED-16342</t>
    </r>
  </si>
  <si>
    <r>
      <rPr>
        <sz val="10"/>
        <rFont val="Arial MT"/>
        <family val="2"/>
      </rPr>
      <t>LIGAÇÃO PROVISÓRIA DE ENERGIA ELÉTRICA PARA CONTAINER</t>
    </r>
  </si>
  <si>
    <r>
      <rPr>
        <b/>
        <sz val="10"/>
        <rFont val="Arial"/>
        <family val="2"/>
      </rPr>
      <t>1.4.</t>
    </r>
  </si>
  <si>
    <r>
      <rPr>
        <b/>
        <sz val="10"/>
        <rFont val="Arial"/>
        <family val="2"/>
      </rPr>
      <t>FUNDAÇÕES E CONTENÇÕES</t>
    </r>
  </si>
  <si>
    <r>
      <rPr>
        <b/>
        <sz val="10"/>
        <rFont val="Arial"/>
        <family val="2"/>
      </rPr>
      <t>1.4.1.</t>
    </r>
  </si>
  <si>
    <r>
      <rPr>
        <b/>
        <sz val="10"/>
        <rFont val="Arial"/>
        <family val="2"/>
      </rPr>
      <t>FUNDAÇÕES</t>
    </r>
  </si>
  <si>
    <r>
      <rPr>
        <b/>
        <sz val="10"/>
        <rFont val="Arial"/>
        <family val="2"/>
      </rPr>
      <t>1.4.1.1.</t>
    </r>
  </si>
  <si>
    <r>
      <rPr>
        <b/>
        <sz val="10"/>
        <rFont val="Arial"/>
        <family val="2"/>
      </rPr>
      <t>SAPATA</t>
    </r>
  </si>
  <si>
    <r>
      <rPr>
        <sz val="10"/>
        <rFont val="Arial MT"/>
        <family val="2"/>
      </rPr>
      <t>1.4.1.1.1.</t>
    </r>
  </si>
  <si>
    <r>
      <rPr>
        <sz val="10"/>
        <rFont val="Arial MT"/>
        <family val="2"/>
      </rPr>
      <t xml:space="preserve">ESCAVAÇÃO MECANIZADA PARA BLOCO DE COROAMENTO OU SAPATA
</t>
    </r>
    <r>
      <rPr>
        <sz val="10"/>
        <rFont val="Arial MT"/>
        <family val="2"/>
      </rPr>
      <t>COM RETROESCAVADEIRA (INCLUINDO ESCAVAÇÃO PARA COLOCAÇÃO DE FÔRMAS). AF_01/2024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</si>
  <si>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</si>
  <si>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1.4.1.1.2.</t>
    </r>
  </si>
  <si>
    <r>
      <rPr>
        <sz val="10"/>
        <rFont val="Arial MT"/>
        <family val="2"/>
      </rPr>
      <t xml:space="preserve">PREPARO DE FUNDO DE VALA COM LARGURA MENOR QUE 1,5 M
</t>
    </r>
    <r>
      <rPr>
        <sz val="10"/>
        <rFont val="Arial MT"/>
        <family val="2"/>
      </rPr>
      <t>(ACERTO DO SOLO NATURAL). AF_08/2020</t>
    </r>
  </si>
  <si>
    <r>
      <rPr>
        <sz val="10"/>
        <rFont val="Arial MT"/>
        <family val="2"/>
      </rPr>
      <t>1.4.1.1.3.</t>
    </r>
  </si>
  <si>
    <r>
      <rPr>
        <sz val="10"/>
        <rFont val="Arial MT"/>
        <family val="2"/>
      </rPr>
      <t xml:space="preserve">LASTRO DE CONCRETO MAGRO, APLICADO EM BLOCOS DE
</t>
    </r>
    <r>
      <rPr>
        <sz val="10"/>
        <rFont val="Arial MT"/>
        <family val="2"/>
      </rPr>
      <t>COROAMENTO OU SAPATAS, ESPESSURA DE 5 CM. AF_01/2024</t>
    </r>
  </si>
  <si>
    <r>
      <rPr>
        <sz val="10"/>
        <rFont val="Arial MT"/>
        <family val="2"/>
      </rPr>
      <t>1.4.1.1.4.</t>
    </r>
  </si>
  <si>
    <r>
      <rPr>
        <sz val="10"/>
        <rFont val="Arial MT"/>
        <family val="2"/>
      </rPr>
      <t xml:space="preserve">FABRICAÇÃO, MONTAGEM E DESMONTAGEM DE FÔRMA PARA SAPATA,
</t>
    </r>
    <r>
      <rPr>
        <sz val="10"/>
        <rFont val="Arial MT"/>
        <family val="2"/>
      </rPr>
      <t>EM CHAPA DE MADEIRA COMPENSADA RESINADA, E=17 MM, 4 UTILIZAÇÕES. AF_01/2024</t>
    </r>
  </si>
  <si>
    <r>
      <rPr>
        <sz val="10"/>
        <rFont val="Arial MT"/>
        <family val="2"/>
      </rPr>
      <t>1.4.1.1.5.</t>
    </r>
  </si>
  <si>
    <r>
      <rPr>
        <sz val="10"/>
        <rFont val="Arial MT"/>
        <family val="2"/>
      </rPr>
      <t xml:space="preserve">ARMAÇÃO DE SAPATA ISOLADA, VIGA BALDRAME E SAPATA CORRIDA
</t>
    </r>
    <r>
      <rPr>
        <sz val="10"/>
        <rFont val="Arial MT"/>
        <family val="2"/>
      </rPr>
      <t>UTILIZANDO AÇO CA-50 DE 10 MM - MONTAGEM. AF_01/2024</t>
    </r>
  </si>
  <si>
    <r>
      <rPr>
        <sz val="10"/>
        <rFont val="Arial MT"/>
        <family val="2"/>
      </rPr>
      <t>KG</t>
    </r>
  </si>
  <si>
    <r>
      <rPr>
        <sz val="10"/>
        <rFont val="Arial MT"/>
        <family val="2"/>
      </rPr>
      <t>1.4.1.1.6.</t>
    </r>
  </si>
  <si>
    <r>
      <rPr>
        <sz val="10"/>
        <rFont val="Arial MT"/>
        <family val="2"/>
      </rPr>
      <t xml:space="preserve">ARMAÇÃO DE SAPATA ISOLADA, VIGA BALDRAME E SAPATA CORRIDA
</t>
    </r>
    <r>
      <rPr>
        <sz val="10"/>
        <rFont val="Arial MT"/>
        <family val="2"/>
      </rPr>
      <t>UTILIZANDO AÇO CA-50 DE 6,3 MM - MONTAGEM. AF_01/2024</t>
    </r>
  </si>
  <si>
    <r>
      <rPr>
        <sz val="10"/>
        <rFont val="Arial MT"/>
        <family val="2"/>
      </rPr>
      <t>1.4.1.1.7.</t>
    </r>
  </si>
  <si>
    <r>
      <rPr>
        <sz val="10"/>
        <rFont val="Arial MT"/>
        <family val="2"/>
      </rPr>
      <t xml:space="preserve">ARMAÇÃO DE SAPATA ISOLADA, VIGA BALDRAME E SAPATA CORRIDA
</t>
    </r>
    <r>
      <rPr>
        <sz val="10"/>
        <rFont val="Arial MT"/>
        <family val="2"/>
      </rPr>
      <t>UTILIZANDO AÇO CA-60 DE 5 MM - MONTAGEM. AF_01/2024</t>
    </r>
  </si>
  <si>
    <r>
      <rPr>
        <sz val="10"/>
        <rFont val="Arial MT"/>
        <family val="2"/>
      </rPr>
      <t>1.4.1.1.8.</t>
    </r>
  </si>
  <si>
    <r>
      <rPr>
        <sz val="10"/>
        <rFont val="Arial MT"/>
        <family val="2"/>
      </rPr>
      <t>97556_ADP-01</t>
    </r>
  </si>
  <si>
    <r>
      <rPr>
        <sz val="10"/>
        <rFont val="Arial MT"/>
        <family val="2"/>
      </rPr>
      <t xml:space="preserve">CONCRETAGEM DE RADIER, PISO DE CONCRETO OU LAJE SOBRE SOLO,
</t>
    </r>
    <r>
      <rPr>
        <sz val="10"/>
        <rFont val="Arial MT"/>
        <family val="2"/>
      </rPr>
      <t>FCK 20 MPA - LANÇAMENTO, ADENSAMENTO E ACABAMENTO.</t>
    </r>
  </si>
  <si>
    <r>
      <rPr>
        <sz val="10"/>
        <rFont val="Arial MT"/>
        <family val="2"/>
      </rPr>
      <t>1.4.1.1.9.</t>
    </r>
  </si>
  <si>
    <r>
      <rPr>
        <sz val="10"/>
        <rFont val="Arial MT"/>
        <family val="2"/>
      </rPr>
      <t xml:space="preserve">REATERRO MANUAL DE VALAS, COM COMPACTADOR DE SOLOS DE
</t>
    </r>
    <r>
      <rPr>
        <sz val="10"/>
        <rFont val="Arial MT"/>
        <family val="2"/>
      </rPr>
      <t>PERCUSSÃO. AF_08/2023</t>
    </r>
  </si>
  <si>
    <r>
      <rPr>
        <b/>
        <sz val="10"/>
        <rFont val="Arial"/>
        <family val="2"/>
      </rPr>
      <t>1.4.1.2.</t>
    </r>
  </si>
  <si>
    <r>
      <rPr>
        <b/>
        <sz val="10"/>
        <rFont val="Arial"/>
        <family val="2"/>
      </rPr>
      <t>BALDRAME</t>
    </r>
  </si>
  <si>
    <r>
      <rPr>
        <sz val="10"/>
        <rFont val="Arial MT"/>
        <family val="2"/>
      </rPr>
      <t>1.4.1.2.1.</t>
    </r>
  </si>
  <si>
    <r>
      <rPr>
        <sz val="10"/>
        <rFont val="Arial MT"/>
        <family val="2"/>
      </rPr>
      <t xml:space="preserve">ESCAVAÇÃO MANUAL PARA VIGA BALDRAME OU SAPATA CORRIDA
</t>
    </r>
    <r>
      <rPr>
        <sz val="10"/>
        <rFont val="Arial MT"/>
        <family val="2"/>
      </rPr>
      <t>(INCLUINDO ESCAVAÇÃO PARA COLOCAÇÃO DE FÔRMAS). AF_01/2024</t>
    </r>
  </si>
  <si>
    <r>
      <rPr>
        <sz val="10"/>
        <rFont val="Arial MT"/>
        <family val="2"/>
      </rPr>
      <t>1.4.1.2.2.</t>
    </r>
  </si>
  <si>
    <r>
      <rPr>
        <sz val="10"/>
        <rFont val="Arial MT"/>
        <family val="2"/>
      </rPr>
      <t>1.4.1.2.3.</t>
    </r>
  </si>
  <si>
    <r>
      <rPr>
        <sz val="10"/>
        <rFont val="Arial MT"/>
        <family val="2"/>
      </rPr>
      <t xml:space="preserve">FABRICAÇÃO, MONTAGEM E DESMONTAGEM DE FÔRMA PARA VIGA
</t>
    </r>
    <r>
      <rPr>
        <sz val="10"/>
        <rFont val="Arial MT"/>
        <family val="2"/>
      </rPr>
      <t>BALDRAME, EM MADEIRA SERRADA, E=25 MM, 4 UTILIZAÇÕES. AF_01/2024</t>
    </r>
  </si>
  <si>
    <r>
      <rPr>
        <sz val="10"/>
        <rFont val="Arial MT"/>
        <family val="2"/>
      </rPr>
      <t>1.4.1.2.4.</t>
    </r>
  </si>
  <si>
    <r>
      <rPr>
        <sz val="10"/>
        <rFont val="Arial MT"/>
        <family val="2"/>
      </rPr>
      <t xml:space="preserve">ARMAÇÃO DE SAPATA ISOLADA, VIGA BALDRAME E SAPATA CORRIDA
</t>
    </r>
    <r>
      <rPr>
        <sz val="10"/>
        <rFont val="Arial MT"/>
        <family val="2"/>
      </rPr>
      <t>UTILIZANDO AÇO CA-50 DE 8 MM - MONTAGEM. AF_01/2024</t>
    </r>
  </si>
  <si>
    <r>
      <rPr>
        <sz val="10"/>
        <rFont val="Arial MT"/>
        <family val="2"/>
      </rPr>
      <t>1.4.1.2.5.</t>
    </r>
  </si>
  <si>
    <r>
      <rPr>
        <sz val="10"/>
        <rFont val="Arial MT"/>
        <family val="2"/>
      </rPr>
      <t>1.4.1.2.6.</t>
    </r>
  </si>
  <si>
    <r>
      <rPr>
        <sz val="10"/>
        <rFont val="Arial MT"/>
        <family val="2"/>
      </rPr>
      <t>1.4.1.2.7.</t>
    </r>
  </si>
  <si>
    <r>
      <rPr>
        <sz val="10"/>
        <rFont val="Arial MT"/>
        <family val="2"/>
      </rPr>
      <t>97555_ADP-01</t>
    </r>
  </si>
  <si>
    <r>
      <rPr>
        <sz val="10"/>
        <rFont val="Arial MT"/>
        <family val="2"/>
      </rPr>
      <t xml:space="preserve">CONCRETAGEM DE BLOCO DE COROAMENTO OU VIGA BALDRAME, FCK
</t>
    </r>
    <r>
      <rPr>
        <sz val="10"/>
        <rFont val="Arial MT"/>
        <family val="2"/>
      </rPr>
      <t>20 MPA - LANÇAMENTO, ADENSAMENTO E ACABAMENTO.</t>
    </r>
  </si>
  <si>
    <r>
      <rPr>
        <sz val="10"/>
        <rFont val="Arial MT"/>
        <family val="2"/>
      </rPr>
      <t>1.4.1.2.8.</t>
    </r>
  </si>
  <si>
    <r>
      <rPr>
        <b/>
        <sz val="10"/>
        <rFont val="Arial"/>
        <family val="2"/>
      </rPr>
      <t>1.4.1.3.</t>
    </r>
  </si>
  <si>
    <r>
      <rPr>
        <b/>
        <sz val="10"/>
        <rFont val="Arial"/>
        <family val="2"/>
      </rPr>
      <t>IMPERMEABILIZAÇÃO</t>
    </r>
  </si>
  <si>
    <r>
      <rPr>
        <sz val="10"/>
        <rFont val="Arial MT"/>
        <family val="2"/>
      </rPr>
      <t>1.4.1.3.1.</t>
    </r>
  </si>
  <si>
    <r>
      <rPr>
        <sz val="10"/>
        <rFont val="Arial MT"/>
        <family val="2"/>
      </rPr>
      <t xml:space="preserve">CHAPISCO APLICADO EM ALVENARIAS E ESTRUTURAS DE CONCRETO
</t>
    </r>
    <r>
      <rPr>
        <sz val="10"/>
        <rFont val="Arial MT"/>
        <family val="2"/>
      </rPr>
      <t>INTERNAS, COM COLHER DE PEDREIRO. ARGAMASSA TRAÇO 1:3 COM PREPARO MANUAL. AF_10/2022</t>
    </r>
  </si>
  <si>
    <r>
      <rPr>
        <sz val="10"/>
        <rFont val="Arial MT"/>
        <family val="2"/>
      </rPr>
      <t>1.4.1.3.2.</t>
    </r>
  </si>
  <si>
    <r>
      <rPr>
        <sz val="10"/>
        <rFont val="Arial MT"/>
        <family val="2"/>
      </rPr>
      <t xml:space="preserve">IMPERMEABILIZAÇÃO DE SUPERFÍCIE COM ARGAMASSA DE CIMENTO E
</t>
    </r>
    <r>
      <rPr>
        <sz val="10"/>
        <rFont val="Arial MT"/>
        <family val="2"/>
      </rPr>
      <t>AREIA, COM ADITIVO IMPERMEABILIZANTE, E = 1,5CM. AF_09/2023</t>
    </r>
  </si>
  <si>
    <r>
      <rPr>
        <sz val="10"/>
        <rFont val="Arial MT"/>
        <family val="2"/>
      </rPr>
      <t>1.4.1.3.3.</t>
    </r>
  </si>
  <si>
    <r>
      <rPr>
        <sz val="10"/>
        <rFont val="Arial MT"/>
        <family val="2"/>
      </rPr>
      <t xml:space="preserve">IMPERMEABILIZAÇÃO DE SUPERFÍCIE COM EMULSÃO ASFÁLTICA, 2
</t>
    </r>
    <r>
      <rPr>
        <sz val="10"/>
        <rFont val="Arial MT"/>
        <family val="2"/>
      </rPr>
      <t>DEMÃOS. AF_09/2023</t>
    </r>
  </si>
  <si>
    <r>
      <rPr>
        <b/>
        <sz val="10"/>
        <rFont val="Arial"/>
        <family val="2"/>
      </rPr>
      <t>1.5.</t>
    </r>
  </si>
  <si>
    <r>
      <rPr>
        <b/>
        <sz val="10"/>
        <rFont val="Arial"/>
        <family val="2"/>
      </rPr>
      <t>SUPRAESTRUTURA</t>
    </r>
  </si>
  <si>
    <r>
      <rPr>
        <b/>
        <sz val="10"/>
        <rFont val="Arial"/>
        <family val="2"/>
      </rPr>
      <t>1.5.1.</t>
    </r>
  </si>
  <si>
    <r>
      <rPr>
        <b/>
        <sz val="10"/>
        <rFont val="Arial"/>
        <family val="2"/>
      </rPr>
      <t>PILARES, VIGAS E LAJES</t>
    </r>
  </si>
  <si>
    <r>
      <rPr>
        <sz val="10"/>
        <rFont val="Arial MT"/>
        <family val="2"/>
      </rPr>
      <t>1.5.1.0.1.</t>
    </r>
  </si>
  <si>
    <r>
      <rPr>
        <sz val="10"/>
        <rFont val="Arial MT"/>
        <family val="2"/>
      </rPr>
      <t xml:space="preserve">MONTAGEM E DESMONTAGEM DE FÔRMA DE PILARES RETANGULARES E ESTRUTURAS SIMILARES, PÉ-DIREITO SIMPLES, EM CHAPA DE
</t>
    </r>
    <r>
      <rPr>
        <sz val="10"/>
        <rFont val="Arial MT"/>
        <family val="2"/>
      </rPr>
      <t>MADEIRA COMPENSADA RESINADA, 8 UTILIZAÇÕES. AF_09/2020</t>
    </r>
  </si>
  <si>
    <r>
      <rPr>
        <sz val="10"/>
        <rFont val="Arial MT"/>
        <family val="2"/>
      </rPr>
      <t>1.5.1.0.2.</t>
    </r>
  </si>
  <si>
    <r>
      <rPr>
        <sz val="10"/>
        <rFont val="Arial MT"/>
        <family val="2"/>
      </rPr>
      <t>92463_ADP-01</t>
    </r>
  </si>
  <si>
    <r>
      <rPr>
        <sz val="10"/>
        <rFont val="Arial MT"/>
        <family val="2"/>
      </rPr>
      <t xml:space="preserve">MONTAGEM E DESMONTAGEM DE FÔRMA DE VIGA, SEM
</t>
    </r>
    <r>
      <rPr>
        <sz val="10"/>
        <rFont val="Arial MT"/>
        <family val="2"/>
      </rPr>
      <t>ESCORAMENTO, PÉ-DIREITO SIMPLES, EM CHAPA DE MADEIRA RESINADA, 8 UTILIZAÇÕES.</t>
    </r>
  </si>
  <si>
    <r>
      <rPr>
        <sz val="10"/>
        <rFont val="Arial MT"/>
        <family val="2"/>
      </rPr>
      <t>1.5.1.0.3.</t>
    </r>
  </si>
  <si>
    <r>
      <rPr>
        <sz val="10"/>
        <rFont val="Arial MT"/>
        <family val="2"/>
      </rPr>
      <t xml:space="preserve">MONTAGEM E DESMONTAGEM DE FÔRMA DE VIGA, ESCORAMENTO
</t>
    </r>
    <r>
      <rPr>
        <sz val="10"/>
        <rFont val="Arial MT"/>
        <family val="2"/>
      </rPr>
      <t>COM GARFO DE MADEIRA, PÉ-DIREITO SIMPLES, EM CHAPA DE MADEIRA RESINADA, 8 UTILIZAÇÕES. AF_09/2020</t>
    </r>
  </si>
  <si>
    <r>
      <rPr>
        <sz val="10"/>
        <rFont val="Arial MT"/>
        <family val="2"/>
      </rPr>
      <t>1.5.1.0.4.</t>
    </r>
  </si>
  <si>
    <r>
      <rPr>
        <sz val="10"/>
        <rFont val="Arial MT"/>
        <family val="2"/>
      </rPr>
      <t xml:space="preserve">ARMAÇÃO DE PILAR OU VIGA DE ESTRUTURA CONVENCIONAL DE
</t>
    </r>
    <r>
      <rPr>
        <sz val="10"/>
        <rFont val="Arial MT"/>
        <family val="2"/>
      </rPr>
      <t>CONCRETO ARMADO UTILIZANDO AÇO CA-60 DE 5,0 MM - MONTAGEM. AF_06/2022</t>
    </r>
  </si>
  <si>
    <r>
      <rPr>
        <sz val="10"/>
        <rFont val="Arial MT"/>
        <family val="2"/>
      </rPr>
      <t>1.5.1.0.5.</t>
    </r>
  </si>
  <si>
    <r>
      <rPr>
        <sz val="10"/>
        <rFont val="Arial MT"/>
        <family val="2"/>
      </rPr>
      <t xml:space="preserve">ARMAÇÃO DE PILAR OU VIGA DE ESTRUTURA CONVENCIONAL DE
</t>
    </r>
    <r>
      <rPr>
        <sz val="10"/>
        <rFont val="Arial MT"/>
        <family val="2"/>
      </rPr>
      <t>CONCRETO ARMADO UTILIZANDO AÇO CA-50 DE 6,3 MM - MONTAGEM. AF_06/2022</t>
    </r>
  </si>
  <si>
    <r>
      <rPr>
        <sz val="10"/>
        <rFont val="Arial MT"/>
        <family val="2"/>
      </rPr>
      <t>1.5.1.0.6.</t>
    </r>
  </si>
  <si>
    <r>
      <rPr>
        <sz val="10"/>
        <rFont val="Arial MT"/>
        <family val="2"/>
      </rPr>
      <t xml:space="preserve">ARMAÇÃO DE PILAR OU VIGA DE ESTRUTURA CONVENCIONAL DE
</t>
    </r>
    <r>
      <rPr>
        <sz val="10"/>
        <rFont val="Arial MT"/>
        <family val="2"/>
      </rPr>
      <t>CONCRETO ARMADO UTILIZANDO AÇO CA-50 DE 8,0 MM - MONTAGEM. AF_06/2022</t>
    </r>
  </si>
  <si>
    <r>
      <rPr>
        <sz val="10"/>
        <rFont val="Arial MT"/>
        <family val="2"/>
      </rPr>
      <t>1.5.1.0.7.</t>
    </r>
  </si>
  <si>
    <r>
      <rPr>
        <sz val="10"/>
        <rFont val="Arial MT"/>
        <family val="2"/>
      </rPr>
      <t xml:space="preserve">ARMAÇÃO DE PILAR OU VIGA DE ESTRUTURA CONVENCIONAL DE
</t>
    </r>
    <r>
      <rPr>
        <sz val="10"/>
        <rFont val="Arial MT"/>
        <family val="2"/>
      </rPr>
      <t>CONCRETO ARMADO UTILIZANDO AÇO CA-50 DE 10,0 MM - MONTAGEM. AF_06/2022</t>
    </r>
  </si>
  <si>
    <r>
      <rPr>
        <sz val="10"/>
        <rFont val="Arial MT"/>
        <family val="2"/>
      </rPr>
      <t>1.5.1.0.8.</t>
    </r>
  </si>
  <si>
    <r>
      <rPr>
        <sz val="10"/>
        <rFont val="Arial MT"/>
        <family val="2"/>
      </rPr>
      <t xml:space="preserve">LAJE PRÉ-MOLDADA UNIDIRECIONAL, BIAPOIADA, PARA PISO, ENCHIMENTO EM CERÂMICA, VIGOTA CONVENCIONAL, ALTURA TOTAL
</t>
    </r>
    <r>
      <rPr>
        <sz val="10"/>
        <rFont val="Arial MT"/>
        <family val="2"/>
      </rPr>
      <t>DA LAJE "LT" = 12 CM (ENCHIMENTO+CAPA) = (8+4). AF_08/2025</t>
    </r>
  </si>
  <si>
    <r>
      <rPr>
        <sz val="10"/>
        <rFont val="Arial MT"/>
        <family val="2"/>
      </rPr>
      <t>1.5.1.0.9.</t>
    </r>
  </si>
  <si>
    <r>
      <rPr>
        <sz val="10"/>
        <rFont val="Arial MT"/>
        <family val="2"/>
      </rPr>
      <t>103669_ADP-01</t>
    </r>
  </si>
  <si>
    <r>
      <rPr>
        <sz val="10"/>
        <rFont val="Arial MT"/>
        <family val="2"/>
      </rPr>
      <t xml:space="preserve">CONCRETAGEM DE PILARES, FCK = 20 MPA,  COM USO DE BALDES -
</t>
    </r>
    <r>
      <rPr>
        <sz val="10"/>
        <rFont val="Arial MT"/>
        <family val="2"/>
      </rPr>
      <t>LANÇAMENTO, ADENSAMENTO E ACABAMENTO.</t>
    </r>
  </si>
  <si>
    <r>
      <rPr>
        <sz val="10"/>
        <rFont val="Arial MT"/>
        <family val="2"/>
      </rPr>
      <t>1.5.1.0.10.</t>
    </r>
  </si>
  <si>
    <r>
      <rPr>
        <sz val="10"/>
        <rFont val="Arial MT"/>
        <family val="2"/>
      </rPr>
      <t>103682_ADP-01</t>
    </r>
  </si>
  <si>
    <r>
      <rPr>
        <sz val="10"/>
        <rFont val="Arial MT"/>
        <family val="2"/>
      </rPr>
      <t xml:space="preserve">CONCRETAGEM DE VIGAS E LAJES, FCK=20 MPA, PARA QUALQUER TIPO DE LAJE COM BALDES EM EDIFICAÇÃO TÉRREA - LANÇAMENTO,
</t>
    </r>
    <r>
      <rPr>
        <sz val="10"/>
        <rFont val="Arial MT"/>
        <family val="2"/>
      </rPr>
      <t>ADENSAMENTO E ACABAMENTO.</t>
    </r>
  </si>
  <si>
    <r>
      <rPr>
        <b/>
        <sz val="10"/>
        <rFont val="Arial"/>
        <family val="2"/>
      </rPr>
      <t>1.6.</t>
    </r>
  </si>
  <si>
    <r>
      <rPr>
        <b/>
        <sz val="10"/>
        <rFont val="Arial"/>
        <family val="2"/>
      </rPr>
      <t>PAREDES E PAINÉIS</t>
    </r>
  </si>
  <si>
    <r>
      <rPr>
        <b/>
        <sz val="10"/>
        <rFont val="Arial"/>
        <family val="2"/>
      </rPr>
      <t>1.6.1.</t>
    </r>
  </si>
  <si>
    <r>
      <rPr>
        <b/>
        <sz val="10"/>
        <rFont val="Arial"/>
        <family val="2"/>
      </rPr>
      <t>ALVENARIA/FECHAMENTOS</t>
    </r>
  </si>
  <si>
    <r>
      <rPr>
        <sz val="10"/>
        <rFont val="Arial MT"/>
        <family val="2"/>
      </rPr>
      <t>1.6.1.0.1.</t>
    </r>
  </si>
  <si>
    <r>
      <rPr>
        <sz val="10"/>
        <rFont val="Arial MT"/>
        <family val="2"/>
      </rPr>
      <t xml:space="preserve">ALVENARIA DE VEDAÇÃO DE BLOCOS CERÂMICOS FURADOS NA HORIZONTAL DE 9X19X19 CM (ESPESSURA 9 CM) E ARGAMASSA DE
</t>
    </r>
    <r>
      <rPr>
        <sz val="10"/>
        <rFont val="Arial MT"/>
        <family val="2"/>
      </rPr>
      <t>ASSENTAMENTO COM PREPARO EM BETONEIRA. AF_12/2021</t>
    </r>
  </si>
  <si>
    <r>
      <rPr>
        <sz val="10"/>
        <rFont val="Arial MT"/>
        <family val="2"/>
      </rPr>
      <t>1.6.1.0.2.</t>
    </r>
  </si>
  <si>
    <r>
      <rPr>
        <sz val="10"/>
        <rFont val="Arial MT"/>
        <family val="2"/>
      </rPr>
      <t xml:space="preserve">VERGA PRÉ-MOLDADA COM ATÉ 1,5 M DE VÃO, ESPESSURA DE *10* CM.
</t>
    </r>
    <r>
      <rPr>
        <sz val="10"/>
        <rFont val="Arial MT"/>
        <family val="2"/>
      </rPr>
      <t>AF_03/2024</t>
    </r>
  </si>
  <si>
    <r>
      <rPr>
        <sz val="10"/>
        <rFont val="Arial MT"/>
        <family val="2"/>
      </rPr>
      <t>1.6.1.0.3.</t>
    </r>
  </si>
  <si>
    <r>
      <rPr>
        <sz val="10"/>
        <rFont val="Arial MT"/>
        <family val="2"/>
      </rPr>
      <t>CONTRAVERGA PRÉ-MOLDADA, ESPESSURA DE *10* CM. AF_03/2024</t>
    </r>
  </si>
  <si>
    <r>
      <rPr>
        <b/>
        <sz val="10"/>
        <rFont val="Arial"/>
        <family val="2"/>
      </rPr>
      <t>1.6.2.</t>
    </r>
  </si>
  <si>
    <r>
      <rPr>
        <b/>
        <sz val="10"/>
        <rFont val="Arial"/>
        <family val="2"/>
      </rPr>
      <t>ESQUADRIAS METÁLICAS</t>
    </r>
  </si>
  <si>
    <r>
      <rPr>
        <sz val="10"/>
        <rFont val="Arial MT"/>
        <family val="2"/>
      </rPr>
      <t>1.6.2.0.1.</t>
    </r>
  </si>
  <si>
    <r>
      <rPr>
        <sz val="10"/>
        <rFont val="Arial MT"/>
        <family val="2"/>
      </rPr>
      <t>PORTA EM ALUMÍNIO DE ABRIR TIPO VENEZIANA COM GUARNIÇÃO, FIXAÇÃO COM PARAFUSOS - FORNECIMENTO E INSTALAÇÃO. AF_10/2025</t>
    </r>
  </si>
  <si>
    <r>
      <rPr>
        <sz val="10"/>
        <rFont val="Arial MT"/>
        <family val="2"/>
      </rPr>
      <t>1.6.2.0.2.</t>
    </r>
  </si>
  <si>
    <r>
      <rPr>
        <sz val="10"/>
        <rFont val="Arial MT"/>
        <family val="2"/>
      </rPr>
      <t xml:space="preserve">JANELA DE ALUMÍNIO DE CORRER COM 2 FOLHAS PARA VIDROS  (VIDROS INCLUSOS), BATENTE/ REQUADRO 6 A 14 CM, ACABAMENTO COM ACETATO OU BRILHANTE, FIXAÇÃO COM PARAFUSO, SEM GUARNIÇÃO/ ALIZAR, DIMENSÕES 100X120 CM, VEDAÇÃO COM SILICONE, EXCLUSIVE CONTRAMARCO - FORNECIMENTO E INSTALAÇÃO.
</t>
    </r>
    <r>
      <rPr>
        <sz val="10"/>
        <rFont val="Arial MT"/>
        <family val="2"/>
      </rPr>
      <t>AF_11/2024</t>
    </r>
  </si>
  <si>
    <r>
      <rPr>
        <sz val="10"/>
        <rFont val="Arial MT"/>
        <family val="2"/>
      </rPr>
      <t>1.6.2.0.3.</t>
    </r>
  </si>
  <si>
    <r>
      <rPr>
        <sz val="10"/>
        <rFont val="Arial MT"/>
        <family val="2"/>
      </rPr>
  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  </r>
  </si>
  <si>
    <r>
      <rPr>
        <sz val="10"/>
        <rFont val="Arial MT"/>
        <family val="2"/>
      </rPr>
      <t>1.6.2.0.4.</t>
    </r>
  </si>
  <si>
    <r>
      <rPr>
        <sz val="10"/>
        <rFont val="Arial MT"/>
        <family val="2"/>
      </rPr>
      <t xml:space="preserve">JANELA DE ALUMÍNIO TIPO MAXIM-AR, BATENTE/ REQUADRO 3 A 14 CM, VIDRO INCLUSO, FIXAÇÃO COM PARAFUSO, SEM GUARNIÇÃO/ ALIZAR, DIMENSÕES 60X80 (A X L) CM, SEM ACABAMENTO, VEDAÇÃO COM SILICONE, EXCLUSIVE CONTRAMARCO - FORNECIMENTO E INSTALAÇÃO.
</t>
    </r>
    <r>
      <rPr>
        <sz val="10"/>
        <rFont val="Arial MT"/>
        <family val="2"/>
      </rPr>
      <t>AF_11/2024</t>
    </r>
  </si>
  <si>
    <r>
      <rPr>
        <sz val="10"/>
        <rFont val="Arial MT"/>
        <family val="2"/>
      </rPr>
      <t>1.6.2.0.5.</t>
    </r>
  </si>
  <si>
    <r>
      <rPr>
        <sz val="10"/>
        <rFont val="Arial MT"/>
        <family val="2"/>
      </rPr>
      <t xml:space="preserve">CONTRAMARCO DE ALUMÍNIO, FIXAÇÃO COM ARGAMASSA -
</t>
    </r>
    <r>
      <rPr>
        <sz val="10"/>
        <rFont val="Arial MT"/>
        <family val="2"/>
      </rPr>
      <t>FORNECIMENTO E INSTALAÇÃO. AF_11/2024</t>
    </r>
  </si>
  <si>
    <r>
      <rPr>
        <sz val="10"/>
        <rFont val="Arial MT"/>
        <family val="2"/>
      </rPr>
      <t>1.6.2.0.6.</t>
    </r>
  </si>
  <si>
    <r>
      <rPr>
        <sz val="10"/>
        <rFont val="Arial MT"/>
        <family val="2"/>
      </rPr>
      <t>GUARNIÇÃO DE ALUMÍNIO. AF_11/2024</t>
    </r>
  </si>
  <si>
    <r>
      <rPr>
        <b/>
        <sz val="10"/>
        <rFont val="Arial"/>
        <family val="2"/>
      </rPr>
      <t>1.6.3.</t>
    </r>
  </si>
  <si>
    <r>
      <rPr>
        <b/>
        <sz val="10"/>
        <rFont val="Arial"/>
        <family val="2"/>
      </rPr>
      <t>ESQUADRIAS DE MADEIRAS</t>
    </r>
  </si>
  <si>
    <r>
      <rPr>
        <sz val="10"/>
        <rFont val="Arial MT"/>
        <family val="2"/>
      </rPr>
      <t>1.6.3.0.1.</t>
    </r>
  </si>
  <si>
    <r>
      <rPr>
        <sz val="10"/>
        <rFont val="Arial MT"/>
        <family val="2"/>
      </rPr>
      <t>KIT DE PORTA DE MADEIRA PARA PINTURA, SEMI-OCA (LEVE OU MÉDIA), PADRÃO POPULAR, 80X210CM, ESPESSURA DE 3,5CM, ITENS INCLUSOS: DOBRADIÇAS, MONTAGEM E INSTALAÇÃO DO BATENTE, FECHADURA COM EXECUÇÃO DO FURO - FORNECIMENTO E INSTALAÇÃO. AF_10/2025</t>
    </r>
  </si>
  <si>
    <r>
      <rPr>
        <b/>
        <sz val="10"/>
        <rFont val="Arial"/>
        <family val="2"/>
      </rPr>
      <t>1.7.</t>
    </r>
  </si>
  <si>
    <r>
      <rPr>
        <b/>
        <sz val="10"/>
        <rFont val="Arial"/>
        <family val="2"/>
      </rPr>
      <t>COBERTURA E PROTEÇÕES</t>
    </r>
  </si>
  <si>
    <r>
      <rPr>
        <b/>
        <sz val="10"/>
        <rFont val="Arial"/>
        <family val="2"/>
      </rPr>
      <t>1.7.1.</t>
    </r>
  </si>
  <si>
    <r>
      <rPr>
        <b/>
        <sz val="10"/>
        <rFont val="Arial"/>
        <family val="2"/>
      </rPr>
      <t>TELHADOS</t>
    </r>
  </si>
  <si>
    <r>
      <rPr>
        <sz val="10"/>
        <rFont val="Arial MT"/>
        <family val="2"/>
      </rPr>
      <t>1.7.1.0.1.</t>
    </r>
  </si>
  <si>
    <r>
      <rPr>
        <sz val="10"/>
        <rFont val="Arial MT"/>
        <family val="2"/>
      </rPr>
      <t xml:space="preserve">TRAMA DE MADEIRA COMPOSTA POR RIPAS, CAIBROS E TERÇAS PARA TELHADOS DE ATÉ 2 ÁGUAS PARA TELHA CERÂMICA OU DE CONCRETO,
</t>
    </r>
    <r>
      <rPr>
        <sz val="10"/>
        <rFont val="Arial MT"/>
        <family val="2"/>
      </rPr>
      <t>INCLUSO TRANSPORTE VERTICAL. AF_10/2025</t>
    </r>
  </si>
  <si>
    <r>
      <rPr>
        <sz val="10"/>
        <rFont val="Arial MT"/>
        <family val="2"/>
      </rPr>
      <t>1.7.1.0.2.</t>
    </r>
  </si>
  <si>
    <r>
      <rPr>
        <sz val="10"/>
        <rFont val="Arial MT"/>
        <family val="2"/>
      </rPr>
      <t xml:space="preserve">TELHAMENTO COM TELHA CERÂMICA CAPA-CANAL, TIPO PAULISTA,
</t>
    </r>
    <r>
      <rPr>
        <sz val="10"/>
        <rFont val="Arial MT"/>
        <family val="2"/>
      </rPr>
      <t>COM ATÉ 2 ÁGUAS, INCLUSO TRANSPORTE VERTICAL. AF_07/2019</t>
    </r>
  </si>
  <si>
    <r>
      <rPr>
        <sz val="10"/>
        <rFont val="Arial MT"/>
        <family val="2"/>
      </rPr>
      <t>1.7.1.0.3.</t>
    </r>
  </si>
  <si>
    <r>
      <rPr>
        <sz val="10"/>
        <rFont val="Arial MT"/>
        <family val="2"/>
      </rPr>
      <t>PINTURA IMUNIZANTE PARA MADEIRA, 1 DEMÃO. AF_01/2021</t>
    </r>
  </si>
  <si>
    <r>
      <rPr>
        <sz val="10"/>
        <rFont val="Arial MT"/>
        <family val="2"/>
      </rPr>
      <t>1.7.1.0.4.</t>
    </r>
  </si>
  <si>
    <r>
      <rPr>
        <sz val="10"/>
        <rFont val="Arial MT"/>
        <family val="2"/>
      </rPr>
      <t>AMARRAÇÃO DE TELHAS CERÂMICAS OU DE CONCRETO. AF_07/2019</t>
    </r>
  </si>
  <si>
    <r>
      <rPr>
        <sz val="10"/>
        <rFont val="Arial MT"/>
        <family val="2"/>
      </rPr>
      <t>1.7.1.0.5.</t>
    </r>
  </si>
  <si>
    <r>
      <rPr>
        <sz val="10"/>
        <rFont val="Arial MT"/>
        <family val="2"/>
      </rPr>
      <t xml:space="preserve">CUMEEIRA PARA TELHA CERÂMICA EMBOÇADA COM ARGAMASSA
</t>
    </r>
    <r>
      <rPr>
        <sz val="10"/>
        <rFont val="Arial MT"/>
        <family val="2"/>
      </rPr>
      <t>TRAÇO 1:2:9 (CIMENTO, CAL E AREIA) PARA TELHADOS COM ATÉ 2 ÁGUAS, INCLUSO TRANSPORTE VERTICAL. AF_07/2019</t>
    </r>
  </si>
  <si>
    <r>
      <rPr>
        <sz val="10"/>
        <rFont val="Arial MT"/>
        <family val="2"/>
      </rPr>
      <t>1.7.1.0.6.</t>
    </r>
  </si>
  <si>
    <r>
      <rPr>
        <sz val="10"/>
        <rFont val="Arial MT"/>
        <family val="2"/>
      </rPr>
      <t xml:space="preserve">FABRICAÇÃO E INSTALAÇÃO DE TESOURA INTEIRA EM MADEIRA NÃO
</t>
    </r>
    <r>
      <rPr>
        <sz val="10"/>
        <rFont val="Arial MT"/>
        <family val="2"/>
      </rPr>
      <t>APARELHADA, VÃO DE 6 M, PARA TELHA CERÂMICA OU DE CONCRETO, INCLUSO IÇAMENTO. AF_10/2025</t>
    </r>
  </si>
  <si>
    <r>
      <rPr>
        <b/>
        <sz val="10"/>
        <rFont val="Arial"/>
        <family val="2"/>
      </rPr>
      <t>1.8.</t>
    </r>
  </si>
  <si>
    <r>
      <rPr>
        <b/>
        <sz val="10"/>
        <rFont val="Arial"/>
        <family val="2"/>
      </rPr>
      <t>REVESTIMENTOS</t>
    </r>
  </si>
  <si>
    <r>
      <rPr>
        <b/>
        <sz val="10"/>
        <rFont val="Arial"/>
        <family val="2"/>
      </rPr>
      <t>1.8.1.</t>
    </r>
  </si>
  <si>
    <r>
      <rPr>
        <b/>
        <sz val="10"/>
        <rFont val="Arial"/>
        <family val="2"/>
      </rPr>
      <t>REVESTIMENTOS INTERNOS</t>
    </r>
  </si>
  <si>
    <r>
      <rPr>
        <sz val="10"/>
        <rFont val="Arial MT"/>
        <family val="2"/>
      </rPr>
      <t>1.8.1.0.1.</t>
    </r>
  </si>
  <si>
    <r>
      <rPr>
        <sz val="10"/>
        <rFont val="Arial MT"/>
        <family val="2"/>
      </rPr>
      <t xml:space="preserve">CHAPISCO APLICADO EM ALVENARIAS E ESTRUTURAS DE CONCRETO
</t>
    </r>
    <r>
      <rPr>
        <sz val="10"/>
        <rFont val="Arial MT"/>
        <family val="2"/>
      </rPr>
      <t>INTERNAS, COM COLHER DE PEDREIRO. ARGAMASSA TRAÇO 1:3 COM PREPARO EM BETONEIRA 400L. AF_10/2022</t>
    </r>
  </si>
  <si>
    <r>
      <rPr>
        <sz val="10"/>
        <rFont val="Arial MT"/>
        <family val="2"/>
      </rPr>
      <t>1.8.1.0.2.</t>
    </r>
  </si>
  <si>
    <r>
      <rPr>
        <sz val="10"/>
        <rFont val="Arial MT"/>
        <family val="2"/>
      </rPr>
      <t>CHAPISCO APLICADO NO TETO OU EM ALVENARIA E ESTRUTURA, COM ROLO PARA TEXTURA ACRÍLICA. ARGAMASSA TRAÇO 1:4 E EMULSÃO POLIMÉRICA (ADESIVO) COM PREPARO EM BETONEIRA 400L. AF_10/2022</t>
    </r>
  </si>
  <si>
    <r>
      <rPr>
        <sz val="10"/>
        <rFont val="Arial MT"/>
        <family val="2"/>
      </rPr>
      <t>1.8.1.0.3.</t>
    </r>
  </si>
  <si>
    <r>
      <rPr>
        <sz val="10"/>
        <rFont val="Arial MT"/>
        <family val="2"/>
      </rPr>
      <t xml:space="preserve">EMBOÇO, EM ARGAMASSA TRAÇO 1:2:8, PREPARO MECÂNICO,
</t>
    </r>
    <r>
      <rPr>
        <sz val="10"/>
        <rFont val="Arial MT"/>
        <family val="2"/>
      </rPr>
      <t>APLICADO MANUALMENTE EM PAREDES INTERNAS, PARA AMBIENTES COM ÁREA MENOR QUE 5M², E = 10MM, COM TALISCAS. AF_03/2024</t>
    </r>
  </si>
  <si>
    <r>
      <rPr>
        <sz val="10"/>
        <rFont val="Arial MT"/>
        <family val="2"/>
      </rPr>
      <t>1.8.1.0.4.</t>
    </r>
  </si>
  <si>
    <r>
      <rPr>
        <sz val="10"/>
        <rFont val="Arial MT"/>
        <family val="2"/>
      </rPr>
      <t xml:space="preserve">MASSA ÚNICA, EM ARGAMASSA TRAÇO 1:2:8, PREPARO MECÂNICO,
</t>
    </r>
    <r>
      <rPr>
        <sz val="10"/>
        <rFont val="Arial MT"/>
        <family val="2"/>
      </rPr>
      <t>APLICADA MANUALMENTE EM PAREDES INTERNAS DE AMBIENTES COM ÁREA ENTRE 5M² E 10M², E = 10MM, COM TALISCAS. AF_03/2024</t>
    </r>
  </si>
  <si>
    <r>
      <rPr>
        <sz val="10"/>
        <rFont val="Arial MT"/>
        <family val="2"/>
      </rPr>
      <t>1.8.1.0.5.</t>
    </r>
  </si>
  <si>
    <r>
      <rPr>
        <sz val="10"/>
        <rFont val="Arial MT"/>
        <family val="2"/>
      </rPr>
      <t xml:space="preserve">MASSA ÚNICA, EM ARGAMASSA TRAÇO 1:2:8 PREPARO MECÂNICO, APLICADA MANUALMENTE EM PAREDES INTERNAS DE AMBIENTES COM
</t>
    </r>
    <r>
      <rPr>
        <sz val="10"/>
        <rFont val="Arial MT"/>
        <family val="2"/>
      </rPr>
      <t>ÁREA MAIOR QUE 10M², E = 10MM, COM TALISCAS. AF_03/2024</t>
    </r>
  </si>
  <si>
    <r>
      <rPr>
        <sz val="10"/>
        <rFont val="Arial MT"/>
        <family val="2"/>
      </rPr>
      <t>1.8.1.0.6.</t>
    </r>
  </si>
  <si>
    <r>
      <rPr>
        <sz val="10"/>
        <rFont val="Arial MT"/>
        <family val="2"/>
      </rPr>
      <t xml:space="preserve">MASSA ÚNICA, EM ARGAMASSA TRAÇO 1:2:8, PREPARO MECÂNICO, APLICADA MANUALMENTE EM TETO, E = 10MM, COM TALISCAS.
</t>
    </r>
    <r>
      <rPr>
        <sz val="10"/>
        <rFont val="Arial MT"/>
        <family val="2"/>
      </rPr>
      <t>AF_03/2024</t>
    </r>
  </si>
  <si>
    <r>
      <rPr>
        <b/>
        <sz val="10"/>
        <rFont val="Arial"/>
        <family val="2"/>
      </rPr>
      <t>1.8.2.</t>
    </r>
  </si>
  <si>
    <r>
      <rPr>
        <b/>
        <sz val="10"/>
        <rFont val="Arial"/>
        <family val="2"/>
      </rPr>
      <t>REVESTIMENTOS CERÂMICOS</t>
    </r>
  </si>
  <si>
    <r>
      <rPr>
        <sz val="10"/>
        <rFont val="Arial MT"/>
        <family val="2"/>
      </rPr>
      <t>1.8.2.0.1.</t>
    </r>
  </si>
  <si>
    <r>
      <rPr>
        <sz val="10"/>
        <rFont val="Arial MT"/>
        <family val="2"/>
      </rPr>
      <t xml:space="preserve">REVESTIMENTO CERÂMICO PARA PAREDES INTERNAS COM PLACAS TIPO ESMALTADA DE DIMENSÕES 20X20 CM APLICADAS A MEIA ALTURA
</t>
    </r>
    <r>
      <rPr>
        <sz val="10"/>
        <rFont val="Arial MT"/>
        <family val="2"/>
      </rPr>
      <t>DAS PAREDES. AF_02/2023_PE</t>
    </r>
  </si>
  <si>
    <r>
      <rPr>
        <sz val="10"/>
        <rFont val="Arial MT"/>
        <family val="2"/>
      </rPr>
      <t>1.8.2.0.2.</t>
    </r>
  </si>
  <si>
    <r>
      <rPr>
        <sz val="10"/>
        <rFont val="Arial MT"/>
        <family val="2"/>
      </rPr>
      <t xml:space="preserve">REVESTIMENTO CERÂMICO PARA PAREDES INTERNAS COM PLACAS TIPO ESMALTADA DE DIMENSÕES 20X20 CM APLICADAS NA ALTURA
</t>
    </r>
    <r>
      <rPr>
        <sz val="10"/>
        <rFont val="Arial MT"/>
        <family val="2"/>
      </rPr>
      <t>INTEIRA DAS PAREDES. AF_02/2023_PE</t>
    </r>
  </si>
  <si>
    <r>
      <rPr>
        <b/>
        <sz val="10"/>
        <rFont val="Arial"/>
        <family val="2"/>
      </rPr>
      <t>1.8.3.</t>
    </r>
  </si>
  <si>
    <r>
      <rPr>
        <b/>
        <sz val="10"/>
        <rFont val="Arial"/>
        <family val="2"/>
      </rPr>
      <t>REVESTIMENTOS EXTERNOS</t>
    </r>
  </si>
  <si>
    <r>
      <rPr>
        <sz val="10"/>
        <rFont val="Arial MT"/>
        <family val="2"/>
      </rPr>
      <t>1.8.3.0.1.</t>
    </r>
  </si>
  <si>
    <r>
      <rPr>
        <sz val="10"/>
        <rFont val="Arial MT"/>
        <family val="2"/>
      </rPr>
      <t>CHAPISCO APLICADO EM ALVENARIA (COM PRESENÇA DE VÃOS) E ESTRUTURAS DE CONCRETO DE FACHADA, COM COLHER DE PEDREIRO. ARGAMASSA TRAÇO 1:3 COM PREPARO EM BETONEIRA 400L. AF_10/2022</t>
    </r>
  </si>
  <si>
    <r>
      <rPr>
        <sz val="10"/>
        <rFont val="Arial MT"/>
        <family val="2"/>
      </rPr>
      <t>1.8.3.0.2.</t>
    </r>
  </si>
  <si>
    <r>
      <rPr>
        <sz val="10"/>
        <rFont val="Arial MT"/>
        <family val="2"/>
      </rPr>
      <t>CHAPISCO APLICADO EM ALVENARIA (SEM PRESENÇA DE VÃOS) E ESTRUTURAS DE CONCRETO DE FACHADA, COM COLHER DE PEDREIRO. ARGAMASSA TRAÇO 1:3 COM PREPARO EM BETONEIRA 400L. AF_10/2022</t>
    </r>
  </si>
  <si>
    <r>
      <rPr>
        <sz val="10"/>
        <rFont val="Arial MT"/>
        <family val="2"/>
      </rPr>
      <t>1.8.3.0.3.</t>
    </r>
  </si>
  <si>
    <r>
      <rPr>
        <sz val="10"/>
        <rFont val="Arial MT"/>
        <family val="2"/>
      </rPr>
      <t xml:space="preserve">EMBOÇO OU MASSA ÚNICA EM ARGAMASSA TRAÇO 1:2:8, PREPARO MECÂNICO COM BETONEIRA 400 L, APLICADA MANUALMENTE EM PANOS CEGOS DE FACHADA (SEM PRESENÇA DE VÃOS), ESPESSURA DE 25 MM.
</t>
    </r>
    <r>
      <rPr>
        <sz val="10"/>
        <rFont val="Arial MT"/>
        <family val="2"/>
      </rPr>
      <t>AF_08/2022</t>
    </r>
  </si>
  <si>
    <r>
      <rPr>
        <sz val="10"/>
        <rFont val="Arial MT"/>
        <family val="2"/>
      </rPr>
      <t>1.8.3.0.4.</t>
    </r>
  </si>
  <si>
    <r>
      <rPr>
        <sz val="10"/>
        <rFont val="Arial MT"/>
        <family val="2"/>
      </rPr>
      <t xml:space="preserve">EMBOÇO OU MASSA ÚNICA EM ARGAMASSA TRAÇO 1:2:8, PREPARO MECÂNICO COM BETONEIRA 400 L, APLICADA MANUALMENTE EM PANOS DE FACHADA COM PRESENÇA DE VÃOS, ESPESSURA DE 25 MM.
</t>
    </r>
    <r>
      <rPr>
        <sz val="10"/>
        <rFont val="Arial MT"/>
        <family val="2"/>
      </rPr>
      <t>AF_08/2022</t>
    </r>
  </si>
  <si>
    <r>
      <rPr>
        <b/>
        <sz val="10"/>
        <rFont val="Arial"/>
        <family val="2"/>
      </rPr>
      <t>1.8.4.</t>
    </r>
  </si>
  <si>
    <r>
      <rPr>
        <b/>
        <sz val="10"/>
        <rFont val="Arial"/>
        <family val="2"/>
      </rPr>
      <t>FORROS</t>
    </r>
  </si>
  <si>
    <r>
      <rPr>
        <sz val="10"/>
        <rFont val="Arial MT"/>
        <family val="2"/>
      </rPr>
      <t>1.8.4.0.1.</t>
    </r>
  </si>
  <si>
    <r>
      <rPr>
        <sz val="10"/>
        <rFont val="Arial MT"/>
        <family val="2"/>
      </rPr>
      <t>FORRO EM RÉGUAS DE PVC, FRISADO, PARA AMBIENTES RESIDENCIAIS, INCLUSIVE ESTRUTURA UNIDIRECIONAL DE FIXAÇÃO. AF_08/2023_PS</t>
    </r>
  </si>
  <si>
    <r>
      <rPr>
        <b/>
        <sz val="10"/>
        <rFont val="Arial"/>
        <family val="2"/>
      </rPr>
      <t>1.8.5.</t>
    </r>
  </si>
  <si>
    <r>
      <rPr>
        <b/>
        <sz val="10"/>
        <rFont val="Arial"/>
        <family val="2"/>
      </rPr>
      <t>PINTURA</t>
    </r>
  </si>
  <si>
    <r>
      <rPr>
        <b/>
        <sz val="10"/>
        <rFont val="Arial"/>
        <family val="2"/>
      </rPr>
      <t>1.8.5.1.</t>
    </r>
  </si>
  <si>
    <r>
      <rPr>
        <b/>
        <sz val="10"/>
        <rFont val="Arial"/>
        <family val="2"/>
      </rPr>
      <t>PINTURAS INTERNAS</t>
    </r>
  </si>
  <si>
    <r>
      <rPr>
        <sz val="10"/>
        <rFont val="Arial MT"/>
        <family val="2"/>
      </rPr>
      <t>1.8.5.1.1.</t>
    </r>
  </si>
  <si>
    <r>
      <rPr>
        <sz val="10"/>
        <rFont val="Arial MT"/>
        <family val="2"/>
      </rPr>
      <t xml:space="preserve">FUNDO SELADOR ACRÍLICO, APLICAÇÃO MANUAL EM PAREDE, UMA
</t>
    </r>
    <r>
      <rPr>
        <sz val="10"/>
        <rFont val="Arial MT"/>
        <family val="2"/>
      </rPr>
      <t>DEMÃO. AF_04/2023</t>
    </r>
  </si>
  <si>
    <r>
      <rPr>
        <sz val="10"/>
        <rFont val="Arial MT"/>
        <family val="2"/>
      </rPr>
      <t>1.8.5.1.2.</t>
    </r>
  </si>
  <si>
    <r>
      <rPr>
        <sz val="10"/>
        <rFont val="Arial MT"/>
        <family val="2"/>
      </rPr>
      <t xml:space="preserve">FUNDO SELADOR ACRÍLICO, APLICAÇÃO MANUAL EM TETO, UMA
</t>
    </r>
    <r>
      <rPr>
        <sz val="10"/>
        <rFont val="Arial MT"/>
        <family val="2"/>
      </rPr>
      <t>DEMÃO. AF_04/2023</t>
    </r>
  </si>
  <si>
    <r>
      <rPr>
        <sz val="10"/>
        <rFont val="Arial MT"/>
        <family val="2"/>
      </rPr>
      <t>1.8.5.1.3.</t>
    </r>
  </si>
  <si>
    <r>
      <rPr>
        <sz val="10"/>
        <rFont val="Arial MT"/>
        <family val="2"/>
      </rPr>
      <t xml:space="preserve">PINTURA LÁTEX ACRÍLICA STANDARD, APLICAÇÃO MANUAL EM TETO,
</t>
    </r>
    <r>
      <rPr>
        <sz val="10"/>
        <rFont val="Arial MT"/>
        <family val="2"/>
      </rPr>
      <t>DUAS DEMÃOS. AF_04/2023</t>
    </r>
  </si>
  <si>
    <r>
      <rPr>
        <sz val="10"/>
        <rFont val="Arial MT"/>
        <family val="2"/>
      </rPr>
      <t>1.8.5.1.4.</t>
    </r>
  </si>
  <si>
    <r>
      <rPr>
        <sz val="10"/>
        <rFont val="Arial MT"/>
        <family val="2"/>
      </rPr>
      <t xml:space="preserve">PINTURA LÁTEX ACRÍLICA STANDARD, APLICAÇÃO MANUAL EM
</t>
    </r>
    <r>
      <rPr>
        <sz val="10"/>
        <rFont val="Arial MT"/>
        <family val="2"/>
      </rPr>
      <t>PAREDES, DUAS DEMÃOS. AF_04/2023</t>
    </r>
  </si>
  <si>
    <r>
      <rPr>
        <b/>
        <sz val="10"/>
        <rFont val="Arial"/>
        <family val="2"/>
      </rPr>
      <t>1.8.5.2.</t>
    </r>
  </si>
  <si>
    <r>
      <rPr>
        <b/>
        <sz val="10"/>
        <rFont val="Arial"/>
        <family val="2"/>
      </rPr>
      <t>PINTURAS EXTERNAS</t>
    </r>
  </si>
  <si>
    <r>
      <rPr>
        <sz val="10"/>
        <rFont val="Arial MT"/>
        <family val="2"/>
      </rPr>
      <t>1.8.5.2.1.</t>
    </r>
  </si>
  <si>
    <r>
      <rPr>
        <sz val="10"/>
        <rFont val="Arial MT"/>
        <family val="2"/>
      </rPr>
      <t xml:space="preserve">APLICAÇÃO MANUAL DE FUNDO SELADOR ACRÍLICO EM PAREDES
</t>
    </r>
    <r>
      <rPr>
        <sz val="10"/>
        <rFont val="Arial MT"/>
        <family val="2"/>
      </rPr>
      <t>EXTERNAS DE CASAS. AF_03/2024</t>
    </r>
  </si>
  <si>
    <r>
      <rPr>
        <sz val="10"/>
        <rFont val="Arial MT"/>
        <family val="2"/>
      </rPr>
      <t>1.8.5.2.2.</t>
    </r>
  </si>
  <si>
    <r>
      <rPr>
        <b/>
        <sz val="10"/>
        <rFont val="Arial"/>
        <family val="2"/>
      </rPr>
      <t>1.8.5.3.</t>
    </r>
  </si>
  <si>
    <r>
      <rPr>
        <b/>
        <sz val="10"/>
        <rFont val="Arial"/>
        <family val="2"/>
      </rPr>
      <t>PINTURA ESQUADRIAS</t>
    </r>
  </si>
  <si>
    <r>
      <rPr>
        <sz val="10"/>
        <rFont val="Arial MT"/>
        <family val="2"/>
      </rPr>
      <t>1.8.5.3.1.</t>
    </r>
  </si>
  <si>
    <r>
      <rPr>
        <sz val="10"/>
        <rFont val="Arial MT"/>
        <family val="2"/>
      </rPr>
      <t xml:space="preserve">LIXAMENTO DE MADEIRA PARA APLICAÇÃO DE FUNDO OU PINTURA.
</t>
    </r>
    <r>
      <rPr>
        <sz val="10"/>
        <rFont val="Arial MT"/>
        <family val="2"/>
      </rPr>
      <t>AF_01/2021</t>
    </r>
  </si>
  <si>
    <r>
      <rPr>
        <sz val="10"/>
        <rFont val="Arial MT"/>
        <family val="2"/>
      </rPr>
      <t>1.8.5.3.2.</t>
    </r>
  </si>
  <si>
    <r>
      <rPr>
        <sz val="10"/>
        <rFont val="Arial MT"/>
        <family val="2"/>
      </rPr>
      <t xml:space="preserve">PINTURA FUNDO NIVELADOR ALQUÍDICO BRANCO EM MADEIRA.
</t>
    </r>
    <r>
      <rPr>
        <sz val="10"/>
        <rFont val="Arial MT"/>
        <family val="2"/>
      </rPr>
      <t>AF_01/2021</t>
    </r>
  </si>
  <si>
    <r>
      <rPr>
        <sz val="10"/>
        <rFont val="Arial MT"/>
        <family val="2"/>
      </rPr>
      <t>1.8.5.3.3.</t>
    </r>
  </si>
  <si>
    <r>
      <rPr>
        <sz val="10"/>
        <rFont val="Arial MT"/>
        <family val="2"/>
      </rPr>
      <t xml:space="preserve">PINTURA TINTA DE ACABAMENTO (PIGMENTADA) ESMALTE SINTÉTICO
</t>
    </r>
    <r>
      <rPr>
        <sz val="10"/>
        <rFont val="Arial MT"/>
        <family val="2"/>
      </rPr>
      <t>ACETINADO EM MADEIRA, 2 DEMÃOS. AF_01/2021</t>
    </r>
  </si>
  <si>
    <r>
      <rPr>
        <b/>
        <sz val="10"/>
        <rFont val="Arial"/>
        <family val="2"/>
      </rPr>
      <t>1.9.</t>
    </r>
  </si>
  <si>
    <r>
      <rPr>
        <b/>
        <sz val="10"/>
        <rFont val="Arial"/>
        <family val="2"/>
      </rPr>
      <t>PAVIMENTAÇÕES</t>
    </r>
  </si>
  <si>
    <r>
      <rPr>
        <b/>
        <sz val="10"/>
        <rFont val="Arial"/>
        <family val="2"/>
      </rPr>
      <t>1.9.1.</t>
    </r>
  </si>
  <si>
    <r>
      <rPr>
        <b/>
        <sz val="10"/>
        <rFont val="Arial"/>
        <family val="2"/>
      </rPr>
      <t>PISO CERÂMICO</t>
    </r>
  </si>
  <si>
    <r>
      <rPr>
        <sz val="10"/>
        <rFont val="Arial MT"/>
        <family val="2"/>
      </rPr>
      <t>1.9.1.0.1.</t>
    </r>
  </si>
  <si>
    <r>
      <rPr>
        <sz val="10"/>
        <rFont val="Arial MT"/>
        <family val="2"/>
      </rPr>
      <t xml:space="preserve">COMPACTAÇÃO MECÂNICA DE SOLO PARA EXECUÇÃO DE RADIER, PISO DE CONCRETO OU LAJE SOBRE SOLO, COM COMPACTADOR DE SOLOS
</t>
    </r>
    <r>
      <rPr>
        <sz val="10"/>
        <rFont val="Arial MT"/>
        <family val="2"/>
      </rPr>
      <t>TIPO PLACA VIBRATÓRIA. AF_09/2021</t>
    </r>
  </si>
  <si>
    <r>
      <rPr>
        <sz val="10"/>
        <rFont val="Arial MT"/>
        <family val="2"/>
      </rPr>
      <t>1.9.1.0.2.</t>
    </r>
  </si>
  <si>
    <r>
      <rPr>
        <sz val="10"/>
        <rFont val="Arial MT"/>
        <family val="2"/>
      </rPr>
      <t>LASTRO COM MATERIAL GRANULAR (PEDRA BRITADA N.3), APLICADO EM PISOS OU LAJES SOBRE SOLO, ESPESSURA DE *10 CM*. AF_01/2024</t>
    </r>
  </si>
  <si>
    <r>
      <rPr>
        <sz val="10"/>
        <rFont val="Arial MT"/>
        <family val="2"/>
      </rPr>
      <t>1.9.1.0.3.</t>
    </r>
  </si>
  <si>
    <r>
      <rPr>
        <sz val="10"/>
        <rFont val="Arial MT"/>
        <family val="2"/>
      </rPr>
      <t xml:space="preserve">CAMADA SEPARADORA PARA EXECUÇÃO DE RADIER, PISO DE
</t>
    </r>
    <r>
      <rPr>
        <sz val="10"/>
        <rFont val="Arial MT"/>
        <family val="2"/>
      </rPr>
      <t>CONCRETO OU LAJE SOBRE SOLO, EM LONA PLÁSTICA. AF_09/2021</t>
    </r>
  </si>
  <si>
    <r>
      <rPr>
        <sz val="10"/>
        <rFont val="Arial MT"/>
        <family val="2"/>
      </rPr>
      <t>1.9.1.0.4.</t>
    </r>
  </si>
  <si>
    <r>
      <rPr>
        <sz val="10"/>
        <rFont val="Arial MT"/>
        <family val="2"/>
      </rPr>
      <t xml:space="preserve">LASTRO DE CONCRETO MAGRO, APLICADO EM PISOS, LAJES SOBRE
</t>
    </r>
    <r>
      <rPr>
        <sz val="10"/>
        <rFont val="Arial MT"/>
        <family val="2"/>
      </rPr>
      <t>SOLO OU RADIERS, ESPESSURA DE 5 CM. AF_01/2024</t>
    </r>
  </si>
  <si>
    <r>
      <rPr>
        <sz val="10"/>
        <rFont val="Arial MT"/>
        <family val="2"/>
      </rPr>
      <t>1.9.1.0.5.</t>
    </r>
  </si>
  <si>
    <r>
      <rPr>
        <sz val="10"/>
        <rFont val="Arial MT"/>
        <family val="2"/>
      </rPr>
      <t xml:space="preserve">CONTRAPISO EM ARGAMASSA TRAÇO 1:4 (CIMENTO E AREIA), PREPARO MECÂNICO COM BETONEIRA 400 L, APLICADO EM ÁREAS MOLHADAS SOBRE LAJE, ADERIDO, ACABAMENTO NÃO REFORÇADO, ESPESSURA
</t>
    </r>
    <r>
      <rPr>
        <sz val="10"/>
        <rFont val="Arial MT"/>
        <family val="2"/>
      </rPr>
      <t>3CM. AF_07/2021</t>
    </r>
  </si>
  <si>
    <r>
      <rPr>
        <sz val="10"/>
        <rFont val="Arial MT"/>
        <family val="2"/>
      </rPr>
      <t>1.9.1.0.6.</t>
    </r>
  </si>
  <si>
    <r>
      <rPr>
        <sz val="10"/>
        <rFont val="Arial MT"/>
        <family val="2"/>
      </rPr>
      <t xml:space="preserve">CONTRAPISO EM ARGAMASSA TRAÇO 1:4 (CIMENTO E AREIA), PREPARO MECÂNICO COM BETONEIRA 400 L, APLICADO EM ÁREAS SECAS SOBRE LAJE, ADERIDO, ACABAMENTO NÃO REFORÇADO, ESPESSURA 3CM.
</t>
    </r>
    <r>
      <rPr>
        <sz val="10"/>
        <rFont val="Arial MT"/>
        <family val="2"/>
      </rPr>
      <t>AF_07/2021</t>
    </r>
  </si>
  <si>
    <r>
      <rPr>
        <sz val="10"/>
        <rFont val="Arial MT"/>
        <family val="2"/>
      </rPr>
      <t>1.9.1.0.7.</t>
    </r>
  </si>
  <si>
    <r>
      <rPr>
        <sz val="10"/>
        <rFont val="Arial MT"/>
        <family val="2"/>
      </rPr>
      <t xml:space="preserve">REVESTIMENTO CERÂMICO PARA PISO COM PLACAS TIPO ESMALTADA
</t>
    </r>
    <r>
      <rPr>
        <sz val="10"/>
        <rFont val="Arial MT"/>
        <family val="2"/>
      </rPr>
      <t>DE DIMENSÕES 35X35 CM APLICADA EM AMBIENTES DE ÁREA ENTRE 5 M2 E 10 M2. AF_02/2023_PE</t>
    </r>
  </si>
  <si>
    <r>
      <rPr>
        <sz val="10"/>
        <rFont val="Arial MT"/>
        <family val="2"/>
      </rPr>
      <t>1.9.1.0.8.</t>
    </r>
  </si>
  <si>
    <r>
      <rPr>
        <sz val="10"/>
        <rFont val="Arial MT"/>
        <family val="2"/>
      </rPr>
      <t xml:space="preserve">REVESTIMENTO CERÂMICO PARA PISO COM PLACAS TIPO ESMALTADA DE DIMENSÕES 35X35 CM APLICADA EM AMBIENTES DE ÁREA MAIOR
</t>
    </r>
    <r>
      <rPr>
        <sz val="10"/>
        <rFont val="Arial MT"/>
        <family val="2"/>
      </rPr>
      <t>QUE 10 M2. AF_02/2023_PE</t>
    </r>
  </si>
  <si>
    <r>
      <rPr>
        <sz val="10"/>
        <rFont val="Arial MT"/>
        <family val="2"/>
      </rPr>
      <t>1.9.1.0.9.</t>
    </r>
  </si>
  <si>
    <r>
      <rPr>
        <sz val="10"/>
        <rFont val="Arial MT"/>
        <family val="2"/>
      </rPr>
      <t xml:space="preserve">REVESTIMENTO CERÂMICO PARA PISO COM PLACAS TIPO ESMALTADA DE DIMENSÕES 35X35 CM APLICADA EM AMBIENTES DE ÁREA MENOR
</t>
    </r>
    <r>
      <rPr>
        <sz val="10"/>
        <rFont val="Arial MT"/>
        <family val="2"/>
      </rPr>
      <t>QUE 5 M2. AF_02/2023_PE</t>
    </r>
  </si>
  <si>
    <r>
      <rPr>
        <b/>
        <sz val="10"/>
        <rFont val="Arial"/>
        <family val="2"/>
      </rPr>
      <t>1.9.2.</t>
    </r>
  </si>
  <si>
    <r>
      <rPr>
        <b/>
        <sz val="10"/>
        <rFont val="Arial"/>
        <family val="2"/>
      </rPr>
      <t>PISOS CIMENTADOS</t>
    </r>
  </si>
  <si>
    <r>
      <rPr>
        <sz val="10"/>
        <rFont val="Arial MT"/>
        <family val="2"/>
      </rPr>
      <t>1.9.2.0.1.</t>
    </r>
  </si>
  <si>
    <r>
      <rPr>
        <sz val="10"/>
        <rFont val="Arial MT"/>
        <family val="2"/>
      </rPr>
      <t>1.9.2.0.2.</t>
    </r>
  </si>
  <si>
    <r>
      <rPr>
        <sz val="10"/>
        <rFont val="Arial MT"/>
        <family val="2"/>
      </rPr>
      <t xml:space="preserve">EXECUÇÃO DE PASSEIO (CALÇADA) OU PISO DE CONCRETO COM
</t>
    </r>
    <r>
      <rPr>
        <sz val="10"/>
        <rFont val="Arial MT"/>
        <family val="2"/>
      </rPr>
      <t>CONCRETO MOLDADO IN LOCO, FEITO EM OBRA, ACABAMENTO CONVENCIONAL, NÃO ARMADO. AF_08/2022</t>
    </r>
  </si>
  <si>
    <r>
      <rPr>
        <b/>
        <sz val="10"/>
        <rFont val="Arial"/>
        <family val="2"/>
      </rPr>
      <t>1.9.3.</t>
    </r>
  </si>
  <si>
    <r>
      <rPr>
        <b/>
        <sz val="10"/>
        <rFont val="Arial"/>
        <family val="2"/>
      </rPr>
      <t>RODAPÉS, SOLEIRAS E PEITORIS</t>
    </r>
  </si>
  <si>
    <r>
      <rPr>
        <sz val="10"/>
        <rFont val="Arial MT"/>
        <family val="2"/>
      </rPr>
      <t>1.9.3.0.1.</t>
    </r>
  </si>
  <si>
    <r>
      <rPr>
        <sz val="10"/>
        <rFont val="Arial MT"/>
        <family val="2"/>
      </rPr>
      <t xml:space="preserve">SOLEIRA EM MÁRMORE, LARGURA 15 CM, ESPESSURA 2,0 CM.
</t>
    </r>
    <r>
      <rPr>
        <sz val="10"/>
        <rFont val="Arial MT"/>
        <family val="2"/>
      </rPr>
      <t>AF_09/2020</t>
    </r>
  </si>
  <si>
    <r>
      <rPr>
        <sz val="10"/>
        <rFont val="Arial MT"/>
        <family val="2"/>
      </rPr>
      <t>1.9.3.0.2.</t>
    </r>
  </si>
  <si>
    <r>
      <rPr>
        <sz val="10"/>
        <rFont val="Arial MT"/>
        <family val="2"/>
      </rPr>
      <t xml:space="preserve">RODAPÉ CERÂMICO DE 7CM DE ALTURA COM PLACAS TIPO ESMALTADA
</t>
    </r>
    <r>
      <rPr>
        <sz val="10"/>
        <rFont val="Arial MT"/>
        <family val="2"/>
      </rPr>
      <t>DE DIMENSÕES 35X35CM. AF_02/2023</t>
    </r>
  </si>
  <si>
    <r>
      <rPr>
        <sz val="10"/>
        <rFont val="Arial MT"/>
        <family val="2"/>
      </rPr>
      <t>1.9.3.0.3.</t>
    </r>
  </si>
  <si>
    <r>
      <rPr>
        <sz val="10"/>
        <rFont val="Arial MT"/>
        <family val="2"/>
      </rPr>
      <t xml:space="preserve">PEITORIL LINEAR EM GRANITO OU MÁRMORE, L = 15CM, ASSENTADO
</t>
    </r>
    <r>
      <rPr>
        <sz val="10"/>
        <rFont val="Arial MT"/>
        <family val="2"/>
      </rPr>
      <t>COM ARGAMASSA 1:6 COM ADITIVO. AF_11/2020</t>
    </r>
  </si>
  <si>
    <r>
      <rPr>
        <b/>
        <sz val="10"/>
        <rFont val="Arial"/>
        <family val="2"/>
      </rPr>
      <t>1.10.</t>
    </r>
  </si>
  <si>
    <r>
      <rPr>
        <b/>
        <sz val="10"/>
        <rFont val="Arial"/>
        <family val="2"/>
      </rPr>
      <t>INSTALAÇÕES</t>
    </r>
  </si>
  <si>
    <r>
      <rPr>
        <b/>
        <sz val="10"/>
        <rFont val="Arial"/>
        <family val="2"/>
      </rPr>
      <t>1.10.1.</t>
    </r>
  </si>
  <si>
    <r>
      <rPr>
        <b/>
        <sz val="10"/>
        <rFont val="Arial"/>
        <family val="2"/>
      </rPr>
      <t>ELÉTRICAS / TELEFÔNICAS</t>
    </r>
  </si>
  <si>
    <r>
      <rPr>
        <b/>
        <sz val="10"/>
        <rFont val="Arial"/>
        <family val="2"/>
      </rPr>
      <t>1.10.1.1.</t>
    </r>
  </si>
  <si>
    <r>
      <rPr>
        <b/>
        <sz val="10"/>
        <rFont val="Arial"/>
        <family val="2"/>
      </rPr>
      <t>CENTRO DE DISTRIBUIÇÃO ELÉTRICA</t>
    </r>
  </si>
  <si>
    <r>
      <rPr>
        <sz val="10"/>
        <rFont val="Arial MT"/>
        <family val="2"/>
      </rPr>
      <t>1.10.1.1.1.</t>
    </r>
  </si>
  <si>
    <r>
      <rPr>
        <sz val="10"/>
        <rFont val="Arial MT"/>
        <family val="2"/>
      </rPr>
      <t xml:space="preserve">DISJUNTOR MONOPOLAR TIPO DIN, CORRENTE NOMINAL DE 10A -
</t>
    </r>
    <r>
      <rPr>
        <sz val="10"/>
        <rFont val="Arial MT"/>
        <family val="2"/>
      </rPr>
      <t>FORNECIMENTO E INSTALAÇÃO. AF_07/2025</t>
    </r>
  </si>
  <si>
    <r>
      <rPr>
        <sz val="10"/>
        <rFont val="Arial MT"/>
        <family val="2"/>
      </rPr>
      <t>1.10.1.1.2.</t>
    </r>
  </si>
  <si>
    <r>
      <rPr>
        <sz val="10"/>
        <rFont val="Arial MT"/>
        <family val="2"/>
      </rPr>
      <t xml:space="preserve">DISJUNTOR MONOPOLAR TIPO DIN, CORRENTE NOMINAL DE 25A -
</t>
    </r>
    <r>
      <rPr>
        <sz val="10"/>
        <rFont val="Arial MT"/>
        <family val="2"/>
      </rPr>
      <t>FORNECIMENTO E INSTALAÇÃO. AF_07/2025</t>
    </r>
  </si>
  <si>
    <r>
      <rPr>
        <sz val="10"/>
        <rFont val="Arial MT"/>
        <family val="2"/>
      </rPr>
      <t>1.10.1.1.3.</t>
    </r>
  </si>
  <si>
    <r>
      <rPr>
        <sz val="10"/>
        <rFont val="Arial MT"/>
        <family val="2"/>
      </rPr>
      <t xml:space="preserve">DISJUNTOR MONOPOLAR TIPO DIN, CORRENTE NOMINAL DE 50A -
</t>
    </r>
    <r>
      <rPr>
        <sz val="10"/>
        <rFont val="Arial MT"/>
        <family val="2"/>
      </rPr>
      <t>FORNECIMENTO E INSTALAÇÃO. AF_07/2025</t>
    </r>
  </si>
  <si>
    <r>
      <rPr>
        <sz val="10"/>
        <rFont val="Arial MT"/>
        <family val="2"/>
      </rPr>
      <t>1.10.1.1.4.</t>
    </r>
  </si>
  <si>
    <r>
      <rPr>
        <sz val="10"/>
        <rFont val="Arial MT"/>
        <family val="2"/>
      </rPr>
      <t>93659_ADP-01</t>
    </r>
  </si>
  <si>
    <r>
      <rPr>
        <sz val="10"/>
        <rFont val="Arial MT"/>
        <family val="2"/>
      </rPr>
      <t xml:space="preserve">DISJUNTOR BIPOLAR TIPO DR, CORRENTE NOMINAL DE 80A -
</t>
    </r>
    <r>
      <rPr>
        <sz val="10"/>
        <rFont val="Arial MT"/>
        <family val="2"/>
      </rPr>
      <t>FORNECIMENTO E INSTALAÇÃO.</t>
    </r>
  </si>
  <si>
    <r>
      <rPr>
        <sz val="10"/>
        <rFont val="Arial MT"/>
        <family val="2"/>
      </rPr>
      <t>1.10.1.1.5.</t>
    </r>
  </si>
  <si>
    <r>
      <rPr>
        <sz val="10"/>
        <rFont val="Arial MT"/>
        <family val="2"/>
      </rPr>
      <t xml:space="preserve">DISJUNTOR BIPOLAR TIPO DR, CORRENTE NOMINAL DE 40A -
</t>
    </r>
    <r>
      <rPr>
        <sz val="10"/>
        <rFont val="Arial MT"/>
        <family val="2"/>
      </rPr>
      <t>FORNECIMENTO E INSTALAÇÃO. AF_07/2025</t>
    </r>
  </si>
  <si>
    <r>
      <rPr>
        <sz val="10"/>
        <rFont val="Arial MT"/>
        <family val="2"/>
      </rPr>
      <t>1.10.1.1.6.</t>
    </r>
  </si>
  <si>
    <r>
      <rPr>
        <sz val="10"/>
        <rFont val="Arial MT"/>
        <family val="2"/>
      </rPr>
      <t xml:space="preserve">DISJUNTOR BIPOLAR DR 63A - FORNECIMENTO E INSTALAÇÃO.
</t>
    </r>
    <r>
      <rPr>
        <sz val="10"/>
        <rFont val="Arial MT"/>
        <family val="2"/>
      </rPr>
      <t>AF_07/2025</t>
    </r>
  </si>
  <si>
    <r>
      <rPr>
        <sz val="10"/>
        <rFont val="Arial MT"/>
        <family val="2"/>
      </rPr>
      <t>1.10.1.1.7.</t>
    </r>
  </si>
  <si>
    <r>
      <rPr>
        <sz val="10"/>
        <rFont val="Arial MT"/>
        <family val="2"/>
      </rPr>
      <t xml:space="preserve">ENTRADA DE ENERGIA ELÉTRICA, AÉREA, MONOFÁSICA, COM CAIXA DE
</t>
    </r>
    <r>
      <rPr>
        <sz val="10"/>
        <rFont val="Arial MT"/>
        <family val="2"/>
      </rPr>
      <t>EMBUTIR, CABO DE 16 MM2 E DISJUNTOR DIN 50A (NÃO INCLUSO O POSTE DE CONCRETO). AF_12/2025</t>
    </r>
  </si>
  <si>
    <r>
      <rPr>
        <sz val="10"/>
        <rFont val="Arial MT"/>
        <family val="2"/>
      </rPr>
      <t>1.10.1.1.8.</t>
    </r>
  </si>
  <si>
    <r>
      <rPr>
        <sz val="10"/>
        <rFont val="Arial MT"/>
        <family val="2"/>
      </rPr>
      <t>101873_ADP-01</t>
    </r>
  </si>
  <si>
    <r>
      <rPr>
        <sz val="10"/>
        <rFont val="Arial MT"/>
        <family val="2"/>
      </rPr>
      <t xml:space="preserve">QUADRO DE DISTRIBUIÇÃO DE LUZ EM PVC PARA 12 DISJUNTORES -
</t>
    </r>
    <r>
      <rPr>
        <sz val="10"/>
        <rFont val="Arial MT"/>
        <family val="2"/>
      </rPr>
      <t>FORNECIMENTO E INSTALAÇÃO.</t>
    </r>
  </si>
  <si>
    <r>
      <rPr>
        <b/>
        <sz val="10"/>
        <rFont val="Arial"/>
        <family val="2"/>
      </rPr>
      <t>1.10.1.2.</t>
    </r>
  </si>
  <si>
    <r>
      <rPr>
        <b/>
        <sz val="10"/>
        <rFont val="Arial"/>
        <family val="2"/>
      </rPr>
      <t>ILUMINAÇÃO, TOMADAS E INTERRUPTORES</t>
    </r>
  </si>
  <si>
    <r>
      <rPr>
        <sz val="10"/>
        <rFont val="Arial MT"/>
        <family val="2"/>
      </rPr>
      <t>1.10.1.2.1.</t>
    </r>
  </si>
  <si>
    <r>
      <rPr>
        <sz val="10"/>
        <rFont val="Arial MT"/>
        <family val="2"/>
      </rPr>
      <t xml:space="preserve">LUMINÁRIA TIPO PLAFON CIRCULAR, DE SOBREPOR, COM LED DE 12/13
</t>
    </r>
    <r>
      <rPr>
        <sz val="10"/>
        <rFont val="Arial MT"/>
        <family val="2"/>
      </rPr>
      <t>W - FORNECIMENTO E INSTALAÇÃO. AF_09/2024</t>
    </r>
  </si>
  <si>
    <r>
      <rPr>
        <sz val="10"/>
        <rFont val="Arial MT"/>
        <family val="2"/>
      </rPr>
      <t>1.10.1.2.2.</t>
    </r>
  </si>
  <si>
    <r>
      <rPr>
        <sz val="10"/>
        <rFont val="Arial MT"/>
        <family val="2"/>
      </rPr>
      <t xml:space="preserve">INTERRUPTOR SIMPLES (1 MÓDULO), 10A/250V, INCLUINDO SUPORTE E
</t>
    </r>
    <r>
      <rPr>
        <sz val="10"/>
        <rFont val="Arial MT"/>
        <family val="2"/>
      </rPr>
      <t>PLACA - FORNECIMENTO E INSTALAÇÃO. AF_03/2023</t>
    </r>
  </si>
  <si>
    <r>
      <rPr>
        <sz val="10"/>
        <rFont val="Arial MT"/>
        <family val="2"/>
      </rPr>
      <t>1.10.1.2.3.</t>
    </r>
  </si>
  <si>
    <r>
      <rPr>
        <sz val="10"/>
        <rFont val="Arial MT"/>
        <family val="2"/>
      </rPr>
      <t xml:space="preserve">INTERRUPTOR SIMPLES (2 MÓDULOS), 10A/250V, INCLUINDO SUPORTE E
</t>
    </r>
    <r>
      <rPr>
        <sz val="10"/>
        <rFont val="Arial MT"/>
        <family val="2"/>
      </rPr>
      <t>PLACA - FORNECIMENTO E INSTALAÇÃO. AF_03/2023</t>
    </r>
  </si>
  <si>
    <r>
      <rPr>
        <sz val="10"/>
        <rFont val="Arial MT"/>
        <family val="2"/>
      </rPr>
      <t>1.10.1.2.4.</t>
    </r>
  </si>
  <si>
    <r>
      <rPr>
        <sz val="10"/>
        <rFont val="Arial MT"/>
        <family val="2"/>
      </rPr>
      <t xml:space="preserve">TOMADA BAIXA DE EMBUTIR (1 MÓDULO), 2P+T 10 A, INCLUINDO
</t>
    </r>
    <r>
      <rPr>
        <sz val="10"/>
        <rFont val="Arial MT"/>
        <family val="2"/>
      </rPr>
      <t>SUPORTE E PLACA - FORNECIMENTO E INSTALAÇÃO. AF_03/2023</t>
    </r>
  </si>
  <si>
    <r>
      <rPr>
        <sz val="10"/>
        <rFont val="Arial MT"/>
        <family val="2"/>
      </rPr>
      <t>1.10.1.2.5.</t>
    </r>
  </si>
  <si>
    <r>
      <rPr>
        <sz val="10"/>
        <rFont val="Arial MT"/>
        <family val="2"/>
      </rPr>
      <t xml:space="preserve">TOMADA MÉDIA DE EMBUTIR (1 MÓDULO), 2P+T 10 A, INCLUINDO
</t>
    </r>
    <r>
      <rPr>
        <sz val="10"/>
        <rFont val="Arial MT"/>
        <family val="2"/>
      </rPr>
      <t>SUPORTE E PLACA - FORNECIMENTO E INSTALAÇÃO. AF_03/2023</t>
    </r>
  </si>
  <si>
    <r>
      <rPr>
        <sz val="10"/>
        <rFont val="Arial MT"/>
        <family val="2"/>
      </rPr>
      <t>1.10.1.2.6.</t>
    </r>
  </si>
  <si>
    <r>
      <rPr>
        <sz val="10"/>
        <rFont val="Arial MT"/>
        <family val="2"/>
      </rPr>
      <t xml:space="preserve">TOMADA ALTA DE EMBUTIR (1 MÓDULO), 2P+T 20 A, INCLUINDO
</t>
    </r>
    <r>
      <rPr>
        <sz val="10"/>
        <rFont val="Arial MT"/>
        <family val="2"/>
      </rPr>
      <t>SUPORTE E PLACA - FORNECIMENTO E INSTALAÇÃO. AF_03/2023</t>
    </r>
  </si>
  <si>
    <r>
      <rPr>
        <sz val="10"/>
        <rFont val="Arial MT"/>
        <family val="2"/>
      </rPr>
      <t>1.10.1.2.7.</t>
    </r>
  </si>
  <si>
    <r>
      <rPr>
        <sz val="10"/>
        <rFont val="Arial MT"/>
        <family val="2"/>
      </rPr>
      <t xml:space="preserve">INTERRUPTOR PULSADOR CAMPAINHA (1 MÓDULO), 10A/250V,
</t>
    </r>
    <r>
      <rPr>
        <sz val="10"/>
        <rFont val="Arial MT"/>
        <family val="2"/>
      </rPr>
      <t>INCLUINDO SUPORTE E PLACA - FORNECIMENTO E INSTALAÇÃO. AF_03/2023</t>
    </r>
  </si>
  <si>
    <r>
      <rPr>
        <sz val="10"/>
        <rFont val="Arial MT"/>
        <family val="2"/>
      </rPr>
      <t>1.10.1.2.8.</t>
    </r>
  </si>
  <si>
    <r>
      <rPr>
        <sz val="10"/>
        <rFont val="Arial MT"/>
        <family val="2"/>
      </rPr>
      <t xml:space="preserve">CAMPAINHA CIGARRA (1 MÓDULO), 10A/250V, INCLUINDO SUPORTE E
</t>
    </r>
    <r>
      <rPr>
        <sz val="10"/>
        <rFont val="Arial MT"/>
        <family val="2"/>
      </rPr>
      <t>PLACA - FORNECIMENTO E INSTALAÇÃO. AF_03/2023</t>
    </r>
  </si>
  <si>
    <r>
      <rPr>
        <sz val="10"/>
        <rFont val="Arial MT"/>
        <family val="2"/>
      </rPr>
      <t>1.10.1.2.9.</t>
    </r>
  </si>
  <si>
    <r>
      <rPr>
        <sz val="10"/>
        <rFont val="Arial MT"/>
        <family val="2"/>
      </rPr>
      <t>91947_ADP-01</t>
    </r>
  </si>
  <si>
    <r>
      <rPr>
        <sz val="10"/>
        <rFont val="Arial MT"/>
        <family val="2"/>
      </rPr>
      <t xml:space="preserve">SUPORTE PARAFUSADO COM ESPELHO / PLACA DE ENCAIXE 4" X 2"
</t>
    </r>
    <r>
      <rPr>
        <sz val="10"/>
        <rFont val="Arial MT"/>
        <family val="2"/>
      </rPr>
      <t>BAIXO PARA PONTO ELÉTRICO - FORNECIMENTO E INSTALAÇÃO.</t>
    </r>
  </si>
  <si>
    <r>
      <rPr>
        <sz val="10"/>
        <rFont val="Arial MT"/>
        <family val="2"/>
      </rPr>
      <t>1.10.1.2.10.</t>
    </r>
  </si>
  <si>
    <r>
      <rPr>
        <sz val="10"/>
        <rFont val="Arial MT"/>
        <family val="2"/>
      </rPr>
      <t xml:space="preserve">CAIXA RETANGULAR 4" X 2" BAIXA (0,30 M DO PISO), PVC, INSTALADA EM
</t>
    </r>
    <r>
      <rPr>
        <sz val="10"/>
        <rFont val="Arial MT"/>
        <family val="2"/>
      </rPr>
      <t>PAREDE - FORNECIMENTO E INSTALAÇÃO. AF_03/2023</t>
    </r>
  </si>
  <si>
    <r>
      <rPr>
        <sz val="10"/>
        <rFont val="Arial MT"/>
        <family val="2"/>
      </rPr>
      <t>1.10.1.2.11.</t>
    </r>
  </si>
  <si>
    <r>
      <rPr>
        <sz val="10"/>
        <rFont val="Arial MT"/>
        <family val="2"/>
      </rPr>
      <t xml:space="preserve">CAIXA RETANGULAR 4" X 2" MÉDIA (1,30 M DO PISO), PVC, INSTALADA EM
</t>
    </r>
    <r>
      <rPr>
        <sz val="10"/>
        <rFont val="Arial MT"/>
        <family val="2"/>
      </rPr>
      <t>PAREDE - FORNECIMENTO E INSTALAÇÃO. AF_03/2023</t>
    </r>
  </si>
  <si>
    <r>
      <rPr>
        <sz val="10"/>
        <rFont val="Arial MT"/>
        <family val="2"/>
      </rPr>
      <t>1.10.1.2.12.</t>
    </r>
  </si>
  <si>
    <r>
      <rPr>
        <sz val="10"/>
        <rFont val="Arial MT"/>
        <family val="2"/>
      </rPr>
      <t xml:space="preserve">CAIXA RETANGULAR 4" X 2" ALTA (2,00 M DO PISO), PVC, INSTALADA EM
</t>
    </r>
    <r>
      <rPr>
        <sz val="10"/>
        <rFont val="Arial MT"/>
        <family val="2"/>
      </rPr>
      <t>PAREDE - FORNECIMENTO E INSTALAÇÃO. AF_03/2023</t>
    </r>
  </si>
  <si>
    <r>
      <rPr>
        <sz val="10"/>
        <rFont val="Arial MT"/>
        <family val="2"/>
      </rPr>
      <t>1.10.1.2.13.</t>
    </r>
  </si>
  <si>
    <r>
      <rPr>
        <sz val="10"/>
        <rFont val="Arial MT"/>
        <family val="2"/>
      </rPr>
      <t xml:space="preserve">CAIXA OCTOGONAL 3" X 3", PVC, INSTALADA EM LAJE - FORNECIMENTO
</t>
    </r>
    <r>
      <rPr>
        <sz val="10"/>
        <rFont val="Arial MT"/>
        <family val="2"/>
      </rPr>
      <t>E INSTALAÇÃO. AF_03/2023</t>
    </r>
  </si>
  <si>
    <r>
      <rPr>
        <b/>
        <sz val="10"/>
        <rFont val="Arial"/>
        <family val="2"/>
      </rPr>
      <t>1.10.1.3.</t>
    </r>
  </si>
  <si>
    <r>
      <rPr>
        <b/>
        <sz val="10"/>
        <rFont val="Arial"/>
        <family val="2"/>
      </rPr>
      <t>FIOS E CABOS</t>
    </r>
  </si>
  <si>
    <r>
      <rPr>
        <sz val="10"/>
        <rFont val="Arial MT"/>
        <family val="2"/>
      </rPr>
      <t>1.10.1.3.1.</t>
    </r>
  </si>
  <si>
    <r>
      <rPr>
        <sz val="10"/>
        <rFont val="Arial MT"/>
        <family val="2"/>
      </rPr>
      <t xml:space="preserve">CABO DE COBRE FLEXÍVEL ISOLADO, 1,5 MM², ANTI-CHAMA 450/750 V, PARA CIRCUITOS TERMINAIS - FORNECIMENTO E INSTALAÇÃO.
</t>
    </r>
    <r>
      <rPr>
        <sz val="10"/>
        <rFont val="Arial MT"/>
        <family val="2"/>
      </rPr>
      <t>AF_03/2023</t>
    </r>
  </si>
  <si>
    <r>
      <rPr>
        <sz val="10"/>
        <rFont val="Arial MT"/>
        <family val="2"/>
      </rPr>
      <t>1.10.1.3.2.</t>
    </r>
  </si>
  <si>
    <r>
      <rPr>
        <sz val="10"/>
        <rFont val="Arial MT"/>
        <family val="2"/>
      </rPr>
      <t xml:space="preserve">CABO DE COBRE FLEXÍVEL ISOLADO, 2,5 MM², ANTI-CHAMA 450/750 V, PARA CIRCUITOS TERMINAIS - FORNECIMENTO E INSTALAÇÃO.
</t>
    </r>
    <r>
      <rPr>
        <sz val="10"/>
        <rFont val="Arial MT"/>
        <family val="2"/>
      </rPr>
      <t>AF_03/2023</t>
    </r>
  </si>
  <si>
    <r>
      <rPr>
        <sz val="10"/>
        <rFont val="Arial MT"/>
        <family val="2"/>
      </rPr>
      <t>1.10.1.3.3.</t>
    </r>
  </si>
  <si>
    <r>
      <rPr>
        <sz val="10"/>
        <rFont val="Arial MT"/>
        <family val="2"/>
      </rPr>
      <t xml:space="preserve">CABO DE COBRE FLEXÍVEL ISOLADO, 4 MM², ANTI-CHAMA 450/750 V,
</t>
    </r>
    <r>
      <rPr>
        <sz val="10"/>
        <rFont val="Arial MT"/>
        <family val="2"/>
      </rPr>
      <t>PARA CIRCUITOS TERMINAIS - FORNECIMENTO E INSTALAÇÃO. AF_03/2023</t>
    </r>
  </si>
  <si>
    <r>
      <rPr>
        <sz val="10"/>
        <rFont val="Arial MT"/>
        <family val="2"/>
      </rPr>
      <t>1.10.1.3.4.</t>
    </r>
  </si>
  <si>
    <r>
      <rPr>
        <sz val="10"/>
        <rFont val="Arial MT"/>
        <family val="2"/>
      </rPr>
      <t xml:space="preserve">CABO DE COBRE ISOLADO, 10 MM², ANTI-CHAMA 450/750 V, INSTALADO
</t>
    </r>
    <r>
      <rPr>
        <sz val="10"/>
        <rFont val="Arial MT"/>
        <family val="2"/>
      </rPr>
      <t>EM ELETROCALHA OU PERFILADO - FORNECIMENTO E INSTALAÇÃO. AF_07/2025</t>
    </r>
  </si>
  <si>
    <r>
      <rPr>
        <sz val="10"/>
        <rFont val="Arial MT"/>
        <family val="2"/>
      </rPr>
      <t>1.10.1.3.5.</t>
    </r>
  </si>
  <si>
    <r>
      <rPr>
        <sz val="10"/>
        <rFont val="Arial MT"/>
        <family val="2"/>
      </rPr>
      <t xml:space="preserve">CABO DE COBRE FLEXÍVEL ISOLADO, 16 MM², 0,6/1,0 KV, PARA REDE AÉREA DE DISTRIBUIÇÃO DE ENERGIA ELÉTRICA DE BAIXA TENSÃO -
</t>
    </r>
    <r>
      <rPr>
        <sz val="10"/>
        <rFont val="Arial MT"/>
        <family val="2"/>
      </rPr>
      <t>FORNECIMENTO E INSTALAÇÃO. AF_12/2025</t>
    </r>
  </si>
  <si>
    <r>
      <rPr>
        <sz val="10"/>
        <rFont val="Arial MT"/>
        <family val="2"/>
      </rPr>
      <t>1.10.1.3.6.</t>
    </r>
  </si>
  <si>
    <r>
      <rPr>
        <sz val="10"/>
        <rFont val="Arial MT"/>
        <family val="2"/>
      </rPr>
      <t xml:space="preserve">ELETRODUTO FLEXÍVEL CORRUGADO, PVC, DN 25 MM (3/4"), PARA CIRCUITOS TERMINAIS, INSTALADO EM FORRO - FORNECIMENTO E
</t>
    </r>
    <r>
      <rPr>
        <sz val="10"/>
        <rFont val="Arial MT"/>
        <family val="2"/>
      </rPr>
      <t>INSTALAÇÃO. AF_03/2023</t>
    </r>
  </si>
  <si>
    <r>
      <rPr>
        <sz val="10"/>
        <rFont val="Arial MT"/>
        <family val="2"/>
      </rPr>
      <t>1.10.1.3.7.</t>
    </r>
  </si>
  <si>
    <r>
      <rPr>
        <sz val="10"/>
        <rFont val="Arial MT"/>
        <family val="2"/>
      </rPr>
      <t xml:space="preserve">ELETRODUTO FLEXÍVEL CORRUGADO, PVC, DN 25 MM (3/4"), PARA
</t>
    </r>
    <r>
      <rPr>
        <sz val="10"/>
        <rFont val="Arial MT"/>
        <family val="2"/>
      </rPr>
      <t>CIRCUITOS TERMINAIS, INSTALADO EM PAREDE - FORNECIMENTO E INSTALAÇÃO. AF_03/2023</t>
    </r>
  </si>
  <si>
    <r>
      <rPr>
        <sz val="10"/>
        <rFont val="Arial MT"/>
        <family val="2"/>
      </rPr>
      <t>1.10.1.3.8.</t>
    </r>
  </si>
  <si>
    <r>
      <rPr>
        <sz val="10"/>
        <rFont val="Arial MT"/>
        <family val="2"/>
      </rPr>
      <t xml:space="preserve">ELETRODUTO FLEXÍVEL CORRUGADO REFORÇADO, PVC, DN 25 MM (3/4"), PARA CIRCUITOS TERMINAIS, INSTALADO EM LAJE -
</t>
    </r>
    <r>
      <rPr>
        <sz val="10"/>
        <rFont val="Arial MT"/>
        <family val="2"/>
      </rPr>
      <t>FORNECIMENTO E INSTALAÇÃO. AF_03/2023</t>
    </r>
  </si>
  <si>
    <r>
      <rPr>
        <sz val="10"/>
        <rFont val="Arial MT"/>
        <family val="2"/>
      </rPr>
      <t>1.10.1.3.9.</t>
    </r>
  </si>
  <si>
    <r>
      <rPr>
        <sz val="10"/>
        <rFont val="Arial MT"/>
        <family val="2"/>
      </rPr>
      <t xml:space="preserve">RASGO LINEAR MANUAL EM ALVENARIA, PARA ELETRODUTOS,
</t>
    </r>
    <r>
      <rPr>
        <sz val="10"/>
        <rFont val="Arial MT"/>
        <family val="2"/>
      </rPr>
      <t>DIÂMETROS MENORES OU IGUAIS A 40 MM. AF_09/2023</t>
    </r>
  </si>
  <si>
    <r>
      <rPr>
        <b/>
        <sz val="10"/>
        <rFont val="Arial"/>
        <family val="2"/>
      </rPr>
      <t>1.10.2.</t>
    </r>
  </si>
  <si>
    <r>
      <rPr>
        <b/>
        <sz val="10"/>
        <rFont val="Arial"/>
        <family val="2"/>
      </rPr>
      <t>HIDRÁULICAS / GÁS / INCÊNCIO</t>
    </r>
  </si>
  <si>
    <r>
      <rPr>
        <b/>
        <sz val="10"/>
        <rFont val="Arial"/>
        <family val="2"/>
      </rPr>
      <t>1.10.2.1.</t>
    </r>
  </si>
  <si>
    <r>
      <rPr>
        <b/>
        <sz val="10"/>
        <rFont val="Arial"/>
        <family val="2"/>
      </rPr>
      <t>TUBULAÇÕES E CONEXÕES HIDRÁULICAS</t>
    </r>
  </si>
  <si>
    <r>
      <rPr>
        <sz val="10"/>
        <rFont val="Arial MT"/>
        <family val="2"/>
      </rPr>
      <t>1.10.2.1.1.</t>
    </r>
  </si>
  <si>
    <r>
      <rPr>
        <sz val="10"/>
        <rFont val="Arial MT"/>
        <family val="2"/>
      </rPr>
      <t xml:space="preserve">JOELHO 90 GRAUS COM BUCHA DE LATÃO, PVC, SOLDÁVEL, DN 25MM, X 1/2 INSTALADO EM RAMAL OU SUB-RAMAL DE ÁGUA - FORNECIMENTO E
</t>
    </r>
    <r>
      <rPr>
        <sz val="10"/>
        <rFont val="Arial MT"/>
        <family val="2"/>
      </rPr>
      <t>INSTALAÇÃO. AF_06/2022</t>
    </r>
  </si>
  <si>
    <r>
      <rPr>
        <sz val="10"/>
        <rFont val="Arial MT"/>
        <family val="2"/>
      </rPr>
      <t>1.10.2.1.2.</t>
    </r>
  </si>
  <si>
    <r>
      <rPr>
        <sz val="10"/>
        <rFont val="Arial MT"/>
        <family val="2"/>
      </rPr>
      <t xml:space="preserve">JOELHO 90 GRAUS, PVC, SOLDÁVEL, DN 25MM, INSTALADO EM RAMAL DE DISTRIBUIÇÃO DE ÁGUA - FORNECIMENTO E INSTALAÇÃO.
</t>
    </r>
    <r>
      <rPr>
        <sz val="10"/>
        <rFont val="Arial MT"/>
        <family val="2"/>
      </rPr>
      <t>AF_06/2022</t>
    </r>
  </si>
  <si>
    <r>
      <rPr>
        <sz val="10"/>
        <rFont val="Arial MT"/>
        <family val="2"/>
      </rPr>
      <t>1.10.2.1.3.</t>
    </r>
  </si>
  <si>
    <r>
      <rPr>
        <sz val="10"/>
        <rFont val="Arial MT"/>
        <family val="2"/>
      </rPr>
      <t xml:space="preserve">TE, PVC, SOLDÁVEL, DN 25MM, INSTALADO EM RAMAL OU SUB-RAMAL
</t>
    </r>
    <r>
      <rPr>
        <sz val="10"/>
        <rFont val="Arial MT"/>
        <family val="2"/>
      </rPr>
      <t>DE ÁGUA - FORNECIMENTO E INSTALAÇÃO. AF_06/2022</t>
    </r>
  </si>
  <si>
    <r>
      <rPr>
        <sz val="10"/>
        <rFont val="Arial MT"/>
        <family val="2"/>
      </rPr>
      <t>1.10.2.1.4.</t>
    </r>
  </si>
  <si>
    <r>
      <rPr>
        <sz val="10"/>
        <rFont val="Arial MT"/>
        <family val="2"/>
      </rPr>
      <t xml:space="preserve">ADAPTADOR CURTO COM BOLSA E ROSCA PARA REGISTRO, PVC,
</t>
    </r>
    <r>
      <rPr>
        <sz val="10"/>
        <rFont val="Arial MT"/>
        <family val="2"/>
      </rPr>
      <t>SOLDÁVEL, DN 25MM X 3/4, INSTALADO EM RAMAL OU SUB-RAMAL DE ÁGUA - FORNECIMENTO E INSTALAÇÃO. AF_06/2022</t>
    </r>
  </si>
  <si>
    <r>
      <rPr>
        <sz val="10"/>
        <rFont val="Arial MT"/>
        <family val="2"/>
      </rPr>
      <t>1.10.2.1.5.</t>
    </r>
  </si>
  <si>
    <r>
      <rPr>
        <sz val="10"/>
        <rFont val="Arial MT"/>
        <family val="2"/>
      </rPr>
      <t xml:space="preserve">TUBO, PVC, SOLDÁVEL, DE 25MM, INSTALADO EM PRUMADA DE ÁGUA -
</t>
    </r>
    <r>
      <rPr>
        <sz val="10"/>
        <rFont val="Arial MT"/>
        <family val="2"/>
      </rPr>
      <t>FORNECIMENTO E INSTALAÇÃO. AF_06/2022</t>
    </r>
  </si>
  <si>
    <r>
      <rPr>
        <sz val="10"/>
        <rFont val="Arial MT"/>
        <family val="2"/>
      </rPr>
      <t>1.10.2.1.6.</t>
    </r>
  </si>
  <si>
    <r>
      <rPr>
        <sz val="10"/>
        <rFont val="Arial MT"/>
        <family val="2"/>
      </rPr>
      <t xml:space="preserve">TUBO, PVC, SOLDÁVEL, DE 25MM, INSTALADO EM RAMAL OU SUB-RAMAL
</t>
    </r>
    <r>
      <rPr>
        <sz val="10"/>
        <rFont val="Arial MT"/>
        <family val="2"/>
      </rPr>
      <t>DE ÁGUA - FORNECIMENTO E INSTALAÇÃO. AF_06/2022</t>
    </r>
  </si>
  <si>
    <r>
      <rPr>
        <sz val="10"/>
        <rFont val="Arial MT"/>
        <family val="2"/>
      </rPr>
      <t>1.10.2.1.7.</t>
    </r>
  </si>
  <si>
    <r>
      <rPr>
        <sz val="10"/>
        <rFont val="Arial MT"/>
        <family val="2"/>
      </rPr>
      <t>CPU-02</t>
    </r>
  </si>
  <si>
    <r>
      <rPr>
        <sz val="10"/>
        <rFont val="Arial MT"/>
        <family val="2"/>
      </rPr>
      <t xml:space="preserve">FORNECIMENTO E INSTALAÇÃO DE PRESSURIZADOR ACOPLADO AO CHUVEIRO (TENSÃO: 110V - PRESSÃO MINIMA: 0,7MCA / PRESSÃO
</t>
    </r>
    <r>
      <rPr>
        <sz val="10"/>
        <rFont val="Arial MT"/>
        <family val="2"/>
      </rPr>
      <t>MÁXIMA: 2,5MCA - ENTRADA 1/2" / SAÍDA 1/2")</t>
    </r>
  </si>
  <si>
    <r>
      <rPr>
        <b/>
        <sz val="10"/>
        <rFont val="Arial"/>
        <family val="2"/>
      </rPr>
      <t>1.10.2.2.</t>
    </r>
  </si>
  <si>
    <r>
      <rPr>
        <b/>
        <sz val="10"/>
        <rFont val="Arial"/>
        <family val="2"/>
      </rPr>
      <t>REGISTROS</t>
    </r>
  </si>
  <si>
    <r>
      <rPr>
        <sz val="10"/>
        <rFont val="Arial MT"/>
        <family val="2"/>
      </rPr>
      <t>1.10.2.2.1.</t>
    </r>
  </si>
  <si>
    <r>
      <rPr>
        <sz val="10"/>
        <rFont val="Arial MT"/>
        <family val="2"/>
      </rPr>
      <t xml:space="preserve">REGISTRO DE PRESSÃO BRUTO, LATÃO, ROSCÁVEL, 3/4", COM ACABAMENTO E CANOPLA CROMADOS - FORNECIMENTO E INSTALAÇÃO.
</t>
    </r>
    <r>
      <rPr>
        <sz val="10"/>
        <rFont val="Arial MT"/>
        <family val="2"/>
      </rPr>
      <t>AF_08/2021</t>
    </r>
  </si>
  <si>
    <r>
      <rPr>
        <sz val="10"/>
        <rFont val="Arial MT"/>
        <family val="2"/>
      </rPr>
      <t>1.10.2.2.2.</t>
    </r>
  </si>
  <si>
    <r>
      <rPr>
        <sz val="10"/>
        <rFont val="Arial MT"/>
        <family val="2"/>
      </rPr>
      <t xml:space="preserve">REGISTRO DE GAVETA BRUTO, LATÃO, ROSCÁVEL, 3/4", COM
</t>
    </r>
    <r>
      <rPr>
        <sz val="10"/>
        <rFont val="Arial MT"/>
        <family val="2"/>
      </rPr>
      <t>ACABAMENTO E CANOPLA CROMADOS - FORNECIMENTO E INSTALAÇÃO. AF_08/2021</t>
    </r>
  </si>
  <si>
    <r>
      <rPr>
        <sz val="10"/>
        <rFont val="Arial MT"/>
        <family val="2"/>
      </rPr>
      <t>1.10.2.2.3.</t>
    </r>
  </si>
  <si>
    <r>
      <rPr>
        <sz val="10"/>
        <rFont val="Arial MT"/>
        <family val="2"/>
      </rPr>
      <t xml:space="preserve">REGISTRO DE ESFERA, PVC, SOLDÁVEL, COM VOLANTE, DN 32 MM -
</t>
    </r>
    <r>
      <rPr>
        <sz val="10"/>
        <rFont val="Arial MT"/>
        <family val="2"/>
      </rPr>
      <t>FORNECIMENTO E INSTALAÇÃO. AF_08/2021</t>
    </r>
  </si>
  <si>
    <r>
      <rPr>
        <sz val="10"/>
        <rFont val="Arial MT"/>
        <family val="2"/>
      </rPr>
      <t>1.10.2.2.4.</t>
    </r>
  </si>
  <si>
    <r>
      <rPr>
        <sz val="10"/>
        <rFont val="Arial MT"/>
        <family val="2"/>
      </rPr>
      <t xml:space="preserve">ENGATE FLEXÍVEL EM PLÁSTICO BRANCO, 1/2" X 40CM - FORNECIMENTO
</t>
    </r>
    <r>
      <rPr>
        <sz val="10"/>
        <rFont val="Arial MT"/>
        <family val="2"/>
      </rPr>
      <t>E INSTALAÇÃO. AF_01/2020</t>
    </r>
  </si>
  <si>
    <r>
      <rPr>
        <b/>
        <sz val="10"/>
        <rFont val="Arial"/>
        <family val="2"/>
      </rPr>
      <t>1.10.2.3.</t>
    </r>
  </si>
  <si>
    <r>
      <rPr>
        <b/>
        <sz val="10"/>
        <rFont val="Arial"/>
        <family val="2"/>
      </rPr>
      <t>ENTRADA / ALIMENTAÇÃO HIDRÁULICA</t>
    </r>
  </si>
  <si>
    <r>
      <rPr>
        <sz val="10"/>
        <rFont val="Arial MT"/>
        <family val="2"/>
      </rPr>
      <t>1.10.2.3.1.</t>
    </r>
  </si>
  <si>
    <r>
      <rPr>
        <sz val="10"/>
        <rFont val="Arial MT"/>
        <family val="2"/>
      </rPr>
      <t xml:space="preserve">KIT CAVALETE PARA MEDIÇÃO DE ÁGUA - ENTRADA INDIVIDUALIZADA, EM PVC 25 MM (3/4"), PARA 1 MEDIDOR - FORNECIMENTO E INSTALAÇÃO
</t>
    </r>
    <r>
      <rPr>
        <sz val="10"/>
        <rFont val="Arial MT"/>
        <family val="2"/>
      </rPr>
      <t>(EXCLUSIVE HIDRÔMETRO). AF_03/2024</t>
    </r>
  </si>
  <si>
    <r>
      <rPr>
        <sz val="10"/>
        <rFont val="Arial MT"/>
        <family val="2"/>
      </rPr>
      <t>1.10.2.3.2.</t>
    </r>
  </si>
  <si>
    <r>
      <rPr>
        <sz val="10"/>
        <rFont val="Arial MT"/>
        <family val="2"/>
      </rPr>
      <t>104994_ADP-01</t>
    </r>
  </si>
  <si>
    <r>
      <rPr>
        <sz val="10"/>
        <rFont val="Arial MT"/>
        <family val="2"/>
      </rPr>
      <t xml:space="preserve">CAIXA DE EMBUTIR EM POLICARBONATO PARA ABRIGO DE HIDRÔMETRO - FORNECIMENTO E INSTALAÇÃO (EXCLUSIVE
</t>
    </r>
    <r>
      <rPr>
        <sz val="10"/>
        <rFont val="Arial MT"/>
        <family val="2"/>
      </rPr>
      <t>HIDRÔMETRO).</t>
    </r>
  </si>
  <si>
    <r>
      <rPr>
        <sz val="10"/>
        <rFont val="Arial MT"/>
        <family val="2"/>
      </rPr>
      <t>1.10.2.3.3.</t>
    </r>
  </si>
  <si>
    <r>
      <rPr>
        <sz val="10"/>
        <rFont val="Arial MT"/>
        <family val="2"/>
      </rPr>
      <t xml:space="preserve">REGISTRO DE GAVETA BRUTO, LATÃO, ROSCÁVEL, 3/4" -
</t>
    </r>
    <r>
      <rPr>
        <sz val="10"/>
        <rFont val="Arial MT"/>
        <family val="2"/>
      </rPr>
      <t>FORNECIMENTO E INSTALAÇÃO. AF_08/2021</t>
    </r>
  </si>
  <si>
    <r>
      <rPr>
        <sz val="10"/>
        <rFont val="Arial MT"/>
        <family val="2"/>
      </rPr>
      <t>1.10.2.3.4.</t>
    </r>
  </si>
  <si>
    <r>
      <rPr>
        <sz val="10"/>
        <rFont val="Arial MT"/>
        <family val="2"/>
      </rPr>
      <t xml:space="preserve">TUBO, PVC, SOLDÁVEL, DE 25MM, INSTALADO EM RAMAL DE
</t>
    </r>
    <r>
      <rPr>
        <sz val="10"/>
        <rFont val="Arial MT"/>
        <family val="2"/>
      </rPr>
      <t>DISTRIBUIÇÃO DE ÁGUA - FORNECIMENTO E INSTALAÇÃO. AF_06/2022</t>
    </r>
  </si>
  <si>
    <r>
      <rPr>
        <sz val="10"/>
        <rFont val="Arial MT"/>
        <family val="2"/>
      </rPr>
      <t>1.10.2.3.5.</t>
    </r>
  </si>
  <si>
    <r>
      <rPr>
        <sz val="10"/>
        <rFont val="Arial MT"/>
        <family val="2"/>
      </rPr>
      <t>1.10.2.3.6.</t>
    </r>
  </si>
  <si>
    <r>
      <rPr>
        <sz val="10"/>
        <rFont val="Arial MT"/>
        <family val="2"/>
      </rPr>
      <t>1.10.2.3.7.</t>
    </r>
  </si>
  <si>
    <r>
      <rPr>
        <sz val="10"/>
        <rFont val="Arial MT"/>
        <family val="2"/>
      </rPr>
      <t xml:space="preserve">TE, PVC, SOLDÁVEL, DN 25MM, INSTALADO EM RAMAL DE DISTRIBUIÇÃO
</t>
    </r>
    <r>
      <rPr>
        <sz val="10"/>
        <rFont val="Arial MT"/>
        <family val="2"/>
      </rPr>
      <t>DE ÁGUA - FORNECIMENTO E INSTALAÇÃO. AF_06/2022</t>
    </r>
  </si>
  <si>
    <r>
      <rPr>
        <b/>
        <sz val="10"/>
        <rFont val="Arial"/>
        <family val="2"/>
      </rPr>
      <t>1.10.2.4.</t>
    </r>
  </si>
  <si>
    <r>
      <rPr>
        <b/>
        <sz val="10"/>
        <rFont val="Arial"/>
        <family val="2"/>
      </rPr>
      <t>CAIXA D'ÁGUA E BARRILETE</t>
    </r>
  </si>
  <si>
    <r>
      <rPr>
        <sz val="10"/>
        <rFont val="Arial MT"/>
        <family val="2"/>
      </rPr>
      <t>1.10.2.4.1.</t>
    </r>
  </si>
  <si>
    <r>
      <rPr>
        <sz val="10"/>
        <rFont val="Arial MT"/>
        <family val="2"/>
      </rPr>
      <t xml:space="preserve">CAIXA D´ÁGUA EM POLIETILENO, 500 LITROS - FORNECIMENTO E
</t>
    </r>
    <r>
      <rPr>
        <sz val="10"/>
        <rFont val="Arial MT"/>
        <family val="2"/>
      </rPr>
      <t>INSTALAÇÃO. AF_06/2021</t>
    </r>
  </si>
  <si>
    <r>
      <rPr>
        <sz val="10"/>
        <rFont val="Arial MT"/>
        <family val="2"/>
      </rPr>
      <t>1.10.2.4.2.</t>
    </r>
  </si>
  <si>
    <r>
      <rPr>
        <sz val="10"/>
        <rFont val="Arial MT"/>
        <family val="2"/>
      </rPr>
      <t xml:space="preserve">FURO EM CAIXA D'ÁGUA COM ESPESSURA DE 2 ATÉ 5 MM E DIÂMETRO
</t>
    </r>
    <r>
      <rPr>
        <sz val="10"/>
        <rFont val="Arial MT"/>
        <family val="2"/>
      </rPr>
      <t>DE 25 MM. AF_06/2021</t>
    </r>
  </si>
  <si>
    <r>
      <rPr>
        <sz val="10"/>
        <rFont val="Arial MT"/>
        <family val="2"/>
      </rPr>
      <t>1.10.2.4.3.</t>
    </r>
  </si>
  <si>
    <r>
      <rPr>
        <sz val="10"/>
        <rFont val="Arial MT"/>
        <family val="2"/>
      </rPr>
      <t xml:space="preserve">FURO EM CAIXA D'ÁGUA COM ESPESSURA DE 2 ATÉ 5 MM E DIÂMETRO
</t>
    </r>
    <r>
      <rPr>
        <sz val="10"/>
        <rFont val="Arial MT"/>
        <family val="2"/>
      </rPr>
      <t>DE 32 MM. AF_06/2021</t>
    </r>
  </si>
  <si>
    <r>
      <rPr>
        <sz val="10"/>
        <rFont val="Arial MT"/>
        <family val="2"/>
      </rPr>
      <t>1.10.2.4.4.</t>
    </r>
  </si>
  <si>
    <r>
      <rPr>
        <sz val="10"/>
        <rFont val="Arial MT"/>
        <family val="2"/>
      </rPr>
      <t xml:space="preserve">ADAPTADOR COM FLANGE E ANEL DE VEDAÇÃO, PVC, SOLDÁVEL, DN 25 MM X 3/4", INSTALADO EM RESERVAÇÃO PREDIAL DE ÁGUA -
</t>
    </r>
    <r>
      <rPr>
        <sz val="10"/>
        <rFont val="Arial MT"/>
        <family val="2"/>
      </rPr>
      <t>FORNECIMENTO E INSTALAÇÃO. AF_04/2024</t>
    </r>
  </si>
  <si>
    <r>
      <rPr>
        <sz val="10"/>
        <rFont val="Arial MT"/>
        <family val="2"/>
      </rPr>
      <t>1.10.2.4.5.</t>
    </r>
  </si>
  <si>
    <r>
      <rPr>
        <sz val="10"/>
        <rFont val="Arial MT"/>
        <family val="2"/>
      </rPr>
      <t xml:space="preserve">ADAPTADOR COM FLANGE E ANEL DE VEDAÇÃO, PVC, SOLDÁVEL, DN 32 MM X 1", INSTALADO EM RESERVAÇÃO PREDIAL DE ÁGUA -
</t>
    </r>
    <r>
      <rPr>
        <sz val="10"/>
        <rFont val="Arial MT"/>
        <family val="2"/>
      </rPr>
      <t>FORNECIMENTO E INSTALAÇÃO. AF_04/2024</t>
    </r>
  </si>
  <si>
    <r>
      <rPr>
        <sz val="10"/>
        <rFont val="Arial MT"/>
        <family val="2"/>
      </rPr>
      <t>1.10.2.4.6.</t>
    </r>
  </si>
  <si>
    <r>
      <rPr>
        <sz val="10"/>
        <rFont val="Arial MT"/>
        <family val="2"/>
      </rPr>
      <t xml:space="preserve">TORNEIRA DE BOIA PARA CAIXA D'ÁGUA, ROSCÁVEL, 3/4" -
</t>
    </r>
    <r>
      <rPr>
        <sz val="10"/>
        <rFont val="Arial MT"/>
        <family val="2"/>
      </rPr>
      <t>FORNECIMENTO E INSTALAÇÃO. AF_08/2021</t>
    </r>
  </si>
  <si>
    <r>
      <rPr>
        <sz val="10"/>
        <rFont val="Arial MT"/>
        <family val="2"/>
      </rPr>
      <t>1.10.2.4.7.</t>
    </r>
  </si>
  <si>
    <r>
      <rPr>
        <sz val="10"/>
        <rFont val="Arial MT"/>
        <family val="2"/>
      </rPr>
      <t>1.10.2.4.8.</t>
    </r>
  </si>
  <si>
    <r>
      <rPr>
        <sz val="10"/>
        <rFont val="Arial MT"/>
        <family val="2"/>
      </rPr>
      <t xml:space="preserve">JOELHO 90 GRAUS, PVC, SOLDÁVEL, DN 32MM, INSTALADO EM RAMAL DE DISTRIBUIÇÃO DE ÁGUA - FORNECIMENTO E INSTALAÇÃO.
</t>
    </r>
    <r>
      <rPr>
        <sz val="10"/>
        <rFont val="Arial MT"/>
        <family val="2"/>
      </rPr>
      <t>AF_06/2022</t>
    </r>
  </si>
  <si>
    <r>
      <rPr>
        <sz val="10"/>
        <rFont val="Arial MT"/>
        <family val="2"/>
      </rPr>
      <t>1.10.2.4.9.</t>
    </r>
  </si>
  <si>
    <r>
      <rPr>
        <sz val="10"/>
        <rFont val="Arial MT"/>
        <family val="2"/>
      </rPr>
      <t xml:space="preserve">JOELHO 45 GRAUS, PVC, SOLDÁVEL, DN 32MM, INSTALADO EM RAMAL
</t>
    </r>
    <r>
      <rPr>
        <sz val="10"/>
        <rFont val="Arial MT"/>
        <family val="2"/>
      </rPr>
      <t>DE DISTRIBUIÇÃO DE ÁGUA - FORNECIMENTO E INSTALAÇÃO. AF_06/2022</t>
    </r>
  </si>
  <si>
    <r>
      <rPr>
        <sz val="10"/>
        <rFont val="Arial MT"/>
        <family val="2"/>
      </rPr>
      <t>1.10.2.4.10.</t>
    </r>
  </si>
  <si>
    <r>
      <rPr>
        <sz val="10"/>
        <rFont val="Arial MT"/>
        <family val="2"/>
      </rPr>
      <t xml:space="preserve">BUCHA DE REDUÇÃO, CURTA, PVC, SOLDÁVEL, DN 32 X 25 MM, INSTALADO EM RAMAL DE DISTRIBUIÇÃO DE ÁGUA - FORNECIMENTO E
</t>
    </r>
    <r>
      <rPr>
        <sz val="10"/>
        <rFont val="Arial MT"/>
        <family val="2"/>
      </rPr>
      <t>INSTALAÇÃO. AF_06/2022</t>
    </r>
  </si>
  <si>
    <r>
      <rPr>
        <sz val="10"/>
        <rFont val="Arial MT"/>
        <family val="2"/>
      </rPr>
      <t>1.10.2.4.11.</t>
    </r>
  </si>
  <si>
    <r>
      <rPr>
        <sz val="10"/>
        <rFont val="Arial MT"/>
        <family val="2"/>
      </rPr>
      <t xml:space="preserve">TE, PVC, SOLDÁVEL, DN 32MM, INSTALADO EM RAMAL DE DISTRIBUIÇÃO
</t>
    </r>
    <r>
      <rPr>
        <sz val="10"/>
        <rFont val="Arial MT"/>
        <family val="2"/>
      </rPr>
      <t>DE ÁGUA - FORNECIMENTO E INSTALAÇÃO. AF_06/2022</t>
    </r>
  </si>
  <si>
    <r>
      <rPr>
        <sz val="10"/>
        <rFont val="Arial MT"/>
        <family val="2"/>
      </rPr>
      <t>1.10.2.4.12.</t>
    </r>
  </si>
  <si>
    <r>
      <rPr>
        <sz val="10"/>
        <rFont val="Arial MT"/>
        <family val="2"/>
      </rPr>
      <t xml:space="preserve">TÊ DE REDUÇÃO, PVC, SOLDÁVEL, DN 32MM X 25MM, INSTALADO EM RAMAL DE DISTRIBUIÇÃO DE ÁGUA - FORNECIMENTO E INSTALAÇÃO.
</t>
    </r>
    <r>
      <rPr>
        <sz val="10"/>
        <rFont val="Arial MT"/>
        <family val="2"/>
      </rPr>
      <t>AF_06/2022</t>
    </r>
  </si>
  <si>
    <r>
      <rPr>
        <sz val="10"/>
        <rFont val="Arial MT"/>
        <family val="2"/>
      </rPr>
      <t>1.10.2.4.13.</t>
    </r>
  </si>
  <si>
    <r>
      <rPr>
        <sz val="10"/>
        <rFont val="Arial MT"/>
        <family val="2"/>
      </rPr>
      <t>1.10.2.4.14.</t>
    </r>
  </si>
  <si>
    <r>
      <rPr>
        <sz val="10"/>
        <rFont val="Arial MT"/>
        <family val="2"/>
      </rPr>
      <t xml:space="preserve">TUBO, PVC, SOLDÁVEL, DE 32MM, INSTALADO EM RAMAL DE
</t>
    </r>
    <r>
      <rPr>
        <sz val="10"/>
        <rFont val="Arial MT"/>
        <family val="2"/>
      </rPr>
      <t>DISTRIBUIÇÃO DE ÁGUA - FORNECIMENTO E INSTALAÇÃO. AF_06/2022</t>
    </r>
  </si>
  <si>
    <r>
      <rPr>
        <b/>
        <sz val="10"/>
        <rFont val="Arial"/>
        <family val="2"/>
      </rPr>
      <t>1.10.3.</t>
    </r>
  </si>
  <si>
    <r>
      <rPr>
        <b/>
        <sz val="10"/>
        <rFont val="Arial"/>
        <family val="2"/>
      </rPr>
      <t>SANITÁRIAS / PLUVIAL</t>
    </r>
  </si>
  <si>
    <r>
      <rPr>
        <b/>
        <sz val="10"/>
        <rFont val="Arial"/>
        <family val="2"/>
      </rPr>
      <t>1.10.3.1.</t>
    </r>
  </si>
  <si>
    <r>
      <rPr>
        <b/>
        <sz val="10"/>
        <rFont val="Arial"/>
        <family val="2"/>
      </rPr>
      <t>TUBULAÇÕES E CONEXÕES SANITÁRIAS</t>
    </r>
  </si>
  <si>
    <r>
      <rPr>
        <sz val="10"/>
        <rFont val="Arial MT"/>
        <family val="2"/>
      </rPr>
      <t>1.10.3.1.1.</t>
    </r>
  </si>
  <si>
    <r>
      <rPr>
        <sz val="10"/>
        <rFont val="Arial MT"/>
        <family val="2"/>
      </rPr>
      <t xml:space="preserve">JOELHO 45 GRAUS, PVC, SERIE NORMAL, ESGOTO PREDIAL, DN 40 MM,
</t>
    </r>
    <r>
      <rPr>
        <sz val="10"/>
        <rFont val="Arial MT"/>
        <family val="2"/>
      </rPr>
      <t>JUNTA SOLDÁVEL, FORNECIDO E INSTALADO EM RAMAL DE DESCARGA OU RAMAL DE ESGOTO SANITÁRIO. AF_08/2022</t>
    </r>
  </si>
  <si>
    <r>
      <rPr>
        <sz val="10"/>
        <rFont val="Arial MT"/>
        <family val="2"/>
      </rPr>
      <t>1.10.3.1.2.</t>
    </r>
  </si>
  <si>
    <r>
      <rPr>
        <sz val="10"/>
        <rFont val="Arial MT"/>
        <family val="2"/>
      </rPr>
      <t xml:space="preserve">JOELHO 45 GRAUS, PVC, SERIE NORMAL, ESGOTO PREDIAL, DN 50 MM,
</t>
    </r>
    <r>
      <rPr>
        <sz val="10"/>
        <rFont val="Arial MT"/>
        <family val="2"/>
      </rPr>
      <t>JUNTA ELÁSTICA, FORNECIDO E INSTALADO EM RAMAL DE DESCARGA OU RAMAL DE ESGOTO SANITÁRIO. AF_08/2022</t>
    </r>
  </si>
  <si>
    <r>
      <rPr>
        <sz val="10"/>
        <rFont val="Arial MT"/>
        <family val="2"/>
      </rPr>
      <t>1.10.3.1.3.</t>
    </r>
  </si>
  <si>
    <r>
      <rPr>
        <sz val="10"/>
        <rFont val="Arial MT"/>
        <family val="2"/>
      </rPr>
      <t xml:space="preserve">JOELHO 90 GRAUS, PVC, SERIE NORMAL, ESGOTO PREDIAL, DN 40 MM, JUNTA SOLDÁVEL, FORNECIDO E INSTALADO EM RAMAL DE DESCARGA
</t>
    </r>
    <r>
      <rPr>
        <sz val="10"/>
        <rFont val="Arial MT"/>
        <family val="2"/>
      </rPr>
      <t>OU RAMAL DE ESGOTO SANITÁRIO. AF_08/2022</t>
    </r>
  </si>
  <si>
    <r>
      <rPr>
        <sz val="10"/>
        <rFont val="Arial MT"/>
        <family val="2"/>
      </rPr>
      <t>1.10.3.1.4.</t>
    </r>
  </si>
  <si>
    <r>
      <rPr>
        <sz val="10"/>
        <rFont val="Arial MT"/>
        <family val="2"/>
      </rPr>
      <t xml:space="preserve">JOELHO 90 GRAUS, PVC, SERIE NORMAL, ESGOTO PREDIAL, DN 50 MM, JUNTA ELÁSTICA, FORNECIDO E INSTALADO EM RAMAL DE DESCARGA
</t>
    </r>
    <r>
      <rPr>
        <sz val="10"/>
        <rFont val="Arial MT"/>
        <family val="2"/>
      </rPr>
      <t>OU RAMAL DE ESGOTO SANITÁRIO. AF_08/2022</t>
    </r>
  </si>
  <si>
    <r>
      <rPr>
        <sz val="10"/>
        <rFont val="Arial MT"/>
        <family val="2"/>
      </rPr>
      <t>1.10.3.1.5.</t>
    </r>
  </si>
  <si>
    <r>
      <rPr>
        <sz val="10"/>
        <rFont val="Arial MT"/>
        <family val="2"/>
      </rPr>
      <t xml:space="preserve">JOELHO 90 GRAUS, PVC, SERIE NORMAL, ESGOTO PREDIAL, DN 100 MM,
</t>
    </r>
    <r>
      <rPr>
        <sz val="10"/>
        <rFont val="Arial MT"/>
        <family val="2"/>
      </rPr>
      <t>JUNTA ELÁSTICA, FORNECIDO E INSTALADO EM RAMAL DE DESCARGA OU RAMAL DE ESGOTO SANITÁRIO. AF_08/2022</t>
    </r>
  </si>
  <si>
    <r>
      <rPr>
        <sz val="10"/>
        <rFont val="Arial MT"/>
        <family val="2"/>
      </rPr>
      <t>1.10.3.1.6.</t>
    </r>
  </si>
  <si>
    <r>
      <rPr>
        <sz val="10"/>
        <rFont val="Arial MT"/>
        <family val="2"/>
      </rPr>
      <t xml:space="preserve">TE, PVC, SERIE NORMAL, ESGOTO PREDIAL, DN 50 X 50 MM, JUNTA
</t>
    </r>
    <r>
      <rPr>
        <sz val="10"/>
        <rFont val="Arial MT"/>
        <family val="2"/>
      </rPr>
      <t>ELÁSTICA, FORNECIDO E INSTALADO EM RAMAL DE DESCARGA OU RAMAL DE ESGOTO SANITÁRIO. AF_08/2022</t>
    </r>
  </si>
  <si>
    <r>
      <rPr>
        <sz val="10"/>
        <rFont val="Arial MT"/>
        <family val="2"/>
      </rPr>
      <t>1.10.3.1.7.</t>
    </r>
  </si>
  <si>
    <r>
      <rPr>
        <sz val="10"/>
        <rFont val="Arial MT"/>
        <family val="2"/>
      </rPr>
      <t xml:space="preserve">JUNÇÃO DE REDUÇÃO INVERTIDA, PVC, SÉRIE NORMAL, ESGOTO PREDIAL, DN 100 X 50 MM, JUNTA ELÁSTICA, FORNECIDO E INSTALADO EM RAMAL DE DESCARGA OU RAMAL DE ESGOTO SANITÁRIO.
</t>
    </r>
    <r>
      <rPr>
        <sz val="10"/>
        <rFont val="Arial MT"/>
        <family val="2"/>
      </rPr>
      <t>AF_08/2022</t>
    </r>
  </si>
  <si>
    <r>
      <rPr>
        <sz val="10"/>
        <rFont val="Arial MT"/>
        <family val="2"/>
      </rPr>
      <t>1.10.3.1.8.</t>
    </r>
  </si>
  <si>
    <r>
      <rPr>
        <sz val="10"/>
        <rFont val="Arial MT"/>
        <family val="2"/>
      </rPr>
      <t xml:space="preserve">TERMINAL DE VENTILAÇÃO, PVC, SÉRIE NORMAL, ESGOTO PREDIAL, DN
</t>
    </r>
    <r>
      <rPr>
        <sz val="10"/>
        <rFont val="Arial MT"/>
        <family val="2"/>
      </rPr>
      <t>50 MM, JUNTA SOLDÁVEL, FORNECIDO E INSTALADO EM PRUMADA DE ESGOTO SANITÁRIO OU VENTILAÇÃO. AF_08/2022</t>
    </r>
  </si>
  <si>
    <r>
      <rPr>
        <sz val="10"/>
        <rFont val="Arial MT"/>
        <family val="2"/>
      </rPr>
      <t>1.10.3.1.9.</t>
    </r>
  </si>
  <si>
    <r>
      <rPr>
        <sz val="10"/>
        <rFont val="Arial MT"/>
        <family val="2"/>
      </rPr>
      <t xml:space="preserve">TUBO PVC, SERIE NORMAL, ESGOTO PREDIAL, DN 40 MM, FORNECIDO E INSTALADO EM RAMAL DE DESCARGA OU RAMAL DE ESGOTO
</t>
    </r>
    <r>
      <rPr>
        <sz val="10"/>
        <rFont val="Arial MT"/>
        <family val="2"/>
      </rPr>
      <t>SANITÁRIO. AF_08/2022</t>
    </r>
  </si>
  <si>
    <r>
      <rPr>
        <sz val="10"/>
        <rFont val="Arial MT"/>
        <family val="2"/>
      </rPr>
      <t>1.10.3.1.10.</t>
    </r>
  </si>
  <si>
    <r>
      <rPr>
        <sz val="10"/>
        <rFont val="Arial MT"/>
        <family val="2"/>
      </rPr>
      <t xml:space="preserve">TUBO PVC, SERIE NORMAL, ESGOTO PREDIAL, DN 50 MM, FORNECIDO E INSTALADO EM RAMAL DE DESCARGA OU RAMAL DE ESGOTO
</t>
    </r>
    <r>
      <rPr>
        <sz val="10"/>
        <rFont val="Arial MT"/>
        <family val="2"/>
      </rPr>
      <t>SANITÁRIO. AF_08/2022</t>
    </r>
  </si>
  <si>
    <r>
      <rPr>
        <sz val="10"/>
        <rFont val="Arial MT"/>
        <family val="2"/>
      </rPr>
      <t>1.10.3.1.11.</t>
    </r>
  </si>
  <si>
    <r>
      <rPr>
        <sz val="10"/>
        <rFont val="Arial MT"/>
        <family val="2"/>
      </rPr>
      <t xml:space="preserve">TUBO PVC, SERIE NORMAL, ESGOTO PREDIAL, DN 50 MM, FORNECIDO E
</t>
    </r>
    <r>
      <rPr>
        <sz val="10"/>
        <rFont val="Arial MT"/>
        <family val="2"/>
      </rPr>
      <t>INSTALADO EM PRUMADA DE ESGOTO SANITÁRIO OU VENTILAÇÃO. AF_08/2022</t>
    </r>
  </si>
  <si>
    <r>
      <rPr>
        <sz val="10"/>
        <rFont val="Arial MT"/>
        <family val="2"/>
      </rPr>
      <t>1.10.3.1.12.</t>
    </r>
  </si>
  <si>
    <r>
      <rPr>
        <sz val="10"/>
        <rFont val="Arial MT"/>
        <family val="2"/>
      </rPr>
      <t xml:space="preserve">TUBO PVC, SERIE NORMAL, ESGOTO PREDIAL, DN 100 MM, FORNECIDO E INSTALADO EM RAMAL DE DESCARGA OU RAMAL DE ESGOTO
</t>
    </r>
    <r>
      <rPr>
        <sz val="10"/>
        <rFont val="Arial MT"/>
        <family val="2"/>
      </rPr>
      <t>SANITÁRIO. AF_08/2022</t>
    </r>
  </si>
  <si>
    <r>
      <rPr>
        <b/>
        <sz val="10"/>
        <rFont val="Arial"/>
        <family val="2"/>
      </rPr>
      <t>1.10.3.2.</t>
    </r>
  </si>
  <si>
    <r>
      <rPr>
        <b/>
        <sz val="10"/>
        <rFont val="Arial"/>
        <family val="2"/>
      </rPr>
      <t>ACESSÓRIOS / CAIXAS SANITÁRIAS</t>
    </r>
  </si>
  <si>
    <r>
      <rPr>
        <sz val="10"/>
        <rFont val="Arial MT"/>
        <family val="2"/>
      </rPr>
      <t>1.10.3.2.1.</t>
    </r>
  </si>
  <si>
    <r>
      <rPr>
        <sz val="10"/>
        <rFont val="Arial MT"/>
        <family val="2"/>
      </rPr>
      <t xml:space="preserve">CAIXA ENTERRADA HIDRÁULICA RETANGULAR EM ALVENARIA COM
</t>
    </r>
    <r>
      <rPr>
        <sz val="10"/>
        <rFont val="Arial MT"/>
        <family val="2"/>
      </rPr>
      <t>TIJOLOS CERÂMICOS MACIÇOS, DIMENSÕES INTERNAS: 0,6X0,6X0,6 M PARA REDE DE ESGOTO. AF_12/2020</t>
    </r>
  </si>
  <si>
    <r>
      <rPr>
        <sz val="10"/>
        <rFont val="Arial MT"/>
        <family val="2"/>
      </rPr>
      <t>1.10.3.2.2.</t>
    </r>
  </si>
  <si>
    <r>
      <rPr>
        <sz val="10"/>
        <rFont val="Arial MT"/>
        <family val="2"/>
      </rPr>
      <t xml:space="preserve">CAIXA SIFONADA, PVC, DN 100 X 100 X 50 MM, JUNTA ELÁSTICA,
</t>
    </r>
    <r>
      <rPr>
        <sz val="10"/>
        <rFont val="Arial MT"/>
        <family val="2"/>
      </rPr>
      <t>FORNECIDA E INSTALADA EM RAMAL DE DESCARGA OU EM RAMAL DE ESGOTO SANITÁRIO. AF_08/2022</t>
    </r>
  </si>
  <si>
    <r>
      <rPr>
        <sz val="10"/>
        <rFont val="Arial MT"/>
        <family val="2"/>
      </rPr>
      <t>1.10.3.2.3.</t>
    </r>
  </si>
  <si>
    <r>
      <rPr>
        <sz val="10"/>
        <rFont val="Arial MT"/>
        <family val="2"/>
      </rPr>
      <t xml:space="preserve">RALO SIFONADO REDONDO, PVC, DN 100 X 40 MM, JUNTA SOLDÁVEL, FORNECIDO E INSTALADO EM RAMAL DE DESCARGA OU EM RAMAL DE
</t>
    </r>
    <r>
      <rPr>
        <sz val="10"/>
        <rFont val="Arial MT"/>
        <family val="2"/>
      </rPr>
      <t>ESGOTO SANITÁRIO. AF_08/2022</t>
    </r>
  </si>
  <si>
    <r>
      <rPr>
        <sz val="10"/>
        <rFont val="Arial MT"/>
        <family val="2"/>
      </rPr>
      <t>1.10.3.2.4.</t>
    </r>
  </si>
  <si>
    <r>
      <rPr>
        <sz val="10"/>
        <rFont val="Arial MT"/>
        <family val="2"/>
      </rPr>
      <t xml:space="preserve">RALO SECO CÔNICO, PVC, DN 100 X 40 MM, JUNTA SOLDÁVEL, FORNECIDO E INSTALADO EM RAMAL DE DESCARGA OU EM RAMAL DE
</t>
    </r>
    <r>
      <rPr>
        <sz val="10"/>
        <rFont val="Arial MT"/>
        <family val="2"/>
      </rPr>
      <t>ESGOTO SANITÁRIO. AF_08/2022</t>
    </r>
  </si>
  <si>
    <r>
      <rPr>
        <sz val="10"/>
        <rFont val="Arial MT"/>
        <family val="2"/>
      </rPr>
      <t>1.10.3.2.5.</t>
    </r>
  </si>
  <si>
    <r>
      <rPr>
        <sz val="10"/>
        <rFont val="Arial MT"/>
        <family val="2"/>
      </rPr>
      <t xml:space="preserve">CAIXA DE GORDURA SIMPLES (CAPACIDADE: 36L), RETANGULAR, EM ALVENARIA COM TIJOLOS CERÂMICOS MACIÇOS, DIMENSÕES INTERNAS
</t>
    </r>
    <r>
      <rPr>
        <sz val="10"/>
        <rFont val="Arial MT"/>
        <family val="2"/>
      </rPr>
      <t>= 0,2X0,4 M, ALTURA INTERNA = 0,8 M. AF_12/2020</t>
    </r>
  </si>
  <si>
    <r>
      <rPr>
        <b/>
        <sz val="10"/>
        <rFont val="Arial"/>
        <family val="2"/>
      </rPr>
      <t>1.10.4.</t>
    </r>
  </si>
  <si>
    <r>
      <rPr>
        <b/>
        <sz val="10"/>
        <rFont val="Arial"/>
        <family val="2"/>
      </rPr>
      <t>APARELHOS, METAIS E BANCADAS</t>
    </r>
  </si>
  <si>
    <r>
      <rPr>
        <sz val="10"/>
        <rFont val="Arial MT"/>
        <family val="2"/>
      </rPr>
      <t>1.10.4.0.1.</t>
    </r>
  </si>
  <si>
    <r>
      <rPr>
        <sz val="10"/>
        <rFont val="Arial MT"/>
        <family val="2"/>
      </rPr>
      <t xml:space="preserve">VASO SANITÁRIO SIFONADO COM CAIXA ACOPLADA LOUÇA BRANCA, INCLUSO ENGATE FLEXÍVEL EM PLÁSTICO BRANCO, 1/2 X 40CM -
</t>
    </r>
    <r>
      <rPr>
        <sz val="10"/>
        <rFont val="Arial MT"/>
        <family val="2"/>
      </rPr>
      <t>FORNECIMENTO E INSTALAÇÃO. AF_01/2020</t>
    </r>
  </si>
  <si>
    <r>
      <rPr>
        <sz val="10"/>
        <rFont val="Arial MT"/>
        <family val="2"/>
      </rPr>
      <t>1.10.4.0.2.</t>
    </r>
  </si>
  <si>
    <r>
      <rPr>
        <sz val="10"/>
        <rFont val="Arial MT"/>
        <family val="2"/>
      </rPr>
      <t>LAVATÓRIO LOUÇA BRANCA SUSPENSO, 29,5 X 39CM OU EQUIVALENTE, PADRÃO POPULAR, INCLUSO SIFÃO FLEXÍVEL EM PVC, VÁLVULA E ENGATE FLEXÍVEL 30CM EM PLÁSTICO E TORNEIRA CROMADA DE MESA, PADRÃO POPULAR - FORNECIMENTO E INSTALAÇÃO. AF_01/2020</t>
    </r>
  </si>
  <si>
    <r>
      <rPr>
        <sz val="10"/>
        <rFont val="Arial MT"/>
        <family val="2"/>
      </rPr>
      <t>1.10.4.0.3.</t>
    </r>
  </si>
  <si>
    <r>
      <rPr>
        <sz val="10"/>
        <rFont val="Arial MT"/>
        <family val="2"/>
      </rPr>
      <t xml:space="preserve">BANCADA DE MÁRMORE SINTÉTICO 120 X 60CM, COM CUBA INTEGRADA, INCLUSO SIFÃO TIPO FLEXÍVEL EM PVC, VÁLVULA EM PLÁSTICO CROMADO TIPO AMERICANA E TORNEIRA CROMADA LONGA, DE PAREDE, PADRÃO POPULAR - FORNECIMENTO E INSTALAÇÃO.
</t>
    </r>
    <r>
      <rPr>
        <sz val="10"/>
        <rFont val="Arial MT"/>
        <family val="2"/>
      </rPr>
      <t>AF_01/2020</t>
    </r>
  </si>
  <si>
    <r>
      <rPr>
        <sz val="10"/>
        <rFont val="Arial MT"/>
        <family val="2"/>
      </rPr>
      <t>1.10.4.0.4.</t>
    </r>
  </si>
  <si>
    <r>
      <rPr>
        <sz val="10"/>
        <rFont val="Arial MT"/>
        <family val="2"/>
      </rPr>
      <t xml:space="preserve">TANQUE DE MÁRMORE SINTÉTICO COM COLUNA, 22L OU EQUIVALENTE, INCLUSO SIFÃO FLEXÍVEL EM PVC, VÁLVULA PLÁSTICA E TORNEIRA DE METAL CROMADO PADRÃO POPULAR - FORNECIMENTO E INSTALAÇÃO.
</t>
    </r>
    <r>
      <rPr>
        <sz val="10"/>
        <rFont val="Arial MT"/>
        <family val="2"/>
      </rPr>
      <t>AF_01/2020</t>
    </r>
  </si>
  <si>
    <r>
      <rPr>
        <sz val="10"/>
        <rFont val="Arial MT"/>
        <family val="2"/>
      </rPr>
      <t>1.10.4.0.5.</t>
    </r>
  </si>
  <si>
    <r>
      <rPr>
        <sz val="10"/>
        <rFont val="Arial MT"/>
        <family val="2"/>
      </rPr>
      <t xml:space="preserve">CHUVEIRO ELÉTRICO COMUM CORPO PLÁSTICO, TIPO DUCHA -
</t>
    </r>
    <r>
      <rPr>
        <sz val="10"/>
        <rFont val="Arial MT"/>
        <family val="2"/>
      </rPr>
      <t>FORNECIMENTO E INSTALAÇÃO. AF_01/2020</t>
    </r>
  </si>
  <si>
    <r>
      <rPr>
        <sz val="10"/>
        <rFont val="Arial MT"/>
        <family val="2"/>
      </rPr>
      <t>1.10.4.0.6.</t>
    </r>
  </si>
  <si>
    <r>
      <rPr>
        <sz val="10"/>
        <rFont val="Arial MT"/>
        <family val="2"/>
      </rPr>
      <t xml:space="preserve">KIT DE ACESSORIOS PARA BANHEIRO EM METAL CROMADO, 5 PECAS,
</t>
    </r>
    <r>
      <rPr>
        <sz val="10"/>
        <rFont val="Arial MT"/>
        <family val="2"/>
      </rPr>
      <t>INCLUSO FIXAÇÃO. AF_01/2020</t>
    </r>
  </si>
  <si>
    <r>
      <rPr>
        <b/>
        <sz val="10"/>
        <rFont val="Arial"/>
        <family val="2"/>
      </rPr>
      <t>1.11.</t>
    </r>
  </si>
  <si>
    <r>
      <rPr>
        <b/>
        <sz val="10"/>
        <rFont val="Arial"/>
        <family val="2"/>
      </rPr>
      <t>COMPLEMENTAÇÕES</t>
    </r>
  </si>
  <si>
    <r>
      <rPr>
        <b/>
        <sz val="10"/>
        <rFont val="Arial"/>
        <family val="2"/>
      </rPr>
      <t>1.11.1.</t>
    </r>
  </si>
  <si>
    <r>
      <rPr>
        <b/>
        <sz val="10"/>
        <rFont val="Arial"/>
        <family val="2"/>
      </rPr>
      <t>CALAFETE / LIMPEZA</t>
    </r>
  </si>
  <si>
    <r>
      <rPr>
        <sz val="10"/>
        <rFont val="Arial MT"/>
        <family val="2"/>
      </rPr>
      <t>1.11.1.0.1.</t>
    </r>
  </si>
  <si>
    <r>
      <rPr>
        <sz val="10"/>
        <rFont val="Arial MT"/>
        <family val="2"/>
      </rPr>
      <t xml:space="preserve">LIMPEZA DE BACIA SANITÁRIA, BIDÊ OU MICTÓRIO EM LOUÇA, INCLUSIVE
</t>
    </r>
    <r>
      <rPr>
        <sz val="10"/>
        <rFont val="Arial MT"/>
        <family val="2"/>
      </rPr>
      <t>METAIS CORRESPONDENTES. AF_10/2025_PS</t>
    </r>
  </si>
  <si>
    <r>
      <rPr>
        <sz val="10"/>
        <rFont val="Arial MT"/>
        <family val="2"/>
      </rPr>
      <t>1.11.1.0.2.</t>
    </r>
  </si>
  <si>
    <r>
      <rPr>
        <sz val="10"/>
        <rFont val="Arial MT"/>
        <family val="2"/>
      </rPr>
      <t xml:space="preserve">LIMPEZA DE BANCADA COM PLACA DE ROCHA (MÁRMORE OU GRANITO).
</t>
    </r>
    <r>
      <rPr>
        <sz val="10"/>
        <rFont val="Arial MT"/>
        <family val="2"/>
      </rPr>
      <t>AF_10/2025_PS</t>
    </r>
  </si>
  <si>
    <r>
      <rPr>
        <sz val="10"/>
        <rFont val="Arial MT"/>
        <family val="2"/>
      </rPr>
      <t>1.11.1.0.3.</t>
    </r>
  </si>
  <si>
    <r>
      <rPr>
        <sz val="10"/>
        <rFont val="Arial MT"/>
        <family val="2"/>
      </rPr>
      <t>LIMPEZA DE CONTRAPISO COM VASSOURA A SECO. AF_10/2025</t>
    </r>
  </si>
  <si>
    <r>
      <rPr>
        <sz val="10"/>
        <rFont val="Arial MT"/>
        <family val="2"/>
      </rPr>
      <t>1.11.1.0.4.</t>
    </r>
  </si>
  <si>
    <r>
      <rPr>
        <sz val="10"/>
        <rFont val="Arial MT"/>
        <family val="2"/>
      </rPr>
      <t>LIMPEZA DE FORRO REMOVÍVEL COM PANO ÚMIDO. AF_10/2025_PS</t>
    </r>
  </si>
  <si>
    <r>
      <rPr>
        <sz val="10"/>
        <rFont val="Arial MT"/>
        <family val="2"/>
      </rPr>
      <t>1.11.1.0.5.</t>
    </r>
  </si>
  <si>
    <r>
      <rPr>
        <sz val="10"/>
        <rFont val="Arial MT"/>
        <family val="2"/>
      </rPr>
      <t xml:space="preserve">LIMPEZA DE JANELA DE VIDRO COM CAIXILHO EM AÇO/ALUMÍNIO/PVC.
</t>
    </r>
    <r>
      <rPr>
        <sz val="10"/>
        <rFont val="Arial MT"/>
        <family val="2"/>
      </rPr>
      <t>AF_10/2025_PS</t>
    </r>
  </si>
  <si>
    <r>
      <rPr>
        <sz val="10"/>
        <rFont val="Arial MT"/>
        <family val="2"/>
      </rPr>
      <t>1.11.1.0.6.</t>
    </r>
  </si>
  <si>
    <r>
      <rPr>
        <sz val="10"/>
        <rFont val="Arial MT"/>
        <family val="2"/>
      </rPr>
      <t xml:space="preserve">LIMPEZA DE PISO CERÂMICO/ PORCELANATO/ MÁRMORE/ GRANITO
</t>
    </r>
    <r>
      <rPr>
        <sz val="10"/>
        <rFont val="Arial MT"/>
        <family val="2"/>
      </rPr>
      <t>UTILIZANDO DETERGENTE NEUTRO E ESCOVAÇÃO MANUAL. AF_10/2025_PS</t>
    </r>
  </si>
  <si>
    <r>
      <rPr>
        <sz val="10"/>
        <rFont val="Arial MT"/>
        <family val="2"/>
      </rPr>
      <t>1.11.1.0.7.</t>
    </r>
  </si>
  <si>
    <r>
      <rPr>
        <sz val="10"/>
        <rFont val="Arial MT"/>
        <family val="2"/>
      </rPr>
      <t>LIMPEZA DE PORTA DE MADEIRA. AF_10/2025_PS</t>
    </r>
  </si>
  <si>
    <r>
      <rPr>
        <sz val="10"/>
        <rFont val="Arial MT"/>
        <family val="2"/>
      </rPr>
      <t>1.11.1.0.8.</t>
    </r>
  </si>
  <si>
    <r>
      <rPr>
        <sz val="10"/>
        <rFont val="Arial MT"/>
        <family val="2"/>
      </rPr>
      <t xml:space="preserve">LIMPEZA DE REVESTIMENTO CERÂMICO/ MÁRMORE/ GRANITO EM PAREDE UTILIZANDO DETERGENTE NEUTRO E ESCOVAÇÃO MANUAL.
</t>
    </r>
    <r>
      <rPr>
        <sz val="10"/>
        <rFont val="Arial MT"/>
        <family val="2"/>
      </rPr>
      <t>AF_10/2025_PS</t>
    </r>
  </si>
  <si>
    <r>
      <rPr>
        <sz val="10"/>
        <rFont val="Arial MT"/>
        <family val="2"/>
      </rPr>
      <t>1.11.1.0.9.</t>
    </r>
  </si>
  <si>
    <r>
      <rPr>
        <sz val="10"/>
        <rFont val="Arial MT"/>
        <family val="2"/>
      </rPr>
      <t xml:space="preserve">LIMPEZA DE TANQUE OU LAVATÓRIO DE LOUÇA ISOLADO, INCLUSIVE
</t>
    </r>
    <r>
      <rPr>
        <sz val="10"/>
        <rFont val="Arial MT"/>
        <family val="2"/>
      </rPr>
      <t>METAIS CORRESPONDENTES. AF_10/2025_PS</t>
    </r>
  </si>
  <si>
    <r>
      <rPr>
        <sz val="11"/>
        <rFont val="Arial MT"/>
        <family val="2"/>
      </rPr>
      <t>Para elaboração deste orçamento, foram utilizados os encargos sociais do SINAPI para a Unidade da Federação indicada.</t>
    </r>
  </si>
  <si>
    <r>
      <rPr>
        <sz val="11"/>
        <rFont val="Arial MT"/>
        <family val="2"/>
      </rPr>
      <t>Encargos sociais:</t>
    </r>
  </si>
  <si>
    <r>
      <rPr>
        <sz val="11"/>
        <rFont val="Arial MT"/>
        <family val="2"/>
      </rPr>
      <t>Observações:</t>
    </r>
  </si>
  <si>
    <r>
      <rPr>
        <b/>
        <sz val="11"/>
        <rFont val="Arial"/>
        <family val="2"/>
      </rPr>
      <t>Foi considerado arredondamento de duas casas decimais para Quantidade; Custo Unitário; BDI; Preço Unitário; Preço Total.</t>
    </r>
  </si>
  <si>
    <r>
      <rPr>
        <sz val="10"/>
        <rFont val="Arial MT"/>
        <family val="2"/>
      </rPr>
      <t>Siglas da Composição do Investimento: RA - Rateio proporcional entre Repasse e Contrapartida; RP - 100% Repasse; CP - 100% Contrapartida; OU - 100% Outros.</t>
    </r>
  </si>
  <si>
    <r>
      <rPr>
        <sz val="14"/>
        <rFont val="Trebuchet MS"/>
        <family val="2"/>
      </rPr>
      <t xml:space="preserve">WILSON PORTES
</t>
    </r>
    <r>
      <rPr>
        <sz val="14"/>
        <rFont val="Trebuchet MS"/>
        <family val="2"/>
      </rPr>
      <t>JUNIOR:50478010710</t>
    </r>
  </si>
  <si>
    <r>
      <rPr>
        <sz val="9"/>
        <rFont val="Trebuchet MS"/>
        <family val="2"/>
      </rPr>
      <t xml:space="preserve">Assinado de forma digital por WILSON PORTES JUNIOR:50478010710
</t>
    </r>
    <r>
      <rPr>
        <sz val="9"/>
        <rFont val="Trebuchet MS"/>
        <family val="2"/>
      </rPr>
      <t>Dados: 2026.02.19 10:43:17 -03'00'</t>
    </r>
  </si>
  <si>
    <r>
      <rPr>
        <u/>
        <sz val="10"/>
        <rFont val="Arial MT"/>
        <family val="2"/>
      </rPr>
      <t> CORDISBURGO/MG                                                     </t>
    </r>
  </si>
  <si>
    <r>
      <rPr>
        <b/>
        <sz val="10"/>
        <rFont val="Arial"/>
        <family val="2"/>
      </rPr>
      <t>Local</t>
    </r>
  </si>
  <si>
    <r>
      <rPr>
        <sz val="10"/>
        <rFont val="Arial MT"/>
        <family val="2"/>
      </rPr>
      <t>Responsável Técnico</t>
    </r>
  </si>
  <si>
    <r>
      <rPr>
        <b/>
        <sz val="10"/>
        <rFont val="Arial"/>
        <family val="2"/>
      </rPr>
      <t>Nome:</t>
    </r>
  </si>
  <si>
    <r>
      <rPr>
        <sz val="10"/>
        <rFont val="Arial MT"/>
        <family val="2"/>
      </rPr>
      <t>WILSON PORTES JUNIOR</t>
    </r>
  </si>
  <si>
    <r>
      <rPr>
        <b/>
        <sz val="10"/>
        <rFont val="Arial"/>
        <family val="2"/>
      </rPr>
      <t>CREA/CAU:</t>
    </r>
  </si>
  <si>
    <r>
      <rPr>
        <sz val="10"/>
        <rFont val="Arial MT"/>
        <family val="2"/>
      </rPr>
      <t>RJ: 44.125/D</t>
    </r>
  </si>
  <si>
    <r>
      <rPr>
        <b/>
        <sz val="10"/>
        <rFont val="Arial"/>
        <family val="2"/>
      </rPr>
      <t>ART/RRT:</t>
    </r>
  </si>
  <si>
    <r>
      <rPr>
        <sz val="10"/>
        <rFont val="Arial MT"/>
        <family val="2"/>
      </rPr>
      <t>MG20264688585</t>
    </r>
  </si>
  <si>
    <r>
      <rPr>
        <u/>
        <sz val="10"/>
        <rFont val="Arial MT"/>
        <family val="2"/>
      </rPr>
      <t> quinta-feira, 19 de fevereiro de 2026                            </t>
    </r>
  </si>
  <si>
    <r>
      <rPr>
        <b/>
        <sz val="10"/>
        <rFont val="Arial"/>
        <family val="2"/>
      </rPr>
      <t>Data</t>
    </r>
  </si>
  <si>
    <t>Preço Unitário       (com BDI)       (R$)</t>
  </si>
  <si>
    <t>PO - PLANILHA ORÇAMENTÁRIA</t>
  </si>
  <si>
    <t>Orçamento Base para Licitação - OGU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</si>
</sst>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21">
    <font>
      <sz val="10"/>
      <color rgb="FF000000"/>
      <name val="Times New Roman"/>
      <charset val="204"/>
    </font>
    <font>
      <sz val="10"/>
      <name val="Arial MT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 MT"/>
    </font>
    <font>
      <sz val="10"/>
      <color rgb="FF000000"/>
      <name val="Arial MT"/>
      <family val="2"/>
    </font>
    <font>
      <sz val="10"/>
      <name val="Calibri"/>
      <family val="2"/>
    </font>
    <font>
      <sz val="8"/>
      <name val="Calibri"/>
      <family val="2"/>
    </font>
    <font>
      <b/>
      <sz val="10"/>
      <color rgb="FF000000"/>
      <name val="Arial"/>
      <family val="2"/>
    </font>
    <font>
      <sz val="11"/>
      <name val="Arial MT"/>
    </font>
    <font>
      <b/>
      <sz val="11"/>
      <name val="Arial"/>
      <family val="2"/>
    </font>
    <font>
      <sz val="10"/>
      <name val="Arial MT"/>
      <family val="2"/>
    </font>
    <font>
      <sz val="12"/>
      <name val="Arial MT"/>
      <family val="2"/>
    </font>
    <font>
      <sz val="10"/>
      <name val="Calibri"/>
      <family val="1"/>
    </font>
    <font>
      <sz val="8"/>
      <name val="Calibri"/>
      <family val="1"/>
    </font>
    <font>
      <sz val="11"/>
      <name val="Arial MT"/>
      <family val="2"/>
    </font>
    <font>
      <sz val="14"/>
      <name val="Trebuchet MS"/>
      <family val="2"/>
    </font>
    <font>
      <sz val="9"/>
      <name val="Trebuchet MS"/>
      <family val="2"/>
    </font>
    <font>
      <u/>
      <sz val="10"/>
      <name val="Arial MT"/>
      <family val="2"/>
    </font>
    <font>
      <sz val="10"/>
      <color rgb="FF000000"/>
      <name val="Times New Roman"/>
      <family val="1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81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 indent="32"/>
    </xf>
    <xf numFmtId="0" fontId="4" fillId="0" borderId="0" xfId="0" applyFont="1" applyAlignment="1">
      <alignment horizontal="left" vertical="top" wrapText="1" indent="32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4" xfId="0" applyFont="1" applyBorder="1" applyAlignment="1">
      <alignment horizontal="left" vertical="top" wrapText="1"/>
    </xf>
    <xf numFmtId="1" fontId="5" fillId="0" borderId="4" xfId="0" applyNumberFormat="1" applyFont="1" applyBorder="1" applyAlignment="1">
      <alignment horizontal="left" vertical="top" shrinkToFit="1"/>
    </xf>
    <xf numFmtId="0" fontId="0" fillId="0" borderId="7" xfId="0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0" fontId="5" fillId="0" borderId="4" xfId="0" applyNumberFormat="1" applyFont="1" applyBorder="1" applyAlignment="1">
      <alignment horizontal="center" vertical="top" shrinkToFit="1"/>
    </xf>
    <xf numFmtId="10" fontId="5" fillId="0" borderId="4" xfId="0" applyNumberFormat="1" applyFont="1" applyBorder="1" applyAlignment="1">
      <alignment horizontal="left" vertical="top" indent="4" shrinkToFi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 indent="3"/>
    </xf>
    <xf numFmtId="0" fontId="2" fillId="0" borderId="8" xfId="0" applyFont="1" applyBorder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left" wrapText="1"/>
    </xf>
    <xf numFmtId="4" fontId="8" fillId="2" borderId="10" xfId="0" applyNumberFormat="1" applyFont="1" applyFill="1" applyBorder="1" applyAlignment="1">
      <alignment horizontal="right" vertical="top" shrinkToFit="1"/>
    </xf>
    <xf numFmtId="0" fontId="0" fillId="3" borderId="9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4" fontId="8" fillId="3" borderId="13" xfId="0" applyNumberFormat="1" applyFont="1" applyFill="1" applyBorder="1" applyAlignment="1">
      <alignment horizontal="right" vertical="top" shrinkToFit="1"/>
    </xf>
    <xf numFmtId="0" fontId="0" fillId="3" borderId="10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4" fontId="8" fillId="4" borderId="4" xfId="0" applyNumberFormat="1" applyFont="1" applyFill="1" applyBorder="1" applyAlignment="1">
      <alignment horizontal="right" vertical="top" shrinkToFit="1"/>
    </xf>
    <xf numFmtId="0" fontId="1" fillId="5" borderId="8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left" vertical="top" wrapText="1" indent="3"/>
    </xf>
    <xf numFmtId="0" fontId="1" fillId="6" borderId="8" xfId="0" applyFont="1" applyFill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right" vertical="top" shrinkToFit="1"/>
    </xf>
    <xf numFmtId="4" fontId="5" fillId="0" borderId="8" xfId="0" applyNumberFormat="1" applyFont="1" applyBorder="1" applyAlignment="1">
      <alignment horizontal="right" vertical="top" shrinkToFit="1"/>
    </xf>
    <xf numFmtId="0" fontId="6" fillId="5" borderId="8" xfId="0" applyFont="1" applyFill="1" applyBorder="1" applyAlignment="1">
      <alignment horizontal="center" vertical="top" wrapText="1"/>
    </xf>
    <xf numFmtId="4" fontId="8" fillId="4" borderId="8" xfId="0" applyNumberFormat="1" applyFont="1" applyFill="1" applyBorder="1" applyAlignment="1">
      <alignment horizontal="right" vertical="top" shrinkToFit="1"/>
    </xf>
    <xf numFmtId="1" fontId="5" fillId="6" borderId="8" xfId="0" applyNumberFormat="1" applyFont="1" applyFill="1" applyBorder="1" applyAlignment="1">
      <alignment horizontal="left" vertical="top" indent="3" shrinkToFit="1"/>
    </xf>
    <xf numFmtId="0" fontId="1" fillId="5" borderId="8" xfId="0" applyFont="1" applyFill="1" applyBorder="1" applyAlignment="1">
      <alignment horizontal="center" vertical="center" wrapText="1"/>
    </xf>
    <xf numFmtId="1" fontId="5" fillId="6" borderId="8" xfId="0" applyNumberFormat="1" applyFont="1" applyFill="1" applyBorder="1" applyAlignment="1">
      <alignment horizontal="center" vertical="center" shrinkToFit="1"/>
    </xf>
    <xf numFmtId="0" fontId="1" fillId="6" borderId="8" xfId="0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right" vertical="center" shrinkToFit="1"/>
    </xf>
    <xf numFmtId="4" fontId="5" fillId="0" borderId="8" xfId="0" applyNumberFormat="1" applyFont="1" applyBorder="1" applyAlignment="1">
      <alignment horizontal="right" vertical="center" shrinkToFit="1"/>
    </xf>
    <xf numFmtId="0" fontId="6" fillId="5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left" vertical="top" wrapText="1" indent="2"/>
    </xf>
    <xf numFmtId="1" fontId="5" fillId="6" borderId="8" xfId="0" applyNumberFormat="1" applyFont="1" applyFill="1" applyBorder="1" applyAlignment="1">
      <alignment horizontal="center" vertical="top" shrinkToFit="1"/>
    </xf>
    <xf numFmtId="0" fontId="1" fillId="6" borderId="8" xfId="0" applyFont="1" applyFill="1" applyBorder="1" applyAlignment="1">
      <alignment horizontal="left" vertical="top" wrapText="1" indent="1"/>
    </xf>
    <xf numFmtId="0" fontId="1" fillId="6" borderId="8" xfId="0" applyFont="1" applyFill="1" applyBorder="1" applyAlignment="1">
      <alignment horizontal="left" vertical="center" wrapText="1" indent="1"/>
    </xf>
    <xf numFmtId="1" fontId="5" fillId="6" borderId="8" xfId="0" applyNumberFormat="1" applyFont="1" applyFill="1" applyBorder="1" applyAlignment="1">
      <alignment horizontal="left" vertical="center" indent="3" shrinkToFit="1"/>
    </xf>
    <xf numFmtId="0" fontId="1" fillId="6" borderId="8" xfId="0" applyFont="1" applyFill="1" applyBorder="1" applyAlignment="1">
      <alignment horizontal="left" vertical="center" wrapText="1" indent="3"/>
    </xf>
    <xf numFmtId="0" fontId="1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0" fillId="0" borderId="3" xfId="0" applyBorder="1" applyAlignment="1">
      <alignment horizontal="left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10" fontId="5" fillId="0" borderId="5" xfId="0" applyNumberFormat="1" applyFont="1" applyBorder="1" applyAlignment="1">
      <alignment horizontal="left" vertical="top" indent="3" shrinkToFit="1"/>
    </xf>
    <xf numFmtId="10" fontId="5" fillId="0" borderId="7" xfId="0" applyNumberFormat="1" applyFont="1" applyBorder="1" applyAlignment="1">
      <alignment horizontal="left" vertical="top" indent="3" shrinkToFit="1"/>
    </xf>
    <xf numFmtId="0" fontId="6" fillId="0" borderId="0" xfId="0" applyFont="1" applyAlignment="1">
      <alignment horizontal="left" textRotation="90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 indent="1"/>
    </xf>
    <xf numFmtId="0" fontId="7" fillId="0" borderId="5" xfId="0" applyFont="1" applyBorder="1" applyAlignment="1">
      <alignment horizontal="left" vertical="top" wrapText="1" inden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left" wrapText="1"/>
    </xf>
    <xf numFmtId="164" fontId="8" fillId="3" borderId="13" xfId="0" applyNumberFormat="1" applyFont="1" applyFill="1" applyBorder="1" applyAlignment="1">
      <alignment horizontal="left" vertical="top" shrinkToFit="1"/>
    </xf>
    <xf numFmtId="164" fontId="8" fillId="3" borderId="12" xfId="0" applyNumberFormat="1" applyFont="1" applyFill="1" applyBorder="1" applyAlignment="1">
      <alignment horizontal="left" vertical="top" shrinkToFit="1"/>
    </xf>
    <xf numFmtId="0" fontId="2" fillId="3" borderId="14" xfId="0" applyFont="1" applyFill="1" applyBorder="1" applyAlignment="1">
      <alignment horizontal="left" vertical="top" wrapText="1" indent="12"/>
    </xf>
    <xf numFmtId="0" fontId="2" fillId="3" borderId="13" xfId="0" applyFont="1" applyFill="1" applyBorder="1" applyAlignment="1">
      <alignment horizontal="left" vertical="top" wrapText="1" indent="12"/>
    </xf>
    <xf numFmtId="0" fontId="2" fillId="3" borderId="12" xfId="0" applyFont="1" applyFill="1" applyBorder="1" applyAlignment="1">
      <alignment horizontal="left" vertical="top" wrapText="1" indent="12"/>
    </xf>
    <xf numFmtId="0" fontId="0" fillId="3" borderId="13" xfId="0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right" vertical="top" wrapText="1" indent="2"/>
    </xf>
    <xf numFmtId="0" fontId="2" fillId="4" borderId="5" xfId="0" applyFont="1" applyFill="1" applyBorder="1" applyAlignment="1">
      <alignment horizontal="left" vertical="top" wrapText="1"/>
    </xf>
    <xf numFmtId="0" fontId="2" fillId="4" borderId="7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wrapText="1"/>
    </xf>
    <xf numFmtId="0" fontId="0" fillId="4" borderId="10" xfId="0" applyFill="1" applyBorder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2" fillId="4" borderId="5" xfId="0" applyFont="1" applyFill="1" applyBorder="1" applyAlignment="1">
      <alignment horizontal="right" vertical="top" wrapText="1" indent="2"/>
    </xf>
    <xf numFmtId="0" fontId="2" fillId="4" borderId="7" xfId="0" applyFont="1" applyFill="1" applyBorder="1" applyAlignment="1">
      <alignment horizontal="right" vertical="top" wrapText="1" indent="2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1" fillId="6" borderId="9" xfId="0" applyFont="1" applyFill="1" applyBorder="1" applyAlignment="1">
      <alignment horizontal="left" vertical="top" wrapText="1"/>
    </xf>
    <xf numFmtId="0" fontId="1" fillId="6" borderId="10" xfId="0" applyFont="1" applyFill="1" applyBorder="1" applyAlignment="1">
      <alignment horizontal="left" vertical="top" wrapText="1"/>
    </xf>
    <xf numFmtId="4" fontId="5" fillId="6" borderId="9" xfId="0" applyNumberFormat="1" applyFont="1" applyFill="1" applyBorder="1" applyAlignment="1">
      <alignment horizontal="right" vertical="top" shrinkToFit="1"/>
    </xf>
    <xf numFmtId="4" fontId="5" fillId="6" borderId="10" xfId="0" applyNumberFormat="1" applyFont="1" applyFill="1" applyBorder="1" applyAlignment="1">
      <alignment horizontal="right" vertical="top" shrinkToFit="1"/>
    </xf>
    <xf numFmtId="4" fontId="5" fillId="0" borderId="9" xfId="0" applyNumberFormat="1" applyFont="1" applyBorder="1" applyAlignment="1">
      <alignment horizontal="right" vertical="top" shrinkToFit="1"/>
    </xf>
    <xf numFmtId="4" fontId="5" fillId="0" borderId="10" xfId="0" applyNumberFormat="1" applyFont="1" applyBorder="1" applyAlignment="1">
      <alignment horizontal="right" vertical="top" shrinkToFit="1"/>
    </xf>
    <xf numFmtId="0" fontId="2" fillId="4" borderId="9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top" wrapText="1"/>
    </xf>
    <xf numFmtId="0" fontId="2" fillId="4" borderId="9" xfId="0" applyFont="1" applyFill="1" applyBorder="1" applyAlignment="1">
      <alignment horizontal="right" vertical="top" wrapText="1" indent="2"/>
    </xf>
    <xf numFmtId="0" fontId="2" fillId="4" borderId="10" xfId="0" applyFont="1" applyFill="1" applyBorder="1" applyAlignment="1">
      <alignment horizontal="right" vertical="top" wrapText="1" indent="2"/>
    </xf>
    <xf numFmtId="0" fontId="0" fillId="6" borderId="9" xfId="0" applyFill="1" applyBorder="1" applyAlignment="1">
      <alignment horizontal="left" vertical="top" wrapText="1"/>
    </xf>
    <xf numFmtId="0" fontId="0" fillId="6" borderId="10" xfId="0" applyFill="1" applyBorder="1" applyAlignment="1">
      <alignment horizontal="left" vertical="top" wrapText="1"/>
    </xf>
    <xf numFmtId="2" fontId="5" fillId="6" borderId="9" xfId="0" applyNumberFormat="1" applyFont="1" applyFill="1" applyBorder="1" applyAlignment="1">
      <alignment horizontal="right" vertical="top" shrinkToFit="1"/>
    </xf>
    <xf numFmtId="2" fontId="5" fillId="6" borderId="10" xfId="0" applyNumberFormat="1" applyFont="1" applyFill="1" applyBorder="1" applyAlignment="1">
      <alignment horizontal="right" vertical="top" shrinkToFit="1"/>
    </xf>
    <xf numFmtId="2" fontId="5" fillId="0" borderId="9" xfId="0" applyNumberFormat="1" applyFont="1" applyBorder="1" applyAlignment="1">
      <alignment horizontal="right" vertical="top" shrinkToFit="1"/>
    </xf>
    <xf numFmtId="2" fontId="5" fillId="0" borderId="10" xfId="0" applyNumberFormat="1" applyFont="1" applyBorder="1" applyAlignment="1">
      <alignment horizontal="right" vertical="top" shrinkToFi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2" fontId="5" fillId="6" borderId="9" xfId="0" applyNumberFormat="1" applyFont="1" applyFill="1" applyBorder="1" applyAlignment="1">
      <alignment horizontal="right" vertical="center" shrinkToFit="1"/>
    </xf>
    <xf numFmtId="2" fontId="5" fillId="6" borderId="10" xfId="0" applyNumberFormat="1" applyFont="1" applyFill="1" applyBorder="1" applyAlignment="1">
      <alignment horizontal="right" vertical="center" shrinkToFit="1"/>
    </xf>
    <xf numFmtId="2" fontId="5" fillId="0" borderId="9" xfId="0" applyNumberFormat="1" applyFont="1" applyBorder="1" applyAlignment="1">
      <alignment horizontal="right" vertical="center" shrinkToFit="1"/>
    </xf>
    <xf numFmtId="2" fontId="5" fillId="0" borderId="10" xfId="0" applyNumberFormat="1" applyFont="1" applyBorder="1" applyAlignment="1">
      <alignment horizontal="right" vertical="center" shrinkToFit="1"/>
    </xf>
    <xf numFmtId="4" fontId="5" fillId="6" borderId="9" xfId="0" applyNumberFormat="1" applyFont="1" applyFill="1" applyBorder="1" applyAlignment="1">
      <alignment horizontal="right" vertical="center" shrinkToFit="1"/>
    </xf>
    <xf numFmtId="4" fontId="5" fillId="6" borderId="10" xfId="0" applyNumberFormat="1" applyFont="1" applyFill="1" applyBorder="1" applyAlignment="1">
      <alignment horizontal="right" vertical="center" shrinkToFit="1"/>
    </xf>
    <xf numFmtId="4" fontId="5" fillId="0" borderId="9" xfId="0" applyNumberFormat="1" applyFont="1" applyBorder="1" applyAlignment="1">
      <alignment horizontal="right" vertical="center" shrinkToFit="1"/>
    </xf>
    <xf numFmtId="4" fontId="5" fillId="0" borderId="10" xfId="0" applyNumberFormat="1" applyFont="1" applyBorder="1" applyAlignment="1">
      <alignment horizontal="right" vertical="center" shrinkToFit="1"/>
    </xf>
    <xf numFmtId="0" fontId="2" fillId="0" borderId="2" xfId="0" applyFont="1" applyBorder="1" applyAlignment="1">
      <alignment horizontal="left" vertical="top" wrapText="1" indent="3"/>
    </xf>
    <xf numFmtId="0" fontId="2" fillId="0" borderId="3" xfId="0" applyFont="1" applyBorder="1" applyAlignment="1">
      <alignment horizontal="left" vertical="top" wrapText="1" indent="3"/>
    </xf>
    <xf numFmtId="0" fontId="9" fillId="0" borderId="9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 indent="1"/>
    </xf>
    <xf numFmtId="0" fontId="9" fillId="0" borderId="2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0" fillId="6" borderId="5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top" wrapText="1"/>
    </xf>
    <xf numFmtId="0" fontId="10" fillId="0" borderId="11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 indent="82"/>
    </xf>
    <xf numFmtId="0" fontId="0" fillId="0" borderId="0" xfId="0" applyAlignment="1">
      <alignment horizontal="left" vertical="top" wrapText="1" indent="3"/>
    </xf>
    <xf numFmtId="0" fontId="1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5" borderId="1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" fillId="0" borderId="14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left" vertical="top" wrapText="1"/>
    </xf>
    <xf numFmtId="0" fontId="2" fillId="4" borderId="12" xfId="0" applyFont="1" applyFill="1" applyBorder="1" applyAlignment="1">
      <alignment horizontal="left" vertical="top" wrapText="1"/>
    </xf>
    <xf numFmtId="0" fontId="0" fillId="4" borderId="14" xfId="0" applyFill="1" applyBorder="1" applyAlignment="1">
      <alignment horizontal="left" wrapText="1"/>
    </xf>
    <xf numFmtId="0" fontId="12" fillId="0" borderId="0" xfId="0" applyFont="1" applyAlignment="1">
      <alignment horizontal="left" vertical="top" wrapText="1" indent="32"/>
    </xf>
    <xf numFmtId="0" fontId="3" fillId="0" borderId="0" xfId="0" applyFont="1" applyAlignment="1">
      <alignment horizontal="left" vertical="top" indent="32"/>
    </xf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2" fontId="5" fillId="0" borderId="8" xfId="0" applyNumberFormat="1" applyFont="1" applyBorder="1" applyAlignment="1">
      <alignment vertical="center" shrinkToFit="1"/>
    </xf>
    <xf numFmtId="2" fontId="5" fillId="6" borderId="9" xfId="0" applyNumberFormat="1" applyFont="1" applyFill="1" applyBorder="1" applyAlignment="1">
      <alignment vertical="center" shrinkToFit="1"/>
    </xf>
    <xf numFmtId="2" fontId="5" fillId="6" borderId="10" xfId="0" applyNumberFormat="1" applyFont="1" applyFill="1" applyBorder="1" applyAlignment="1">
      <alignment vertical="center" shrinkToFit="1"/>
    </xf>
    <xf numFmtId="0" fontId="1" fillId="5" borderId="8" xfId="0" applyFont="1" applyFill="1" applyBorder="1" applyAlignment="1">
      <alignment vertical="center" wrapText="1"/>
    </xf>
    <xf numFmtId="0" fontId="6" fillId="5" borderId="8" xfId="0" applyFont="1" applyFill="1" applyBorder="1" applyAlignment="1">
      <alignment vertical="center" wrapText="1"/>
    </xf>
    <xf numFmtId="4" fontId="5" fillId="0" borderId="9" xfId="0" applyNumberFormat="1" applyFont="1" applyBorder="1" applyAlignment="1">
      <alignment vertical="center" shrinkToFit="1"/>
    </xf>
    <xf numFmtId="4" fontId="5" fillId="0" borderId="10" xfId="0" applyNumberFormat="1" applyFont="1" applyBorder="1" applyAlignment="1">
      <alignment vertical="center" shrinkToFit="1"/>
    </xf>
    <xf numFmtId="4" fontId="5" fillId="0" borderId="8" xfId="0" applyNumberFormat="1" applyFont="1" applyBorder="1" applyAlignment="1">
      <alignment vertical="center" shrinkToFit="1"/>
    </xf>
    <xf numFmtId="0" fontId="1" fillId="6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83581</xdr:colOff>
      <xdr:row>1</xdr:row>
      <xdr:rowOff>176381</xdr:rowOff>
    </xdr:from>
    <xdr:ext cx="1834514" cy="318135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581" y="404981"/>
          <a:ext cx="1834514" cy="318135"/>
          <a:chOff x="0" y="0"/>
          <a:chExt cx="1834514" cy="318135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26</xdr:row>
      <xdr:rowOff>176381</xdr:rowOff>
    </xdr:from>
    <xdr:ext cx="1834514" cy="318135"/>
    <xdr:grpSp>
      <xdr:nvGrpSpPr>
        <xdr:cNvPr id="7" name="Group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83581" y="8939381"/>
          <a:ext cx="1834514" cy="318135"/>
          <a:chOff x="0" y="0"/>
          <a:chExt cx="1834514" cy="318135"/>
        </a:xfrm>
      </xdr:grpSpPr>
      <xdr:sp macro="" textlink="">
        <xdr:nvSpPr>
          <xdr:cNvPr id="8" name="Shape 8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10" name="Shape 10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11" name="Shape 11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57</xdr:row>
      <xdr:rowOff>176381</xdr:rowOff>
    </xdr:from>
    <xdr:ext cx="1834514" cy="318135"/>
    <xdr:grpSp>
      <xdr:nvGrpSpPr>
        <xdr:cNvPr id="12" name="Group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83581" y="18019881"/>
          <a:ext cx="1834514" cy="318135"/>
          <a:chOff x="0" y="0"/>
          <a:chExt cx="1834514" cy="318135"/>
        </a:xfrm>
      </xdr:grpSpPr>
      <xdr:sp macro="" textlink="">
        <xdr:nvSpPr>
          <xdr:cNvPr id="13" name="Shape 13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14" name="Shape 14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16" name="Shape 16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86</xdr:row>
      <xdr:rowOff>176380</xdr:rowOff>
    </xdr:from>
    <xdr:ext cx="1834514" cy="318135"/>
    <xdr:grpSp>
      <xdr:nvGrpSpPr>
        <xdr:cNvPr id="17" name="Group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83581" y="26808280"/>
          <a:ext cx="1834514" cy="318135"/>
          <a:chOff x="0" y="0"/>
          <a:chExt cx="1834514" cy="318135"/>
        </a:xfrm>
      </xdr:grpSpPr>
      <xdr:sp macro="" textlink="">
        <xdr:nvSpPr>
          <xdr:cNvPr id="18" name="Shape 1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19" name="Shape 19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20" name="Shape 20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21" name="Shape 21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112</xdr:row>
      <xdr:rowOff>176381</xdr:rowOff>
    </xdr:from>
    <xdr:ext cx="1834514" cy="318135"/>
    <xdr:grpSp>
      <xdr:nvGrpSpPr>
        <xdr:cNvPr id="22" name="Group 2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GrpSpPr/>
      </xdr:nvGrpSpPr>
      <xdr:grpSpPr>
        <a:xfrm>
          <a:off x="83581" y="35482381"/>
          <a:ext cx="1834514" cy="318135"/>
          <a:chOff x="0" y="0"/>
          <a:chExt cx="1834514" cy="318135"/>
        </a:xfrm>
      </xdr:grpSpPr>
      <xdr:sp macro="" textlink="">
        <xdr:nvSpPr>
          <xdr:cNvPr id="23" name="Shape 23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24" name="Shape 24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25" name="Shape 25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26" name="Shape 26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141</xdr:row>
      <xdr:rowOff>176380</xdr:rowOff>
    </xdr:from>
    <xdr:ext cx="1834514" cy="318135"/>
    <xdr:grpSp>
      <xdr:nvGrpSpPr>
        <xdr:cNvPr id="27" name="Group 2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83581" y="44245380"/>
          <a:ext cx="1834514" cy="318135"/>
          <a:chOff x="0" y="0"/>
          <a:chExt cx="1834514" cy="318135"/>
        </a:xfrm>
      </xdr:grpSpPr>
      <xdr:sp macro="" textlink="">
        <xdr:nvSpPr>
          <xdr:cNvPr id="28" name="Shape 28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29" name="Shape 29">
            <a:extLst>
              <a:ext uri="{FF2B5EF4-FFF2-40B4-BE49-F238E27FC236}">
                <a16:creationId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30" name="Shape 30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31" name="Shape 31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166</xdr:row>
      <xdr:rowOff>176379</xdr:rowOff>
    </xdr:from>
    <xdr:ext cx="1834514" cy="318135"/>
    <xdr:grpSp>
      <xdr:nvGrpSpPr>
        <xdr:cNvPr id="32" name="Group 3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83581" y="52652779"/>
          <a:ext cx="1834514" cy="318135"/>
          <a:chOff x="0" y="0"/>
          <a:chExt cx="1834514" cy="318135"/>
        </a:xfrm>
      </xdr:grpSpPr>
      <xdr:sp macro="" textlink="">
        <xdr:nvSpPr>
          <xdr:cNvPr id="33" name="Shape 33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34" name="Shape 34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35" name="Shape 35"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36" name="Shape 36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198</xdr:row>
      <xdr:rowOff>176381</xdr:rowOff>
    </xdr:from>
    <xdr:ext cx="1834514" cy="318135"/>
    <xdr:grpSp>
      <xdr:nvGrpSpPr>
        <xdr:cNvPr id="37" name="Group 37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83581" y="61466581"/>
          <a:ext cx="1834514" cy="318135"/>
          <a:chOff x="0" y="0"/>
          <a:chExt cx="1834514" cy="318135"/>
        </a:xfrm>
      </xdr:grpSpPr>
      <xdr:sp macro="" textlink="">
        <xdr:nvSpPr>
          <xdr:cNvPr id="38" name="Shape 38"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39" name="Shape 39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40" name="Shape 40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41" name="Shape 41"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227</xdr:row>
      <xdr:rowOff>176378</xdr:rowOff>
    </xdr:from>
    <xdr:ext cx="1834514" cy="318135"/>
    <xdr:grpSp>
      <xdr:nvGrpSpPr>
        <xdr:cNvPr id="42" name="Group 42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GrpSpPr/>
      </xdr:nvGrpSpPr>
      <xdr:grpSpPr>
        <a:xfrm>
          <a:off x="83581" y="70229578"/>
          <a:ext cx="1834514" cy="318135"/>
          <a:chOff x="0" y="0"/>
          <a:chExt cx="1834514" cy="318135"/>
        </a:xfrm>
      </xdr:grpSpPr>
      <xdr:sp macro="" textlink="">
        <xdr:nvSpPr>
          <xdr:cNvPr id="43" name="Shape 43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44" name="Shape 44">
            <a:extLst>
              <a:ext uri="{FF2B5EF4-FFF2-40B4-BE49-F238E27FC236}">
                <a16:creationId xmlns:a16="http://schemas.microsoft.com/office/drawing/2014/main" id="{00000000-0008-0000-0000-00002C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45" name="Shape 45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46" name="Shape 46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258</xdr:row>
      <xdr:rowOff>176383</xdr:rowOff>
    </xdr:from>
    <xdr:ext cx="1834514" cy="318135"/>
    <xdr:grpSp>
      <xdr:nvGrpSpPr>
        <xdr:cNvPr id="47" name="Group 47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/>
      </xdr:nvGrpSpPr>
      <xdr:grpSpPr>
        <a:xfrm>
          <a:off x="83581" y="79449783"/>
          <a:ext cx="1834514" cy="318135"/>
          <a:chOff x="0" y="0"/>
          <a:chExt cx="1834514" cy="318135"/>
        </a:xfrm>
      </xdr:grpSpPr>
      <xdr:sp macro="" textlink="">
        <xdr:nvSpPr>
          <xdr:cNvPr id="48" name="Shape 4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49" name="Shape 49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50" name="Shape 50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51" name="Shape 51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286</xdr:row>
      <xdr:rowOff>176382</xdr:rowOff>
    </xdr:from>
    <xdr:ext cx="1834514" cy="318135"/>
    <xdr:grpSp>
      <xdr:nvGrpSpPr>
        <xdr:cNvPr id="52" name="Group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GrpSpPr/>
      </xdr:nvGrpSpPr>
      <xdr:grpSpPr>
        <a:xfrm>
          <a:off x="83581" y="88263582"/>
          <a:ext cx="1834514" cy="318135"/>
          <a:chOff x="0" y="0"/>
          <a:chExt cx="1834514" cy="318135"/>
        </a:xfrm>
      </xdr:grpSpPr>
      <xdr:sp macro="" textlink="">
        <xdr:nvSpPr>
          <xdr:cNvPr id="53" name="Shape 53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54" name="Shape 54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55" name="Shape 55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56" name="Shape 56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315</xdr:row>
      <xdr:rowOff>176379</xdr:rowOff>
    </xdr:from>
    <xdr:ext cx="1834514" cy="318135"/>
    <xdr:grpSp>
      <xdr:nvGrpSpPr>
        <xdr:cNvPr id="57" name="Group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GrpSpPr/>
      </xdr:nvGrpSpPr>
      <xdr:grpSpPr>
        <a:xfrm>
          <a:off x="83581" y="97229779"/>
          <a:ext cx="1834514" cy="318135"/>
          <a:chOff x="0" y="0"/>
          <a:chExt cx="1834514" cy="318135"/>
        </a:xfrm>
      </xdr:grpSpPr>
      <xdr:sp macro="" textlink="">
        <xdr:nvSpPr>
          <xdr:cNvPr id="58" name="Shape 58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59" name="Shape 59">
            <a:extLst>
              <a:ext uri="{FF2B5EF4-FFF2-40B4-BE49-F238E27FC236}">
                <a16:creationId xmlns:a16="http://schemas.microsoft.com/office/drawing/2014/main" id="{00000000-0008-0000-0000-00003B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60" name="Shape 60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61" name="Shape 61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344</xdr:row>
      <xdr:rowOff>176378</xdr:rowOff>
    </xdr:from>
    <xdr:ext cx="1834514" cy="318135"/>
    <xdr:grpSp>
      <xdr:nvGrpSpPr>
        <xdr:cNvPr id="62" name="Group 62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/>
      </xdr:nvGrpSpPr>
      <xdr:grpSpPr>
        <a:xfrm>
          <a:off x="83581" y="106018178"/>
          <a:ext cx="1834514" cy="318135"/>
          <a:chOff x="0" y="0"/>
          <a:chExt cx="1834514" cy="318135"/>
        </a:xfrm>
      </xdr:grpSpPr>
      <xdr:sp macro="" textlink="">
        <xdr:nvSpPr>
          <xdr:cNvPr id="63" name="Shape 63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64" name="Shape 64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65" name="Shape 65">
            <a:extLst>
              <a:ext uri="{FF2B5EF4-FFF2-40B4-BE49-F238E27FC236}">
                <a16:creationId xmlns:a16="http://schemas.microsoft.com/office/drawing/2014/main" id="{00000000-0008-0000-0000-000041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66" name="Shape 66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369</xdr:row>
      <xdr:rowOff>176378</xdr:rowOff>
    </xdr:from>
    <xdr:ext cx="1834514" cy="318135"/>
    <xdr:grpSp>
      <xdr:nvGrpSpPr>
        <xdr:cNvPr id="67" name="Group 67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GrpSpPr/>
      </xdr:nvGrpSpPr>
      <xdr:grpSpPr>
        <a:xfrm>
          <a:off x="83581" y="114539878"/>
          <a:ext cx="1834514" cy="318135"/>
          <a:chOff x="0" y="0"/>
          <a:chExt cx="1834514" cy="318135"/>
        </a:xfrm>
      </xdr:grpSpPr>
      <xdr:sp macro="" textlink="">
        <xdr:nvSpPr>
          <xdr:cNvPr id="68" name="Shape 68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69" name="Shape 69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70" name="Shape 70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71" name="Shape 71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0</xdr:col>
      <xdr:colOff>83581</xdr:colOff>
      <xdr:row>395</xdr:row>
      <xdr:rowOff>176381</xdr:rowOff>
    </xdr:from>
    <xdr:ext cx="1834514" cy="318135"/>
    <xdr:grpSp>
      <xdr:nvGrpSpPr>
        <xdr:cNvPr id="72" name="Group 7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GrpSpPr/>
      </xdr:nvGrpSpPr>
      <xdr:grpSpPr>
        <a:xfrm>
          <a:off x="83581" y="123340981"/>
          <a:ext cx="1834514" cy="318135"/>
          <a:chOff x="0" y="0"/>
          <a:chExt cx="1834514" cy="318135"/>
        </a:xfrm>
      </xdr:grpSpPr>
      <xdr:sp macro="" textlink="">
        <xdr:nvSpPr>
          <xdr:cNvPr id="73" name="Shape 73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/>
        </xdr:nvSpPr>
        <xdr:spPr>
          <a:xfrm>
            <a:off x="-2" y="0"/>
            <a:ext cx="1834514" cy="318135"/>
          </a:xfrm>
          <a:custGeom>
            <a:avLst/>
            <a:gdLst/>
            <a:ahLst/>
            <a:cxnLst/>
            <a:rect l="0" t="0" r="0" b="0"/>
            <a:pathLst>
              <a:path w="1834514" h="318135">
                <a:moveTo>
                  <a:pt x="332219" y="10604"/>
                </a:moveTo>
                <a:lnTo>
                  <a:pt x="323367" y="7073"/>
                </a:lnTo>
                <a:lnTo>
                  <a:pt x="310070" y="7073"/>
                </a:lnTo>
                <a:lnTo>
                  <a:pt x="301205" y="3543"/>
                </a:lnTo>
                <a:lnTo>
                  <a:pt x="287921" y="0"/>
                </a:lnTo>
                <a:lnTo>
                  <a:pt x="199326" y="0"/>
                </a:lnTo>
                <a:lnTo>
                  <a:pt x="159461" y="10604"/>
                </a:lnTo>
                <a:lnTo>
                  <a:pt x="119595" y="24739"/>
                </a:lnTo>
                <a:lnTo>
                  <a:pt x="57581" y="70688"/>
                </a:lnTo>
                <a:lnTo>
                  <a:pt x="31000" y="98958"/>
                </a:lnTo>
                <a:lnTo>
                  <a:pt x="4419" y="162585"/>
                </a:lnTo>
                <a:lnTo>
                  <a:pt x="0" y="194386"/>
                </a:lnTo>
                <a:lnTo>
                  <a:pt x="8851" y="222656"/>
                </a:lnTo>
                <a:lnTo>
                  <a:pt x="39865" y="275666"/>
                </a:lnTo>
                <a:lnTo>
                  <a:pt x="97447" y="307479"/>
                </a:lnTo>
                <a:lnTo>
                  <a:pt x="132880" y="318084"/>
                </a:lnTo>
                <a:lnTo>
                  <a:pt x="221475" y="318084"/>
                </a:lnTo>
                <a:lnTo>
                  <a:pt x="239204" y="314553"/>
                </a:lnTo>
                <a:lnTo>
                  <a:pt x="252476" y="314553"/>
                </a:lnTo>
                <a:lnTo>
                  <a:pt x="265772" y="311010"/>
                </a:lnTo>
                <a:lnTo>
                  <a:pt x="274637" y="307479"/>
                </a:lnTo>
                <a:lnTo>
                  <a:pt x="301205" y="190855"/>
                </a:lnTo>
                <a:lnTo>
                  <a:pt x="292354" y="197916"/>
                </a:lnTo>
                <a:lnTo>
                  <a:pt x="283502" y="201460"/>
                </a:lnTo>
                <a:lnTo>
                  <a:pt x="270205" y="208521"/>
                </a:lnTo>
                <a:lnTo>
                  <a:pt x="261340" y="212064"/>
                </a:lnTo>
                <a:lnTo>
                  <a:pt x="248056" y="215595"/>
                </a:lnTo>
                <a:lnTo>
                  <a:pt x="239204" y="219125"/>
                </a:lnTo>
                <a:lnTo>
                  <a:pt x="199326" y="219125"/>
                </a:lnTo>
                <a:lnTo>
                  <a:pt x="186042" y="215595"/>
                </a:lnTo>
                <a:lnTo>
                  <a:pt x="172745" y="208521"/>
                </a:lnTo>
                <a:lnTo>
                  <a:pt x="155041" y="194386"/>
                </a:lnTo>
                <a:lnTo>
                  <a:pt x="146177" y="173177"/>
                </a:lnTo>
                <a:lnTo>
                  <a:pt x="146177" y="159042"/>
                </a:lnTo>
                <a:lnTo>
                  <a:pt x="168325" y="123698"/>
                </a:lnTo>
                <a:lnTo>
                  <a:pt x="208191" y="102501"/>
                </a:lnTo>
                <a:lnTo>
                  <a:pt x="221475" y="98958"/>
                </a:lnTo>
                <a:lnTo>
                  <a:pt x="248056" y="98958"/>
                </a:lnTo>
                <a:lnTo>
                  <a:pt x="261340" y="102501"/>
                </a:lnTo>
                <a:lnTo>
                  <a:pt x="270205" y="102501"/>
                </a:lnTo>
                <a:lnTo>
                  <a:pt x="279069" y="106032"/>
                </a:lnTo>
                <a:lnTo>
                  <a:pt x="287921" y="113106"/>
                </a:lnTo>
                <a:lnTo>
                  <a:pt x="296773" y="116636"/>
                </a:lnTo>
                <a:lnTo>
                  <a:pt x="314502" y="130771"/>
                </a:lnTo>
                <a:lnTo>
                  <a:pt x="332219" y="10604"/>
                </a:lnTo>
                <a:close/>
              </a:path>
              <a:path w="1834514" h="318135">
                <a:moveTo>
                  <a:pt x="726452" y="314553"/>
                </a:moveTo>
                <a:lnTo>
                  <a:pt x="716495" y="275666"/>
                </a:lnTo>
                <a:lnTo>
                  <a:pt x="697458" y="201460"/>
                </a:lnTo>
                <a:lnTo>
                  <a:pt x="672998" y="106032"/>
                </a:lnTo>
                <a:lnTo>
                  <a:pt x="646722" y="3543"/>
                </a:lnTo>
                <a:lnTo>
                  <a:pt x="558126" y="3543"/>
                </a:lnTo>
                <a:lnTo>
                  <a:pt x="558126" y="201460"/>
                </a:lnTo>
                <a:lnTo>
                  <a:pt x="504964" y="201460"/>
                </a:lnTo>
                <a:lnTo>
                  <a:pt x="549262" y="106032"/>
                </a:lnTo>
                <a:lnTo>
                  <a:pt x="553694" y="106032"/>
                </a:lnTo>
                <a:lnTo>
                  <a:pt x="553694" y="148437"/>
                </a:lnTo>
                <a:lnTo>
                  <a:pt x="558126" y="201460"/>
                </a:lnTo>
                <a:lnTo>
                  <a:pt x="558126" y="3543"/>
                </a:lnTo>
                <a:lnTo>
                  <a:pt x="491693" y="3543"/>
                </a:lnTo>
                <a:lnTo>
                  <a:pt x="292354" y="314553"/>
                </a:lnTo>
                <a:lnTo>
                  <a:pt x="442963" y="314553"/>
                </a:lnTo>
                <a:lnTo>
                  <a:pt x="465099" y="275666"/>
                </a:lnTo>
                <a:lnTo>
                  <a:pt x="571423" y="275666"/>
                </a:lnTo>
                <a:lnTo>
                  <a:pt x="575856" y="314553"/>
                </a:lnTo>
                <a:lnTo>
                  <a:pt x="726452" y="314553"/>
                </a:lnTo>
                <a:close/>
              </a:path>
              <a:path w="1834514" h="318135">
                <a:moveTo>
                  <a:pt x="952373" y="3543"/>
                </a:moveTo>
                <a:lnTo>
                  <a:pt x="810615" y="3543"/>
                </a:lnTo>
                <a:lnTo>
                  <a:pt x="748614" y="314553"/>
                </a:lnTo>
                <a:lnTo>
                  <a:pt x="890358" y="314553"/>
                </a:lnTo>
                <a:lnTo>
                  <a:pt x="952373" y="3543"/>
                </a:lnTo>
                <a:close/>
              </a:path>
              <a:path w="1834514" h="318135">
                <a:moveTo>
                  <a:pt x="1833930" y="314553"/>
                </a:moveTo>
                <a:lnTo>
                  <a:pt x="1823961" y="275666"/>
                </a:lnTo>
                <a:lnTo>
                  <a:pt x="1804924" y="201460"/>
                </a:lnTo>
                <a:lnTo>
                  <a:pt x="1780451" y="106032"/>
                </a:lnTo>
                <a:lnTo>
                  <a:pt x="1754174" y="3543"/>
                </a:lnTo>
                <a:lnTo>
                  <a:pt x="1665554" y="3543"/>
                </a:lnTo>
                <a:lnTo>
                  <a:pt x="1665554" y="201460"/>
                </a:lnTo>
                <a:lnTo>
                  <a:pt x="1607947" y="201460"/>
                </a:lnTo>
                <a:lnTo>
                  <a:pt x="1652257" y="106032"/>
                </a:lnTo>
                <a:lnTo>
                  <a:pt x="1661121" y="106032"/>
                </a:lnTo>
                <a:lnTo>
                  <a:pt x="1661121" y="148437"/>
                </a:lnTo>
                <a:lnTo>
                  <a:pt x="1665554" y="201460"/>
                </a:lnTo>
                <a:lnTo>
                  <a:pt x="1665554" y="3543"/>
                </a:lnTo>
                <a:lnTo>
                  <a:pt x="1599082" y="3543"/>
                </a:lnTo>
                <a:lnTo>
                  <a:pt x="1399819" y="314553"/>
                </a:lnTo>
                <a:lnTo>
                  <a:pt x="1550339" y="314553"/>
                </a:lnTo>
                <a:lnTo>
                  <a:pt x="1568069" y="275666"/>
                </a:lnTo>
                <a:lnTo>
                  <a:pt x="1674406" y="275666"/>
                </a:lnTo>
                <a:lnTo>
                  <a:pt x="1683270" y="314553"/>
                </a:lnTo>
                <a:lnTo>
                  <a:pt x="1833930" y="314553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74" name="Shape 74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/>
        </xdr:nvSpPr>
        <xdr:spPr>
          <a:xfrm>
            <a:off x="1231442" y="3534"/>
            <a:ext cx="239395" cy="148590"/>
          </a:xfrm>
          <a:custGeom>
            <a:avLst/>
            <a:gdLst/>
            <a:ahLst/>
            <a:cxnLst/>
            <a:rect l="0" t="0" r="0" b="0"/>
            <a:pathLst>
              <a:path w="239395" h="148590">
                <a:moveTo>
                  <a:pt x="239148" y="0"/>
                </a:moveTo>
                <a:lnTo>
                  <a:pt x="66464" y="0"/>
                </a:lnTo>
                <a:lnTo>
                  <a:pt x="0" y="53013"/>
                </a:lnTo>
                <a:lnTo>
                  <a:pt x="57602" y="148437"/>
                </a:lnTo>
                <a:lnTo>
                  <a:pt x="239148" y="0"/>
                </a:lnTo>
                <a:close/>
              </a:path>
            </a:pathLst>
          </a:custGeom>
          <a:solidFill>
            <a:srgbClr val="959493"/>
          </a:solidFill>
        </xdr:spPr>
      </xdr:sp>
      <xdr:sp macro="" textlink="">
        <xdr:nvSpPr>
          <xdr:cNvPr id="75" name="Shape 75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/>
        </xdr:nvSpPr>
        <xdr:spPr>
          <a:xfrm>
            <a:off x="1027668" y="3542"/>
            <a:ext cx="346075" cy="311150"/>
          </a:xfrm>
          <a:custGeom>
            <a:avLst/>
            <a:gdLst/>
            <a:ahLst/>
            <a:cxnLst/>
            <a:rect l="0" t="0" r="0" b="0"/>
            <a:pathLst>
              <a:path w="346075" h="311150">
                <a:moveTo>
                  <a:pt x="261366" y="148437"/>
                </a:moveTo>
                <a:lnTo>
                  <a:pt x="168338" y="0"/>
                </a:lnTo>
                <a:lnTo>
                  <a:pt x="0" y="0"/>
                </a:lnTo>
                <a:lnTo>
                  <a:pt x="93027" y="148437"/>
                </a:lnTo>
                <a:lnTo>
                  <a:pt x="261366" y="148437"/>
                </a:lnTo>
                <a:close/>
              </a:path>
              <a:path w="346075" h="311150">
                <a:moveTo>
                  <a:pt x="345554" y="311010"/>
                </a:moveTo>
                <a:lnTo>
                  <a:pt x="248081" y="162572"/>
                </a:lnTo>
                <a:lnTo>
                  <a:pt x="137325" y="250926"/>
                </a:lnTo>
                <a:lnTo>
                  <a:pt x="177190" y="311010"/>
                </a:lnTo>
                <a:lnTo>
                  <a:pt x="345554" y="311010"/>
                </a:lnTo>
                <a:close/>
              </a:path>
            </a:pathLst>
          </a:custGeom>
          <a:solidFill>
            <a:srgbClr val="1F1A17"/>
          </a:solidFill>
        </xdr:spPr>
      </xdr:sp>
      <xdr:sp macro="" textlink="">
        <xdr:nvSpPr>
          <xdr:cNvPr id="76" name="Shape 76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925792" y="166108"/>
            <a:ext cx="350520" cy="148590"/>
          </a:xfrm>
          <a:custGeom>
            <a:avLst/>
            <a:gdLst/>
            <a:ahLst/>
            <a:cxnLst/>
            <a:rect l="0" t="0" r="0" b="0"/>
            <a:pathLst>
              <a:path w="350520" h="148590">
                <a:moveTo>
                  <a:pt x="349959" y="0"/>
                </a:moveTo>
                <a:lnTo>
                  <a:pt x="181620" y="0"/>
                </a:lnTo>
                <a:lnTo>
                  <a:pt x="0" y="148433"/>
                </a:lnTo>
                <a:lnTo>
                  <a:pt x="163896" y="148433"/>
                </a:lnTo>
                <a:lnTo>
                  <a:pt x="349959" y="0"/>
                </a:lnTo>
                <a:close/>
              </a:path>
            </a:pathLst>
          </a:custGeom>
          <a:solidFill>
            <a:srgbClr val="959493"/>
          </a:solidFill>
        </xdr:spPr>
      </xdr:sp>
    </xdr:grpSp>
    <xdr:clientData/>
  </xdr:oneCellAnchor>
  <xdr:oneCellAnchor>
    <xdr:from>
      <xdr:col>10</xdr:col>
      <xdr:colOff>86765</xdr:colOff>
      <xdr:row>421</xdr:row>
      <xdr:rowOff>17097</xdr:rowOff>
    </xdr:from>
    <xdr:ext cx="426720" cy="423545"/>
    <xdr:sp macro="" textlink="">
      <xdr:nvSpPr>
        <xdr:cNvPr id="77" name="Shape 77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0" y="0"/>
          <a:ext cx="426720" cy="423545"/>
        </a:xfrm>
        <a:custGeom>
          <a:avLst/>
          <a:gdLst/>
          <a:ahLst/>
          <a:cxnLst/>
          <a:rect l="0" t="0" r="0" b="0"/>
          <a:pathLst>
            <a:path w="426720" h="423545">
              <a:moveTo>
                <a:pt x="76857" y="333909"/>
              </a:moveTo>
              <a:lnTo>
                <a:pt x="39751" y="358035"/>
              </a:lnTo>
              <a:lnTo>
                <a:pt x="16120" y="381347"/>
              </a:lnTo>
              <a:lnTo>
                <a:pt x="3643" y="401565"/>
              </a:lnTo>
              <a:lnTo>
                <a:pt x="0" y="416410"/>
              </a:lnTo>
              <a:lnTo>
                <a:pt x="0" y="423357"/>
              </a:lnTo>
              <a:lnTo>
                <a:pt x="32568" y="423357"/>
              </a:lnTo>
              <a:lnTo>
                <a:pt x="35094" y="422489"/>
              </a:lnTo>
              <a:lnTo>
                <a:pt x="8250" y="422489"/>
              </a:lnTo>
              <a:lnTo>
                <a:pt x="12008" y="406694"/>
              </a:lnTo>
              <a:lnTo>
                <a:pt x="25944" y="384387"/>
              </a:lnTo>
              <a:lnTo>
                <a:pt x="48184" y="358985"/>
              </a:lnTo>
              <a:lnTo>
                <a:pt x="76857" y="333909"/>
              </a:lnTo>
              <a:close/>
            </a:path>
            <a:path w="426720" h="423545">
              <a:moveTo>
                <a:pt x="182372" y="0"/>
              </a:moveTo>
              <a:lnTo>
                <a:pt x="173837" y="5699"/>
              </a:lnTo>
              <a:lnTo>
                <a:pt x="169454" y="18888"/>
              </a:lnTo>
              <a:lnTo>
                <a:pt x="167922" y="32952"/>
              </a:lnTo>
              <a:lnTo>
                <a:pt x="167840" y="33705"/>
              </a:lnTo>
              <a:lnTo>
                <a:pt x="167713" y="39513"/>
              </a:lnTo>
              <a:lnTo>
                <a:pt x="167609" y="44289"/>
              </a:lnTo>
              <a:lnTo>
                <a:pt x="167921" y="53862"/>
              </a:lnTo>
              <a:lnTo>
                <a:pt x="174068" y="97765"/>
              </a:lnTo>
              <a:lnTo>
                <a:pt x="182372" y="133303"/>
              </a:lnTo>
              <a:lnTo>
                <a:pt x="175940" y="156842"/>
              </a:lnTo>
              <a:lnTo>
                <a:pt x="158562" y="201078"/>
              </a:lnTo>
              <a:lnTo>
                <a:pt x="133118" y="257149"/>
              </a:lnTo>
              <a:lnTo>
                <a:pt x="102486" y="316189"/>
              </a:lnTo>
              <a:lnTo>
                <a:pt x="69545" y="369335"/>
              </a:lnTo>
              <a:lnTo>
                <a:pt x="37173" y="407723"/>
              </a:lnTo>
              <a:lnTo>
                <a:pt x="8250" y="422489"/>
              </a:lnTo>
              <a:lnTo>
                <a:pt x="35094" y="422489"/>
              </a:lnTo>
              <a:lnTo>
                <a:pt x="36535" y="421993"/>
              </a:lnTo>
              <a:lnTo>
                <a:pt x="58999" y="402461"/>
              </a:lnTo>
              <a:lnTo>
                <a:pt x="86267" y="367866"/>
              </a:lnTo>
              <a:lnTo>
                <a:pt x="118542" y="316541"/>
              </a:lnTo>
              <a:lnTo>
                <a:pt x="122808" y="315238"/>
              </a:lnTo>
              <a:lnTo>
                <a:pt x="118542" y="315238"/>
              </a:lnTo>
              <a:lnTo>
                <a:pt x="149338" y="258851"/>
              </a:lnTo>
              <a:lnTo>
                <a:pt x="169834" y="215532"/>
              </a:lnTo>
              <a:lnTo>
                <a:pt x="182596" y="182552"/>
              </a:lnTo>
              <a:lnTo>
                <a:pt x="190188" y="157185"/>
              </a:lnTo>
              <a:lnTo>
                <a:pt x="205430" y="157185"/>
              </a:lnTo>
              <a:lnTo>
                <a:pt x="195833" y="132000"/>
              </a:lnTo>
              <a:lnTo>
                <a:pt x="198970" y="109855"/>
              </a:lnTo>
              <a:lnTo>
                <a:pt x="190188" y="109855"/>
              </a:lnTo>
              <a:lnTo>
                <a:pt x="185195" y="90804"/>
              </a:lnTo>
              <a:lnTo>
                <a:pt x="181830" y="72405"/>
              </a:lnTo>
              <a:lnTo>
                <a:pt x="179930" y="55145"/>
              </a:lnTo>
              <a:lnTo>
                <a:pt x="179333" y="39513"/>
              </a:lnTo>
              <a:lnTo>
                <a:pt x="179459" y="33705"/>
              </a:lnTo>
              <a:lnTo>
                <a:pt x="179475" y="32952"/>
              </a:lnTo>
              <a:lnTo>
                <a:pt x="180473" y="21873"/>
              </a:lnTo>
              <a:lnTo>
                <a:pt x="183180" y="10387"/>
              </a:lnTo>
              <a:lnTo>
                <a:pt x="188452" y="2605"/>
              </a:lnTo>
              <a:lnTo>
                <a:pt x="199028" y="2605"/>
              </a:lnTo>
              <a:lnTo>
                <a:pt x="193445" y="434"/>
              </a:lnTo>
              <a:lnTo>
                <a:pt x="182372" y="0"/>
              </a:lnTo>
              <a:close/>
            </a:path>
            <a:path w="426720" h="423545">
              <a:moveTo>
                <a:pt x="422063" y="314370"/>
              </a:moveTo>
              <a:lnTo>
                <a:pt x="409904" y="314370"/>
              </a:lnTo>
              <a:lnTo>
                <a:pt x="405128" y="318712"/>
              </a:lnTo>
              <a:lnTo>
                <a:pt x="405128" y="330436"/>
              </a:lnTo>
              <a:lnTo>
                <a:pt x="409904" y="334778"/>
              </a:lnTo>
              <a:lnTo>
                <a:pt x="422063" y="334778"/>
              </a:lnTo>
              <a:lnTo>
                <a:pt x="424234" y="332607"/>
              </a:lnTo>
              <a:lnTo>
                <a:pt x="411207" y="332607"/>
              </a:lnTo>
              <a:lnTo>
                <a:pt x="407299" y="329133"/>
              </a:lnTo>
              <a:lnTo>
                <a:pt x="407299" y="320014"/>
              </a:lnTo>
              <a:lnTo>
                <a:pt x="411207" y="316541"/>
              </a:lnTo>
              <a:lnTo>
                <a:pt x="424234" y="316541"/>
              </a:lnTo>
              <a:lnTo>
                <a:pt x="422063" y="314370"/>
              </a:lnTo>
              <a:close/>
            </a:path>
            <a:path w="426720" h="423545">
              <a:moveTo>
                <a:pt x="424234" y="316541"/>
              </a:moveTo>
              <a:lnTo>
                <a:pt x="420760" y="316541"/>
              </a:lnTo>
              <a:lnTo>
                <a:pt x="423800" y="320014"/>
              </a:lnTo>
              <a:lnTo>
                <a:pt x="423800" y="329133"/>
              </a:lnTo>
              <a:lnTo>
                <a:pt x="420760" y="332607"/>
              </a:lnTo>
              <a:lnTo>
                <a:pt x="424234" y="332607"/>
              </a:lnTo>
              <a:lnTo>
                <a:pt x="426405" y="330436"/>
              </a:lnTo>
              <a:lnTo>
                <a:pt x="426405" y="318712"/>
              </a:lnTo>
              <a:lnTo>
                <a:pt x="424234" y="316541"/>
              </a:lnTo>
              <a:close/>
            </a:path>
            <a:path w="426720" h="423545">
              <a:moveTo>
                <a:pt x="418589" y="317843"/>
              </a:moveTo>
              <a:lnTo>
                <a:pt x="411641" y="317843"/>
              </a:lnTo>
              <a:lnTo>
                <a:pt x="411641" y="330436"/>
              </a:lnTo>
              <a:lnTo>
                <a:pt x="413812" y="330436"/>
              </a:lnTo>
              <a:lnTo>
                <a:pt x="413812" y="325659"/>
              </a:lnTo>
              <a:lnTo>
                <a:pt x="419313" y="325659"/>
              </a:lnTo>
              <a:lnTo>
                <a:pt x="419023" y="325225"/>
              </a:lnTo>
              <a:lnTo>
                <a:pt x="417720" y="324791"/>
              </a:lnTo>
              <a:lnTo>
                <a:pt x="420326" y="323922"/>
              </a:lnTo>
              <a:lnTo>
                <a:pt x="413812" y="323922"/>
              </a:lnTo>
              <a:lnTo>
                <a:pt x="413812" y="320449"/>
              </a:lnTo>
              <a:lnTo>
                <a:pt x="420036" y="320449"/>
              </a:lnTo>
              <a:lnTo>
                <a:pt x="419964" y="320014"/>
              </a:lnTo>
              <a:lnTo>
                <a:pt x="419892" y="319580"/>
              </a:lnTo>
              <a:lnTo>
                <a:pt x="418589" y="317843"/>
              </a:lnTo>
              <a:close/>
            </a:path>
            <a:path w="426720" h="423545">
              <a:moveTo>
                <a:pt x="419313" y="325659"/>
              </a:moveTo>
              <a:lnTo>
                <a:pt x="416418" y="325659"/>
              </a:lnTo>
              <a:lnTo>
                <a:pt x="417286" y="326962"/>
              </a:lnTo>
              <a:lnTo>
                <a:pt x="417720" y="328264"/>
              </a:lnTo>
              <a:lnTo>
                <a:pt x="418155" y="330436"/>
              </a:lnTo>
              <a:lnTo>
                <a:pt x="420326" y="330436"/>
              </a:lnTo>
              <a:lnTo>
                <a:pt x="419892" y="328264"/>
              </a:lnTo>
              <a:lnTo>
                <a:pt x="419892" y="326528"/>
              </a:lnTo>
              <a:lnTo>
                <a:pt x="419313" y="325659"/>
              </a:lnTo>
              <a:close/>
            </a:path>
            <a:path w="426720" h="423545">
              <a:moveTo>
                <a:pt x="420036" y="320449"/>
              </a:moveTo>
              <a:lnTo>
                <a:pt x="416852" y="320449"/>
              </a:lnTo>
              <a:lnTo>
                <a:pt x="417720" y="320883"/>
              </a:lnTo>
              <a:lnTo>
                <a:pt x="417720" y="323488"/>
              </a:lnTo>
              <a:lnTo>
                <a:pt x="416418" y="323922"/>
              </a:lnTo>
              <a:lnTo>
                <a:pt x="420326" y="323922"/>
              </a:lnTo>
              <a:lnTo>
                <a:pt x="420326" y="322185"/>
              </a:lnTo>
              <a:lnTo>
                <a:pt x="420109" y="320883"/>
              </a:lnTo>
              <a:lnTo>
                <a:pt x="420036" y="320449"/>
              </a:lnTo>
              <a:close/>
            </a:path>
            <a:path w="426720" h="423545">
              <a:moveTo>
                <a:pt x="205430" y="157185"/>
              </a:moveTo>
              <a:lnTo>
                <a:pt x="190188" y="157185"/>
              </a:lnTo>
              <a:lnTo>
                <a:pt x="213623" y="204236"/>
              </a:lnTo>
              <a:lnTo>
                <a:pt x="237953" y="236266"/>
              </a:lnTo>
              <a:lnTo>
                <a:pt x="260654" y="256653"/>
              </a:lnTo>
              <a:lnTo>
                <a:pt x="279204" y="268777"/>
              </a:lnTo>
              <a:lnTo>
                <a:pt x="239910" y="276593"/>
              </a:lnTo>
              <a:lnTo>
                <a:pt x="199524" y="286797"/>
              </a:lnTo>
              <a:lnTo>
                <a:pt x="158545" y="299674"/>
              </a:lnTo>
              <a:lnTo>
                <a:pt x="118542" y="315238"/>
              </a:lnTo>
              <a:lnTo>
                <a:pt x="122808" y="315238"/>
              </a:lnTo>
              <a:lnTo>
                <a:pt x="159223" y="304118"/>
              </a:lnTo>
              <a:lnTo>
                <a:pt x="203649" y="293690"/>
              </a:lnTo>
              <a:lnTo>
                <a:pt x="249704" y="285461"/>
              </a:lnTo>
              <a:lnTo>
                <a:pt x="295270" y="279633"/>
              </a:lnTo>
              <a:lnTo>
                <a:pt x="327875" y="279633"/>
              </a:lnTo>
              <a:lnTo>
                <a:pt x="320889" y="276593"/>
              </a:lnTo>
              <a:lnTo>
                <a:pt x="350341" y="275243"/>
              </a:lnTo>
              <a:lnTo>
                <a:pt x="417548" y="275243"/>
              </a:lnTo>
              <a:lnTo>
                <a:pt x="406268" y="269157"/>
              </a:lnTo>
              <a:lnTo>
                <a:pt x="390072" y="265738"/>
              </a:lnTo>
              <a:lnTo>
                <a:pt x="301783" y="265738"/>
              </a:lnTo>
              <a:lnTo>
                <a:pt x="291708" y="259971"/>
              </a:lnTo>
              <a:lnTo>
                <a:pt x="241142" y="218646"/>
              </a:lnTo>
              <a:lnTo>
                <a:pt x="207625" y="162945"/>
              </a:lnTo>
              <a:lnTo>
                <a:pt x="205430" y="157185"/>
              </a:lnTo>
              <a:close/>
            </a:path>
            <a:path w="426720" h="423545">
              <a:moveTo>
                <a:pt x="327875" y="279633"/>
              </a:moveTo>
              <a:lnTo>
                <a:pt x="295270" y="279633"/>
              </a:lnTo>
              <a:lnTo>
                <a:pt x="323766" y="292510"/>
              </a:lnTo>
              <a:lnTo>
                <a:pt x="351936" y="302212"/>
              </a:lnTo>
              <a:lnTo>
                <a:pt x="377826" y="308331"/>
              </a:lnTo>
              <a:lnTo>
                <a:pt x="399483" y="310462"/>
              </a:lnTo>
              <a:lnTo>
                <a:pt x="412944" y="310462"/>
              </a:lnTo>
              <a:lnTo>
                <a:pt x="420326" y="307422"/>
              </a:lnTo>
              <a:lnTo>
                <a:pt x="421303" y="303514"/>
              </a:lnTo>
              <a:lnTo>
                <a:pt x="408602" y="303514"/>
              </a:lnTo>
              <a:lnTo>
                <a:pt x="391416" y="301567"/>
              </a:lnTo>
              <a:lnTo>
                <a:pt x="370119" y="296078"/>
              </a:lnTo>
              <a:lnTo>
                <a:pt x="346135" y="287577"/>
              </a:lnTo>
              <a:lnTo>
                <a:pt x="327875" y="279633"/>
              </a:lnTo>
              <a:close/>
            </a:path>
            <a:path w="426720" h="423545">
              <a:moveTo>
                <a:pt x="422063" y="300475"/>
              </a:moveTo>
              <a:lnTo>
                <a:pt x="419023" y="301777"/>
              </a:lnTo>
              <a:lnTo>
                <a:pt x="414247" y="303514"/>
              </a:lnTo>
              <a:lnTo>
                <a:pt x="421303" y="303514"/>
              </a:lnTo>
              <a:lnTo>
                <a:pt x="422063" y="300475"/>
              </a:lnTo>
              <a:close/>
            </a:path>
            <a:path w="426720" h="423545">
              <a:moveTo>
                <a:pt x="417548" y="275243"/>
              </a:moveTo>
              <a:lnTo>
                <a:pt x="350341" y="275243"/>
              </a:lnTo>
              <a:lnTo>
                <a:pt x="384557" y="276213"/>
              </a:lnTo>
              <a:lnTo>
                <a:pt x="412666" y="282150"/>
              </a:lnTo>
              <a:lnTo>
                <a:pt x="423800" y="295699"/>
              </a:lnTo>
              <a:lnTo>
                <a:pt x="425102" y="292659"/>
              </a:lnTo>
              <a:lnTo>
                <a:pt x="426404" y="291356"/>
              </a:lnTo>
              <a:lnTo>
                <a:pt x="426404" y="288317"/>
              </a:lnTo>
              <a:lnTo>
                <a:pt x="421120" y="277170"/>
              </a:lnTo>
              <a:lnTo>
                <a:pt x="417548" y="275243"/>
              </a:lnTo>
              <a:close/>
            </a:path>
            <a:path w="426720" h="423545">
              <a:moveTo>
                <a:pt x="353890" y="262698"/>
              </a:moveTo>
              <a:lnTo>
                <a:pt x="342268" y="262990"/>
              </a:lnTo>
              <a:lnTo>
                <a:pt x="329628" y="263730"/>
              </a:lnTo>
              <a:lnTo>
                <a:pt x="301783" y="265738"/>
              </a:lnTo>
              <a:lnTo>
                <a:pt x="390072" y="265738"/>
              </a:lnTo>
              <a:lnTo>
                <a:pt x="383356" y="264320"/>
              </a:lnTo>
              <a:lnTo>
                <a:pt x="353890" y="262698"/>
              </a:lnTo>
              <a:close/>
            </a:path>
            <a:path w="426720" h="423545">
              <a:moveTo>
                <a:pt x="203215" y="35605"/>
              </a:moveTo>
              <a:lnTo>
                <a:pt x="200874" y="48428"/>
              </a:lnTo>
              <a:lnTo>
                <a:pt x="198283" y="64209"/>
              </a:lnTo>
              <a:lnTo>
                <a:pt x="194727" y="85309"/>
              </a:lnTo>
              <a:lnTo>
                <a:pt x="190249" y="109530"/>
              </a:lnTo>
              <a:lnTo>
                <a:pt x="190188" y="109855"/>
              </a:lnTo>
              <a:lnTo>
                <a:pt x="198970" y="109855"/>
              </a:lnTo>
              <a:lnTo>
                <a:pt x="199368" y="107047"/>
              </a:lnTo>
              <a:lnTo>
                <a:pt x="201315" y="83151"/>
              </a:lnTo>
              <a:lnTo>
                <a:pt x="202367" y="59582"/>
              </a:lnTo>
              <a:lnTo>
                <a:pt x="203215" y="35605"/>
              </a:lnTo>
              <a:close/>
            </a:path>
            <a:path w="426720" h="423545">
              <a:moveTo>
                <a:pt x="199028" y="2605"/>
              </a:moveTo>
              <a:lnTo>
                <a:pt x="188452" y="2605"/>
              </a:lnTo>
              <a:lnTo>
                <a:pt x="193140" y="5563"/>
              </a:lnTo>
              <a:lnTo>
                <a:pt x="197662" y="10387"/>
              </a:lnTo>
              <a:lnTo>
                <a:pt x="201214" y="17504"/>
              </a:lnTo>
              <a:lnTo>
                <a:pt x="203215" y="27789"/>
              </a:lnTo>
              <a:lnTo>
                <a:pt x="204843" y="11723"/>
              </a:lnTo>
              <a:lnTo>
                <a:pt x="201261" y="3473"/>
              </a:lnTo>
              <a:lnTo>
                <a:pt x="199028" y="2605"/>
              </a:lnTo>
              <a:close/>
            </a:path>
          </a:pathLst>
        </a:custGeom>
        <a:solidFill>
          <a:srgbClr val="FFD8D8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30"/>
  <sheetViews>
    <sheetView tabSelected="1" view="pageBreakPreview" topLeftCell="A4" zoomScale="60" zoomScaleNormal="100" workbookViewId="0">
      <selection activeCell="U18" sqref="U18"/>
    </sheetView>
  </sheetViews>
  <sheetFormatPr defaultRowHeight="13.2"/>
  <cols>
    <col min="1" max="1" width="9.77734375" customWidth="1"/>
    <col min="2" max="2" width="2.21875" hidden="1" customWidth="1"/>
    <col min="3" max="3" width="3.33203125" customWidth="1"/>
    <col min="4" max="4" width="12.6640625" customWidth="1"/>
    <col min="5" max="5" width="14.5546875" customWidth="1"/>
    <col min="6" max="6" width="26.6640625" customWidth="1"/>
    <col min="7" max="7" width="39.109375" customWidth="1"/>
    <col min="8" max="8" width="14" customWidth="1"/>
    <col min="9" max="9" width="14.5546875" customWidth="1"/>
    <col min="10" max="10" width="5.77734375" customWidth="1"/>
    <col min="11" max="11" width="7.6640625" customWidth="1"/>
    <col min="12" max="12" width="9.88671875" customWidth="1"/>
    <col min="13" max="13" width="2.21875" customWidth="1"/>
    <col min="14" max="14" width="11.6640625" customWidth="1"/>
    <col min="15" max="15" width="15.44140625" customWidth="1"/>
    <col min="16" max="16" width="4.6640625" customWidth="1"/>
    <col min="17" max="17" width="3.33203125" customWidth="1"/>
  </cols>
  <sheetData>
    <row r="1" spans="1:17" ht="18" customHeight="1">
      <c r="A1" s="155"/>
      <c r="B1" s="155"/>
      <c r="C1" s="155"/>
    </row>
    <row r="2" spans="1:17" ht="14.25" customHeight="1">
      <c r="A2" s="156"/>
      <c r="B2" s="156"/>
      <c r="C2" s="156"/>
    </row>
    <row r="3" spans="1:17" ht="17.25" customHeight="1">
      <c r="A3" s="5" t="s">
        <v>2</v>
      </c>
      <c r="B3" s="5"/>
      <c r="C3" s="5"/>
      <c r="D3" s="5"/>
      <c r="E3" s="5"/>
      <c r="F3" s="160" t="s">
        <v>546</v>
      </c>
      <c r="G3" s="161"/>
      <c r="H3" s="5"/>
      <c r="I3" s="5"/>
      <c r="J3" s="5"/>
      <c r="K3" s="5"/>
      <c r="L3" s="5"/>
      <c r="M3" s="5"/>
      <c r="N3" s="5"/>
      <c r="O3" s="2" t="s">
        <v>0</v>
      </c>
      <c r="P3" s="2"/>
      <c r="Q3" s="153"/>
    </row>
    <row r="4" spans="1:17" ht="17.25" customHeight="1">
      <c r="A4" s="168" t="s">
        <v>547</v>
      </c>
      <c r="B4" s="6"/>
      <c r="C4" s="6"/>
      <c r="D4" s="6"/>
      <c r="E4" s="6"/>
      <c r="F4" s="170" t="s">
        <v>547</v>
      </c>
      <c r="G4" s="171"/>
      <c r="H4" s="6"/>
      <c r="I4" s="6"/>
      <c r="J4" s="6"/>
      <c r="K4" s="6"/>
      <c r="L4" s="6"/>
      <c r="M4" s="6"/>
      <c r="N4" s="6"/>
      <c r="O4" s="4" t="s">
        <v>1</v>
      </c>
      <c r="P4" s="15"/>
      <c r="Q4" s="154"/>
    </row>
    <row r="5" spans="1:17" ht="14.25" customHeight="1">
      <c r="A5" s="57" t="s">
        <v>4</v>
      </c>
      <c r="B5" s="58"/>
      <c r="C5" s="58"/>
      <c r="D5" s="59"/>
      <c r="E5" s="7" t="s">
        <v>5</v>
      </c>
      <c r="F5" s="57" t="s">
        <v>6</v>
      </c>
      <c r="G5" s="59"/>
      <c r="H5" s="57" t="s">
        <v>7</v>
      </c>
      <c r="I5" s="58"/>
      <c r="J5" s="58"/>
      <c r="K5" s="58"/>
      <c r="L5" s="9"/>
      <c r="M5" s="60"/>
      <c r="N5" s="60"/>
      <c r="O5" s="10"/>
      <c r="P5" s="61"/>
    </row>
    <row r="6" spans="1:17" ht="14.25" customHeight="1">
      <c r="A6" s="62" t="s">
        <v>8</v>
      </c>
      <c r="B6" s="63"/>
      <c r="C6" s="63"/>
      <c r="D6" s="64"/>
      <c r="E6" s="12">
        <v>39919</v>
      </c>
      <c r="F6" s="62" t="s">
        <v>9</v>
      </c>
      <c r="G6" s="64"/>
      <c r="H6" s="62" t="s">
        <v>10</v>
      </c>
      <c r="I6" s="63"/>
      <c r="J6" s="63"/>
      <c r="K6" s="63"/>
      <c r="L6" s="63"/>
      <c r="M6" s="63"/>
      <c r="N6" s="63"/>
      <c r="O6" s="13"/>
      <c r="P6" s="61"/>
    </row>
    <row r="7" spans="1:17" ht="5.25" customHeigh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1:17" ht="14.25" customHeight="1">
      <c r="A8" s="57" t="s">
        <v>11</v>
      </c>
      <c r="B8" s="58"/>
      <c r="C8" s="58"/>
      <c r="D8" s="59"/>
      <c r="E8" s="7" t="s">
        <v>12</v>
      </c>
      <c r="F8" s="57" t="s">
        <v>13</v>
      </c>
      <c r="G8" s="59"/>
      <c r="H8" s="57" t="s">
        <v>14</v>
      </c>
      <c r="I8" s="58"/>
      <c r="J8" s="60"/>
      <c r="K8" s="65"/>
      <c r="L8" s="14" t="s">
        <v>15</v>
      </c>
      <c r="M8" s="66" t="s">
        <v>16</v>
      </c>
      <c r="N8" s="67"/>
      <c r="O8" s="14" t="s">
        <v>17</v>
      </c>
      <c r="P8" s="61"/>
    </row>
    <row r="9" spans="1:17" ht="14.25" customHeight="1">
      <c r="A9" s="62" t="s">
        <v>18</v>
      </c>
      <c r="B9" s="63"/>
      <c r="C9" s="63"/>
      <c r="D9" s="64"/>
      <c r="E9" s="11" t="s">
        <v>19</v>
      </c>
      <c r="F9" s="62" t="s">
        <v>20</v>
      </c>
      <c r="G9" s="64"/>
      <c r="H9" s="62" t="s">
        <v>21</v>
      </c>
      <c r="I9" s="63"/>
      <c r="J9" s="68"/>
      <c r="K9" s="69"/>
      <c r="L9" s="16">
        <v>0.25850000000000001</v>
      </c>
      <c r="M9" s="70">
        <v>0</v>
      </c>
      <c r="N9" s="71"/>
      <c r="O9" s="17">
        <v>0</v>
      </c>
      <c r="P9" s="61"/>
    </row>
    <row r="10" spans="1:17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</row>
    <row r="11" spans="1:17" ht="46.8" customHeight="1">
      <c r="A11" s="149" t="s">
        <v>22</v>
      </c>
      <c r="B11" s="150"/>
      <c r="C11" s="149" t="s">
        <v>23</v>
      </c>
      <c r="D11" s="150"/>
      <c r="E11" s="151" t="s">
        <v>24</v>
      </c>
      <c r="F11" s="149" t="s">
        <v>25</v>
      </c>
      <c r="G11" s="150"/>
      <c r="H11" s="151" t="s">
        <v>26</v>
      </c>
      <c r="I11" s="152" t="s">
        <v>27</v>
      </c>
      <c r="J11" s="149" t="s">
        <v>28</v>
      </c>
      <c r="K11" s="150"/>
      <c r="L11" s="151" t="s">
        <v>29</v>
      </c>
      <c r="M11" s="149" t="s">
        <v>545</v>
      </c>
      <c r="N11" s="150"/>
      <c r="O11" s="152" t="s">
        <v>31</v>
      </c>
      <c r="P11" s="77" t="s">
        <v>32</v>
      </c>
    </row>
    <row r="12" spans="1:17" ht="14.25" customHeight="1">
      <c r="A12" s="79" t="s">
        <v>33</v>
      </c>
      <c r="B12" s="80"/>
      <c r="C12" s="80"/>
      <c r="D12" s="80"/>
      <c r="E12" s="80"/>
      <c r="F12" s="80"/>
      <c r="G12" s="80"/>
      <c r="H12" s="22"/>
      <c r="I12" s="22"/>
      <c r="J12" s="81"/>
      <c r="K12" s="81"/>
      <c r="L12" s="22"/>
      <c r="M12" s="81"/>
      <c r="N12" s="81"/>
      <c r="O12" s="23">
        <v>3245237.28</v>
      </c>
      <c r="P12" s="78"/>
    </row>
    <row r="13" spans="1:17" ht="29.25" customHeight="1">
      <c r="A13" s="82">
        <v>1</v>
      </c>
      <c r="B13" s="82"/>
      <c r="C13" s="82"/>
      <c r="D13" s="83"/>
      <c r="E13" s="84" t="s">
        <v>34</v>
      </c>
      <c r="F13" s="85"/>
      <c r="G13" s="85"/>
      <c r="H13" s="86"/>
      <c r="I13" s="24"/>
      <c r="J13" s="87"/>
      <c r="K13" s="87"/>
      <c r="L13" s="25"/>
      <c r="M13" s="88" t="s">
        <v>35</v>
      </c>
      <c r="N13" s="88"/>
      <c r="O13" s="26">
        <v>3245237.28</v>
      </c>
      <c r="P13" s="27"/>
    </row>
    <row r="14" spans="1:17" ht="14.25" customHeight="1">
      <c r="A14" s="89" t="s">
        <v>36</v>
      </c>
      <c r="B14" s="90"/>
      <c r="C14" s="91"/>
      <c r="D14" s="92"/>
      <c r="E14" s="28"/>
      <c r="F14" s="89" t="s">
        <v>37</v>
      </c>
      <c r="G14" s="90"/>
      <c r="H14" s="28"/>
      <c r="I14" s="28"/>
      <c r="J14" s="93"/>
      <c r="K14" s="94"/>
      <c r="L14" s="29"/>
      <c r="M14" s="95" t="s">
        <v>35</v>
      </c>
      <c r="N14" s="96"/>
      <c r="O14" s="30">
        <v>152894.6</v>
      </c>
      <c r="P14" s="28"/>
    </row>
    <row r="15" spans="1:17" ht="15" customHeight="1">
      <c r="A15" s="97" t="s">
        <v>38</v>
      </c>
      <c r="B15" s="98"/>
      <c r="C15" s="99" t="s">
        <v>39</v>
      </c>
      <c r="D15" s="100"/>
      <c r="E15" s="32" t="s">
        <v>40</v>
      </c>
      <c r="F15" s="101" t="s">
        <v>41</v>
      </c>
      <c r="G15" s="102"/>
      <c r="H15" s="33" t="s">
        <v>42</v>
      </c>
      <c r="I15" s="34">
        <v>12</v>
      </c>
      <c r="J15" s="103">
        <v>10124.129999999999</v>
      </c>
      <c r="K15" s="104"/>
      <c r="L15" s="31" t="s">
        <v>43</v>
      </c>
      <c r="M15" s="105">
        <f>ROUND(J15*(1+$L$9),2)</f>
        <v>12741.22</v>
      </c>
      <c r="N15" s="106"/>
      <c r="O15" s="35">
        <f>ROUND(I15*M15,2)</f>
        <v>152894.64000000001</v>
      </c>
      <c r="P15" s="36" t="s">
        <v>44</v>
      </c>
    </row>
    <row r="16" spans="1:17" ht="14.25" customHeight="1">
      <c r="A16" s="107" t="s">
        <v>45</v>
      </c>
      <c r="B16" s="108"/>
      <c r="C16" s="91"/>
      <c r="D16" s="92"/>
      <c r="E16" s="28"/>
      <c r="F16" s="107" t="s">
        <v>46</v>
      </c>
      <c r="G16" s="108"/>
      <c r="H16" s="28"/>
      <c r="I16" s="28"/>
      <c r="J16" s="91"/>
      <c r="K16" s="92"/>
      <c r="L16" s="28"/>
      <c r="M16" s="109" t="s">
        <v>35</v>
      </c>
      <c r="N16" s="110"/>
      <c r="O16" s="37">
        <f>SUM(O17:O18)</f>
        <v>72707.900000000009</v>
      </c>
      <c r="P16" s="28"/>
    </row>
    <row r="17" spans="1:16" ht="28.5" customHeight="1">
      <c r="A17" s="97" t="s">
        <v>47</v>
      </c>
      <c r="B17" s="98"/>
      <c r="C17" s="99" t="s">
        <v>48</v>
      </c>
      <c r="D17" s="100"/>
      <c r="E17" s="38">
        <v>103689</v>
      </c>
      <c r="F17" s="111" t="s">
        <v>49</v>
      </c>
      <c r="G17" s="112"/>
      <c r="H17" s="33" t="s">
        <v>50</v>
      </c>
      <c r="I17" s="172">
        <v>4.5</v>
      </c>
      <c r="J17" s="173">
        <v>500.31</v>
      </c>
      <c r="K17" s="174"/>
      <c r="L17" s="175" t="s">
        <v>43</v>
      </c>
      <c r="M17" s="177">
        <f>ROUND(J17*(1+$L$9),2)</f>
        <v>629.64</v>
      </c>
      <c r="N17" s="178"/>
      <c r="O17" s="179">
        <f>ROUND(I17*M17,2)</f>
        <v>2833.38</v>
      </c>
      <c r="P17" s="176" t="s">
        <v>44</v>
      </c>
    </row>
    <row r="18" spans="1:16" ht="38.700000000000003" customHeight="1">
      <c r="A18" s="117" t="s">
        <v>51</v>
      </c>
      <c r="B18" s="118"/>
      <c r="C18" s="119" t="s">
        <v>48</v>
      </c>
      <c r="D18" s="120"/>
      <c r="E18" s="40">
        <v>99059</v>
      </c>
      <c r="F18" s="101" t="s">
        <v>52</v>
      </c>
      <c r="G18" s="102"/>
      <c r="H18" s="41" t="s">
        <v>53</v>
      </c>
      <c r="I18" s="172">
        <v>766</v>
      </c>
      <c r="J18" s="173">
        <v>72.48</v>
      </c>
      <c r="K18" s="174"/>
      <c r="L18" s="175" t="s">
        <v>43</v>
      </c>
      <c r="M18" s="177">
        <f>ROUND(J18*(1+$L$9),2)</f>
        <v>91.22</v>
      </c>
      <c r="N18" s="178"/>
      <c r="O18" s="179">
        <f>ROUND(I18*M18,2)</f>
        <v>69874.52</v>
      </c>
      <c r="P18" s="176" t="s">
        <v>44</v>
      </c>
    </row>
    <row r="19" spans="1:16" ht="14.25" customHeight="1">
      <c r="A19" s="107" t="s">
        <v>54</v>
      </c>
      <c r="B19" s="108"/>
      <c r="C19" s="91"/>
      <c r="D19" s="92"/>
      <c r="E19" s="28"/>
      <c r="F19" s="107" t="s">
        <v>55</v>
      </c>
      <c r="G19" s="108"/>
      <c r="H19" s="28"/>
      <c r="I19" s="28"/>
      <c r="J19" s="91"/>
      <c r="K19" s="92"/>
      <c r="L19" s="28"/>
      <c r="M19" s="109" t="s">
        <v>35</v>
      </c>
      <c r="N19" s="110"/>
      <c r="O19" s="37">
        <v>71759.100000000006</v>
      </c>
      <c r="P19" s="28"/>
    </row>
    <row r="20" spans="1:16" ht="38.700000000000003" customHeight="1">
      <c r="A20" s="117" t="s">
        <v>56</v>
      </c>
      <c r="B20" s="118"/>
      <c r="C20" s="119" t="s">
        <v>57</v>
      </c>
      <c r="D20" s="120"/>
      <c r="E20" s="40">
        <v>10779</v>
      </c>
      <c r="F20" s="111" t="s">
        <v>58</v>
      </c>
      <c r="G20" s="112"/>
      <c r="H20" s="41" t="s">
        <v>59</v>
      </c>
      <c r="I20" s="42">
        <v>12</v>
      </c>
      <c r="J20" s="125">
        <v>1262.5</v>
      </c>
      <c r="K20" s="126"/>
      <c r="L20" s="39" t="s">
        <v>43</v>
      </c>
      <c r="M20" s="177">
        <f>ROUND(J20*(1+$L$9),2)</f>
        <v>1588.86</v>
      </c>
      <c r="N20" s="178"/>
      <c r="O20" s="179">
        <f>ROUND(I20*M20,2)</f>
        <v>19066.32</v>
      </c>
      <c r="P20" s="44" t="s">
        <v>44</v>
      </c>
    </row>
    <row r="21" spans="1:16" ht="38.700000000000003" customHeight="1">
      <c r="A21" s="117" t="s">
        <v>60</v>
      </c>
      <c r="B21" s="118"/>
      <c r="C21" s="119" t="s">
        <v>57</v>
      </c>
      <c r="D21" s="120"/>
      <c r="E21" s="40">
        <v>10775</v>
      </c>
      <c r="F21" s="111" t="s">
        <v>61</v>
      </c>
      <c r="G21" s="112"/>
      <c r="H21" s="41" t="s">
        <v>59</v>
      </c>
      <c r="I21" s="42">
        <v>12</v>
      </c>
      <c r="J21" s="125">
        <v>1010</v>
      </c>
      <c r="K21" s="126"/>
      <c r="L21" s="39" t="s">
        <v>43</v>
      </c>
      <c r="M21" s="177">
        <f>ROUND(J21*(1+$L$9),2)</f>
        <v>1271.0899999999999</v>
      </c>
      <c r="N21" s="178"/>
      <c r="O21" s="179">
        <f>ROUND(I21*M21,2)</f>
        <v>15253.08</v>
      </c>
      <c r="P21" s="44" t="s">
        <v>44</v>
      </c>
    </row>
    <row r="22" spans="1:16" ht="77.25" customHeight="1">
      <c r="A22" s="117" t="s">
        <v>62</v>
      </c>
      <c r="B22" s="118"/>
      <c r="C22" s="119" t="s">
        <v>63</v>
      </c>
      <c r="D22" s="120"/>
      <c r="E22" s="180" t="s">
        <v>64</v>
      </c>
      <c r="F22" s="101" t="s">
        <v>65</v>
      </c>
      <c r="G22" s="102"/>
      <c r="H22" s="41" t="s">
        <v>66</v>
      </c>
      <c r="I22" s="42">
        <v>12</v>
      </c>
      <c r="J22" s="121">
        <v>875.43</v>
      </c>
      <c r="K22" s="122"/>
      <c r="L22" s="39" t="s">
        <v>43</v>
      </c>
      <c r="M22" s="177">
        <f>ROUND(J22*(1+$L$9),2)</f>
        <v>1101.73</v>
      </c>
      <c r="N22" s="178"/>
      <c r="O22" s="179">
        <f>ROUND(I22*M22,2)</f>
        <v>13220.76</v>
      </c>
      <c r="P22" s="44" t="s">
        <v>44</v>
      </c>
    </row>
    <row r="23" spans="1:16" ht="77.25" customHeight="1">
      <c r="A23" s="117" t="s">
        <v>67</v>
      </c>
      <c r="B23" s="118"/>
      <c r="C23" s="119" t="s">
        <v>63</v>
      </c>
      <c r="D23" s="120"/>
      <c r="E23" s="180" t="s">
        <v>68</v>
      </c>
      <c r="F23" s="111" t="s">
        <v>69</v>
      </c>
      <c r="G23" s="112"/>
      <c r="H23" s="41" t="s">
        <v>66</v>
      </c>
      <c r="I23" s="42">
        <v>12</v>
      </c>
      <c r="J23" s="121">
        <v>858.68</v>
      </c>
      <c r="K23" s="122"/>
      <c r="L23" s="39" t="s">
        <v>43</v>
      </c>
      <c r="M23" s="177">
        <f>ROUND(J23*(1+$L$9),2)</f>
        <v>1080.6500000000001</v>
      </c>
      <c r="N23" s="178"/>
      <c r="O23" s="179">
        <f>ROUND(I23*M23,2)</f>
        <v>12967.8</v>
      </c>
      <c r="P23" s="44" t="s">
        <v>44</v>
      </c>
    </row>
    <row r="24" spans="1:16" ht="38.700000000000003" customHeight="1">
      <c r="A24" s="117" t="s">
        <v>70</v>
      </c>
      <c r="B24" s="118"/>
      <c r="C24" s="119" t="s">
        <v>63</v>
      </c>
      <c r="D24" s="120"/>
      <c r="E24" s="180" t="s">
        <v>71</v>
      </c>
      <c r="F24" s="111" t="s">
        <v>72</v>
      </c>
      <c r="G24" s="112"/>
      <c r="H24" s="41" t="s">
        <v>73</v>
      </c>
      <c r="I24" s="42">
        <v>4</v>
      </c>
      <c r="J24" s="125">
        <v>1631.22</v>
      </c>
      <c r="K24" s="126"/>
      <c r="L24" s="39" t="s">
        <v>43</v>
      </c>
      <c r="M24" s="177">
        <f>ROUND(J24*(1+$L$9),2)</f>
        <v>2052.89</v>
      </c>
      <c r="N24" s="178"/>
      <c r="O24" s="179">
        <f>ROUND(I24*M24,2)</f>
        <v>8211.56</v>
      </c>
      <c r="P24" s="44" t="s">
        <v>44</v>
      </c>
    </row>
    <row r="25" spans="1:16" ht="51.45" customHeight="1">
      <c r="A25" s="162" t="s">
        <v>74</v>
      </c>
      <c r="B25" s="163"/>
      <c r="C25" s="164" t="s">
        <v>63</v>
      </c>
      <c r="D25" s="120"/>
      <c r="E25" s="180" t="s">
        <v>75</v>
      </c>
      <c r="F25" s="111" t="s">
        <v>76</v>
      </c>
      <c r="G25" s="112"/>
      <c r="H25" s="33" t="s">
        <v>73</v>
      </c>
      <c r="I25" s="42">
        <v>1</v>
      </c>
      <c r="J25" s="121">
        <v>572.46</v>
      </c>
      <c r="K25" s="122"/>
      <c r="L25" s="39" t="s">
        <v>43</v>
      </c>
      <c r="M25" s="177">
        <f>ROUND(J25*(1+$L$9),2)</f>
        <v>720.44</v>
      </c>
      <c r="N25" s="178"/>
      <c r="O25" s="179">
        <f>ROUND(I25*M25,2)</f>
        <v>720.44</v>
      </c>
      <c r="P25" s="36" t="s">
        <v>44</v>
      </c>
    </row>
    <row r="26" spans="1:16" ht="18" customHeight="1">
      <c r="A26" s="155"/>
      <c r="B26" s="155"/>
      <c r="C26" s="155"/>
    </row>
    <row r="27" spans="1:16" ht="14.25" customHeight="1">
      <c r="A27" s="156"/>
      <c r="B27" s="156"/>
      <c r="C27" s="156"/>
    </row>
    <row r="28" spans="1:16" ht="17.25" customHeight="1">
      <c r="A28" s="5" t="s">
        <v>546</v>
      </c>
      <c r="B28" s="5"/>
      <c r="C28" s="5"/>
      <c r="D28" s="5"/>
      <c r="E28" s="5"/>
      <c r="F28" s="160" t="s">
        <v>546</v>
      </c>
      <c r="G28" s="161"/>
      <c r="H28" s="5"/>
      <c r="I28" s="5"/>
      <c r="J28" s="5"/>
      <c r="K28" s="5"/>
      <c r="L28" s="5"/>
      <c r="M28" s="5"/>
      <c r="N28" s="5"/>
      <c r="O28" s="1" t="s">
        <v>0</v>
      </c>
      <c r="P28" s="5"/>
    </row>
    <row r="29" spans="1:16" ht="17.25" customHeight="1">
      <c r="A29" s="6" t="s">
        <v>3</v>
      </c>
      <c r="B29" s="6"/>
      <c r="C29" s="6"/>
      <c r="D29" s="6"/>
      <c r="E29" s="6"/>
      <c r="F29" s="170" t="s">
        <v>547</v>
      </c>
      <c r="G29" s="171"/>
      <c r="H29" s="6"/>
      <c r="I29" s="6"/>
      <c r="J29" s="6"/>
      <c r="K29" s="6"/>
      <c r="L29" s="6"/>
      <c r="M29" s="6"/>
      <c r="N29" s="6"/>
      <c r="O29" s="3" t="s">
        <v>1</v>
      </c>
      <c r="P29" s="6"/>
    </row>
    <row r="30" spans="1:16" ht="14.25" customHeight="1">
      <c r="A30" s="57" t="s">
        <v>4</v>
      </c>
      <c r="B30" s="58"/>
      <c r="C30" s="58"/>
      <c r="D30" s="59"/>
      <c r="E30" s="7" t="s">
        <v>5</v>
      </c>
      <c r="F30" s="57" t="s">
        <v>6</v>
      </c>
      <c r="G30" s="59"/>
      <c r="H30" s="57" t="s">
        <v>7</v>
      </c>
      <c r="I30" s="58"/>
      <c r="J30" s="58"/>
      <c r="K30" s="58"/>
      <c r="L30" s="9"/>
      <c r="M30" s="60"/>
      <c r="N30" s="60"/>
      <c r="O30" s="10"/>
      <c r="P30" s="61"/>
    </row>
    <row r="31" spans="1:16" ht="14.25" customHeight="1">
      <c r="A31" s="62" t="s">
        <v>8</v>
      </c>
      <c r="B31" s="63"/>
      <c r="C31" s="63"/>
      <c r="D31" s="64"/>
      <c r="E31" s="12">
        <v>39919</v>
      </c>
      <c r="F31" s="62" t="s">
        <v>9</v>
      </c>
      <c r="G31" s="64"/>
      <c r="H31" s="62" t="s">
        <v>10</v>
      </c>
      <c r="I31" s="63"/>
      <c r="J31" s="63"/>
      <c r="K31" s="63"/>
      <c r="L31" s="63"/>
      <c r="M31" s="63"/>
      <c r="N31" s="63"/>
      <c r="O31" s="13"/>
      <c r="P31" s="61"/>
    </row>
    <row r="32" spans="1:16" ht="5.25" customHeight="1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</row>
    <row r="33" spans="1:16" ht="14.25" customHeight="1">
      <c r="A33" s="57" t="s">
        <v>11</v>
      </c>
      <c r="B33" s="58"/>
      <c r="C33" s="58"/>
      <c r="D33" s="59"/>
      <c r="E33" s="7" t="s">
        <v>12</v>
      </c>
      <c r="F33" s="57" t="s">
        <v>13</v>
      </c>
      <c r="G33" s="59"/>
      <c r="H33" s="57" t="s">
        <v>14</v>
      </c>
      <c r="I33" s="58"/>
      <c r="J33" s="60"/>
      <c r="K33" s="65"/>
      <c r="L33" s="14" t="s">
        <v>15</v>
      </c>
      <c r="M33" s="129" t="s">
        <v>16</v>
      </c>
      <c r="N33" s="130"/>
      <c r="O33" s="14" t="s">
        <v>17</v>
      </c>
      <c r="P33" s="61"/>
    </row>
    <row r="34" spans="1:16" ht="14.25" customHeight="1">
      <c r="A34" s="62" t="s">
        <v>18</v>
      </c>
      <c r="B34" s="63"/>
      <c r="C34" s="63"/>
      <c r="D34" s="64"/>
      <c r="E34" s="11" t="s">
        <v>19</v>
      </c>
      <c r="F34" s="62" t="s">
        <v>20</v>
      </c>
      <c r="G34" s="64"/>
      <c r="H34" s="62" t="s">
        <v>21</v>
      </c>
      <c r="I34" s="63"/>
      <c r="J34" s="68"/>
      <c r="K34" s="69"/>
      <c r="L34" s="16">
        <v>0.25850000000000001</v>
      </c>
      <c r="M34" s="70">
        <v>0</v>
      </c>
      <c r="N34" s="71"/>
      <c r="O34" s="17">
        <v>0</v>
      </c>
      <c r="P34" s="61"/>
    </row>
    <row r="35" spans="1:16">
      <c r="A35" s="72"/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</row>
    <row r="36" spans="1:16" ht="54.6" customHeight="1">
      <c r="A36" s="149" t="s">
        <v>22</v>
      </c>
      <c r="B36" s="150"/>
      <c r="C36" s="149" t="s">
        <v>23</v>
      </c>
      <c r="D36" s="150"/>
      <c r="E36" s="151" t="s">
        <v>24</v>
      </c>
      <c r="F36" s="149" t="s">
        <v>25</v>
      </c>
      <c r="G36" s="150"/>
      <c r="H36" s="151" t="s">
        <v>26</v>
      </c>
      <c r="I36" s="151" t="s">
        <v>27</v>
      </c>
      <c r="J36" s="149" t="s">
        <v>28</v>
      </c>
      <c r="K36" s="150"/>
      <c r="L36" s="151" t="s">
        <v>29</v>
      </c>
      <c r="M36" s="149" t="s">
        <v>30</v>
      </c>
      <c r="N36" s="150"/>
      <c r="O36" s="151" t="s">
        <v>31</v>
      </c>
      <c r="P36" s="77" t="s">
        <v>32</v>
      </c>
    </row>
    <row r="37" spans="1:16" ht="14.25" customHeight="1">
      <c r="A37" s="79" t="s">
        <v>33</v>
      </c>
      <c r="B37" s="80"/>
      <c r="C37" s="80"/>
      <c r="D37" s="80"/>
      <c r="E37" s="80"/>
      <c r="F37" s="80"/>
      <c r="G37" s="80"/>
      <c r="H37" s="22"/>
      <c r="I37" s="22"/>
      <c r="J37" s="81"/>
      <c r="K37" s="81"/>
      <c r="L37" s="22"/>
      <c r="M37" s="81"/>
      <c r="N37" s="81"/>
      <c r="O37" s="23">
        <v>3245237.28</v>
      </c>
      <c r="P37" s="78"/>
    </row>
    <row r="38" spans="1:16" ht="51.45" customHeight="1">
      <c r="A38" s="97" t="s">
        <v>77</v>
      </c>
      <c r="B38" s="98"/>
      <c r="C38" s="99" t="s">
        <v>63</v>
      </c>
      <c r="D38" s="100"/>
      <c r="E38" s="45" t="s">
        <v>78</v>
      </c>
      <c r="F38" s="111" t="s">
        <v>79</v>
      </c>
      <c r="G38" s="112"/>
      <c r="H38" s="33" t="s">
        <v>73</v>
      </c>
      <c r="I38" s="34">
        <v>1</v>
      </c>
      <c r="J38" s="113">
        <v>803.68</v>
      </c>
      <c r="K38" s="114"/>
      <c r="L38" s="31" t="s">
        <v>43</v>
      </c>
      <c r="M38" s="105">
        <v>1011.43</v>
      </c>
      <c r="N38" s="106"/>
      <c r="O38" s="35">
        <v>1011.43</v>
      </c>
      <c r="P38" s="36" t="s">
        <v>44</v>
      </c>
    </row>
    <row r="39" spans="1:16" ht="28.5" customHeight="1">
      <c r="A39" s="97" t="s">
        <v>80</v>
      </c>
      <c r="B39" s="98"/>
      <c r="C39" s="99" t="s">
        <v>63</v>
      </c>
      <c r="D39" s="100"/>
      <c r="E39" s="45" t="s">
        <v>81</v>
      </c>
      <c r="F39" s="111" t="s">
        <v>82</v>
      </c>
      <c r="G39" s="112"/>
      <c r="H39" s="33" t="s">
        <v>73</v>
      </c>
      <c r="I39" s="34">
        <v>1</v>
      </c>
      <c r="J39" s="113">
        <v>321.60000000000002</v>
      </c>
      <c r="K39" s="114"/>
      <c r="L39" s="31" t="s">
        <v>43</v>
      </c>
      <c r="M39" s="115">
        <v>404.73</v>
      </c>
      <c r="N39" s="116"/>
      <c r="O39" s="34">
        <v>404.73</v>
      </c>
      <c r="P39" s="36" t="s">
        <v>44</v>
      </c>
    </row>
    <row r="40" spans="1:16" ht="28.5" customHeight="1">
      <c r="A40" s="97" t="s">
        <v>83</v>
      </c>
      <c r="B40" s="98"/>
      <c r="C40" s="99" t="s">
        <v>63</v>
      </c>
      <c r="D40" s="100"/>
      <c r="E40" s="45" t="s">
        <v>84</v>
      </c>
      <c r="F40" s="111" t="s">
        <v>85</v>
      </c>
      <c r="G40" s="112"/>
      <c r="H40" s="33" t="s">
        <v>73</v>
      </c>
      <c r="I40" s="34">
        <v>1</v>
      </c>
      <c r="J40" s="113">
        <v>382.84</v>
      </c>
      <c r="K40" s="114"/>
      <c r="L40" s="31" t="s">
        <v>43</v>
      </c>
      <c r="M40" s="115">
        <v>481.8</v>
      </c>
      <c r="N40" s="116"/>
      <c r="O40" s="34">
        <v>481.8</v>
      </c>
      <c r="P40" s="36" t="s">
        <v>44</v>
      </c>
    </row>
    <row r="41" spans="1:16" ht="15" customHeight="1">
      <c r="A41" s="97" t="s">
        <v>86</v>
      </c>
      <c r="B41" s="98"/>
      <c r="C41" s="99" t="s">
        <v>63</v>
      </c>
      <c r="D41" s="100"/>
      <c r="E41" s="45" t="s">
        <v>87</v>
      </c>
      <c r="F41" s="101" t="s">
        <v>88</v>
      </c>
      <c r="G41" s="102"/>
      <c r="H41" s="33" t="s">
        <v>73</v>
      </c>
      <c r="I41" s="34">
        <v>1</v>
      </c>
      <c r="J41" s="113">
        <v>334.67</v>
      </c>
      <c r="K41" s="114"/>
      <c r="L41" s="31" t="s">
        <v>43</v>
      </c>
      <c r="M41" s="115">
        <v>421.18</v>
      </c>
      <c r="N41" s="116"/>
      <c r="O41" s="34">
        <v>421.18</v>
      </c>
      <c r="P41" s="36" t="s">
        <v>44</v>
      </c>
    </row>
    <row r="42" spans="1:16" ht="14.25" customHeight="1">
      <c r="A42" s="107" t="s">
        <v>89</v>
      </c>
      <c r="B42" s="108"/>
      <c r="C42" s="91"/>
      <c r="D42" s="92"/>
      <c r="E42" s="28"/>
      <c r="F42" s="107" t="s">
        <v>90</v>
      </c>
      <c r="G42" s="108"/>
      <c r="H42" s="28"/>
      <c r="I42" s="28"/>
      <c r="J42" s="91"/>
      <c r="K42" s="92"/>
      <c r="L42" s="28"/>
      <c r="M42" s="109" t="s">
        <v>35</v>
      </c>
      <c r="N42" s="110"/>
      <c r="O42" s="37">
        <v>398546</v>
      </c>
      <c r="P42" s="28"/>
    </row>
    <row r="43" spans="1:16" ht="14.25" customHeight="1">
      <c r="A43" s="107" t="s">
        <v>91</v>
      </c>
      <c r="B43" s="108"/>
      <c r="C43" s="91"/>
      <c r="D43" s="92"/>
      <c r="E43" s="28"/>
      <c r="F43" s="107" t="s">
        <v>92</v>
      </c>
      <c r="G43" s="108"/>
      <c r="H43" s="28"/>
      <c r="I43" s="28"/>
      <c r="J43" s="91"/>
      <c r="K43" s="92"/>
      <c r="L43" s="28"/>
      <c r="M43" s="109" t="s">
        <v>35</v>
      </c>
      <c r="N43" s="110"/>
      <c r="O43" s="37">
        <v>398546</v>
      </c>
      <c r="P43" s="28"/>
    </row>
    <row r="44" spans="1:16" ht="14.25" customHeight="1">
      <c r="A44" s="107" t="s">
        <v>93</v>
      </c>
      <c r="B44" s="108"/>
      <c r="C44" s="91"/>
      <c r="D44" s="92"/>
      <c r="E44" s="28"/>
      <c r="F44" s="107" t="s">
        <v>94</v>
      </c>
      <c r="G44" s="108"/>
      <c r="H44" s="28"/>
      <c r="I44" s="28"/>
      <c r="J44" s="91"/>
      <c r="K44" s="92"/>
      <c r="L44" s="28"/>
      <c r="M44" s="109" t="s">
        <v>35</v>
      </c>
      <c r="N44" s="110"/>
      <c r="O44" s="37">
        <v>154230.6</v>
      </c>
      <c r="P44" s="28"/>
    </row>
    <row r="45" spans="1:16" ht="38.700000000000003" customHeight="1">
      <c r="A45" s="117" t="s">
        <v>95</v>
      </c>
      <c r="B45" s="118"/>
      <c r="C45" s="119" t="s">
        <v>48</v>
      </c>
      <c r="D45" s="120"/>
      <c r="E45" s="40">
        <v>96521</v>
      </c>
      <c r="F45" s="111" t="s">
        <v>96</v>
      </c>
      <c r="G45" s="112"/>
      <c r="H45" s="41" t="s">
        <v>97</v>
      </c>
      <c r="I45" s="42">
        <v>174.8</v>
      </c>
      <c r="J45" s="121">
        <v>43.69</v>
      </c>
      <c r="K45" s="122"/>
      <c r="L45" s="39" t="s">
        <v>43</v>
      </c>
      <c r="M45" s="123">
        <v>54.98</v>
      </c>
      <c r="N45" s="124"/>
      <c r="O45" s="43">
        <v>9610.6</v>
      </c>
      <c r="P45" s="44" t="s">
        <v>44</v>
      </c>
    </row>
    <row r="46" spans="1:16" ht="28.5" customHeight="1">
      <c r="A46" s="97" t="s">
        <v>98</v>
      </c>
      <c r="B46" s="98"/>
      <c r="C46" s="99" t="s">
        <v>48</v>
      </c>
      <c r="D46" s="100"/>
      <c r="E46" s="38">
        <v>101616</v>
      </c>
      <c r="F46" s="111" t="s">
        <v>99</v>
      </c>
      <c r="G46" s="112"/>
      <c r="H46" s="33" t="s">
        <v>50</v>
      </c>
      <c r="I46" s="34">
        <v>93.6</v>
      </c>
      <c r="J46" s="113">
        <v>6.77</v>
      </c>
      <c r="K46" s="114"/>
      <c r="L46" s="31" t="s">
        <v>43</v>
      </c>
      <c r="M46" s="115">
        <v>8.52</v>
      </c>
      <c r="N46" s="116"/>
      <c r="O46" s="34">
        <v>797.4</v>
      </c>
      <c r="P46" s="36" t="s">
        <v>44</v>
      </c>
    </row>
    <row r="47" spans="1:16" ht="28.5" customHeight="1">
      <c r="A47" s="97" t="s">
        <v>100</v>
      </c>
      <c r="B47" s="98"/>
      <c r="C47" s="99" t="s">
        <v>48</v>
      </c>
      <c r="D47" s="100"/>
      <c r="E47" s="46">
        <v>96619</v>
      </c>
      <c r="F47" s="111" t="s">
        <v>101</v>
      </c>
      <c r="G47" s="112"/>
      <c r="H47" s="33" t="s">
        <v>50</v>
      </c>
      <c r="I47" s="34">
        <v>93.6</v>
      </c>
      <c r="J47" s="113">
        <v>45.16</v>
      </c>
      <c r="K47" s="114"/>
      <c r="L47" s="31" t="s">
        <v>43</v>
      </c>
      <c r="M47" s="115">
        <v>56.83</v>
      </c>
      <c r="N47" s="116"/>
      <c r="O47" s="35">
        <v>5319.2</v>
      </c>
      <c r="P47" s="36" t="s">
        <v>44</v>
      </c>
    </row>
    <row r="48" spans="1:16" ht="38.700000000000003" customHeight="1">
      <c r="A48" s="117" t="s">
        <v>102</v>
      </c>
      <c r="B48" s="118"/>
      <c r="C48" s="119" t="s">
        <v>48</v>
      </c>
      <c r="D48" s="120"/>
      <c r="E48" s="40">
        <v>96541</v>
      </c>
      <c r="F48" s="111" t="s">
        <v>103</v>
      </c>
      <c r="G48" s="112"/>
      <c r="H48" s="41" t="s">
        <v>50</v>
      </c>
      <c r="I48" s="42">
        <v>291.2</v>
      </c>
      <c r="J48" s="121">
        <v>187.86</v>
      </c>
      <c r="K48" s="122"/>
      <c r="L48" s="39" t="s">
        <v>43</v>
      </c>
      <c r="M48" s="123">
        <v>236.42</v>
      </c>
      <c r="N48" s="124"/>
      <c r="O48" s="43">
        <v>68845.600000000006</v>
      </c>
      <c r="P48" s="44" t="s">
        <v>44</v>
      </c>
    </row>
    <row r="49" spans="1:16" ht="28.5" customHeight="1">
      <c r="A49" s="97" t="s">
        <v>104</v>
      </c>
      <c r="B49" s="98"/>
      <c r="C49" s="99" t="s">
        <v>48</v>
      </c>
      <c r="D49" s="100"/>
      <c r="E49" s="38">
        <v>104919</v>
      </c>
      <c r="F49" s="111" t="s">
        <v>105</v>
      </c>
      <c r="G49" s="112"/>
      <c r="H49" s="33" t="s">
        <v>106</v>
      </c>
      <c r="I49" s="35">
        <v>1014</v>
      </c>
      <c r="J49" s="113">
        <v>12.59</v>
      </c>
      <c r="K49" s="114"/>
      <c r="L49" s="31" t="s">
        <v>43</v>
      </c>
      <c r="M49" s="115">
        <v>15.84</v>
      </c>
      <c r="N49" s="116"/>
      <c r="O49" s="35">
        <v>16061.8</v>
      </c>
      <c r="P49" s="36" t="s">
        <v>44</v>
      </c>
    </row>
    <row r="50" spans="1:16" ht="28.5" customHeight="1">
      <c r="A50" s="97" t="s">
        <v>107</v>
      </c>
      <c r="B50" s="98"/>
      <c r="C50" s="99" t="s">
        <v>48</v>
      </c>
      <c r="D50" s="100"/>
      <c r="E50" s="38">
        <v>104917</v>
      </c>
      <c r="F50" s="111" t="s">
        <v>108</v>
      </c>
      <c r="G50" s="112"/>
      <c r="H50" s="33" t="s">
        <v>106</v>
      </c>
      <c r="I50" s="34">
        <v>534</v>
      </c>
      <c r="J50" s="113">
        <v>15.51</v>
      </c>
      <c r="K50" s="114"/>
      <c r="L50" s="31" t="s">
        <v>43</v>
      </c>
      <c r="M50" s="115">
        <v>19.52</v>
      </c>
      <c r="N50" s="116"/>
      <c r="O50" s="35">
        <v>10423.6</v>
      </c>
      <c r="P50" s="36" t="s">
        <v>44</v>
      </c>
    </row>
    <row r="51" spans="1:16" ht="28.5" customHeight="1">
      <c r="A51" s="97" t="s">
        <v>109</v>
      </c>
      <c r="B51" s="98"/>
      <c r="C51" s="99" t="s">
        <v>48</v>
      </c>
      <c r="D51" s="100"/>
      <c r="E51" s="38">
        <v>104916</v>
      </c>
      <c r="F51" s="111" t="s">
        <v>110</v>
      </c>
      <c r="G51" s="112"/>
      <c r="H51" s="33" t="s">
        <v>106</v>
      </c>
      <c r="I51" s="34">
        <v>256</v>
      </c>
      <c r="J51" s="113">
        <v>16.97</v>
      </c>
      <c r="K51" s="114"/>
      <c r="L51" s="31" t="s">
        <v>43</v>
      </c>
      <c r="M51" s="115">
        <v>21.36</v>
      </c>
      <c r="N51" s="116"/>
      <c r="O51" s="35">
        <v>5468.2</v>
      </c>
      <c r="P51" s="36" t="s">
        <v>44</v>
      </c>
    </row>
    <row r="52" spans="1:16" ht="28.5" customHeight="1">
      <c r="A52" s="97" t="s">
        <v>111</v>
      </c>
      <c r="B52" s="98"/>
      <c r="C52" s="99" t="s">
        <v>39</v>
      </c>
      <c r="D52" s="100"/>
      <c r="E52" s="47" t="s">
        <v>112</v>
      </c>
      <c r="F52" s="111" t="s">
        <v>113</v>
      </c>
      <c r="G52" s="112"/>
      <c r="H52" s="33" t="s">
        <v>97</v>
      </c>
      <c r="I52" s="34">
        <v>28.2</v>
      </c>
      <c r="J52" s="113">
        <v>923.27</v>
      </c>
      <c r="K52" s="114"/>
      <c r="L52" s="31" t="s">
        <v>43</v>
      </c>
      <c r="M52" s="105">
        <v>1161.94</v>
      </c>
      <c r="N52" s="106"/>
      <c r="O52" s="35">
        <v>32766.799999999999</v>
      </c>
      <c r="P52" s="36" t="s">
        <v>44</v>
      </c>
    </row>
    <row r="53" spans="1:16" ht="28.5" customHeight="1">
      <c r="A53" s="97" t="s">
        <v>114</v>
      </c>
      <c r="B53" s="98"/>
      <c r="C53" s="99" t="s">
        <v>48</v>
      </c>
      <c r="D53" s="100"/>
      <c r="E53" s="46">
        <v>93382</v>
      </c>
      <c r="F53" s="111" t="s">
        <v>115</v>
      </c>
      <c r="G53" s="112"/>
      <c r="H53" s="33" t="s">
        <v>97</v>
      </c>
      <c r="I53" s="34">
        <v>141.80000000000001</v>
      </c>
      <c r="J53" s="113">
        <v>27.67</v>
      </c>
      <c r="K53" s="114"/>
      <c r="L53" s="31" t="s">
        <v>43</v>
      </c>
      <c r="M53" s="115">
        <v>34.82</v>
      </c>
      <c r="N53" s="116"/>
      <c r="O53" s="35">
        <v>4937.3999999999996</v>
      </c>
      <c r="P53" s="36" t="s">
        <v>44</v>
      </c>
    </row>
    <row r="54" spans="1:16" ht="14.25" customHeight="1">
      <c r="A54" s="107" t="s">
        <v>116</v>
      </c>
      <c r="B54" s="108"/>
      <c r="C54" s="91"/>
      <c r="D54" s="92"/>
      <c r="E54" s="28"/>
      <c r="F54" s="107" t="s">
        <v>117</v>
      </c>
      <c r="G54" s="108"/>
      <c r="H54" s="28"/>
      <c r="I54" s="28"/>
      <c r="J54" s="91"/>
      <c r="K54" s="92"/>
      <c r="L54" s="28"/>
      <c r="M54" s="109" t="s">
        <v>35</v>
      </c>
      <c r="N54" s="110"/>
      <c r="O54" s="37">
        <v>159685</v>
      </c>
      <c r="P54" s="28"/>
    </row>
    <row r="55" spans="1:16" ht="28.5" customHeight="1">
      <c r="A55" s="97" t="s">
        <v>118</v>
      </c>
      <c r="B55" s="98"/>
      <c r="C55" s="99" t="s">
        <v>48</v>
      </c>
      <c r="D55" s="100"/>
      <c r="E55" s="46">
        <v>96527</v>
      </c>
      <c r="F55" s="111" t="s">
        <v>119</v>
      </c>
      <c r="G55" s="112"/>
      <c r="H55" s="33" t="s">
        <v>97</v>
      </c>
      <c r="I55" s="34">
        <v>109.2</v>
      </c>
      <c r="J55" s="113">
        <v>109</v>
      </c>
      <c r="K55" s="114"/>
      <c r="L55" s="31" t="s">
        <v>43</v>
      </c>
      <c r="M55" s="115">
        <v>137.18</v>
      </c>
      <c r="N55" s="116"/>
      <c r="O55" s="35">
        <v>14980</v>
      </c>
      <c r="P55" s="36" t="s">
        <v>44</v>
      </c>
    </row>
    <row r="56" spans="1:16" ht="28.5" customHeight="1">
      <c r="A56" s="157" t="s">
        <v>120</v>
      </c>
      <c r="B56" s="158"/>
      <c r="C56" s="159" t="s">
        <v>48</v>
      </c>
      <c r="D56" s="100"/>
      <c r="E56" s="46">
        <v>96619</v>
      </c>
      <c r="F56" s="111" t="s">
        <v>101</v>
      </c>
      <c r="G56" s="112"/>
      <c r="H56" s="33" t="s">
        <v>50</v>
      </c>
      <c r="I56" s="34">
        <v>136.6</v>
      </c>
      <c r="J56" s="113">
        <v>45.16</v>
      </c>
      <c r="K56" s="114"/>
      <c r="L56" s="31" t="s">
        <v>43</v>
      </c>
      <c r="M56" s="115">
        <v>56.83</v>
      </c>
      <c r="N56" s="116"/>
      <c r="O56" s="35">
        <v>7763</v>
      </c>
      <c r="P56" s="36" t="s">
        <v>44</v>
      </c>
    </row>
    <row r="57" spans="1:16" ht="18" customHeight="1">
      <c r="A57" s="155"/>
      <c r="B57" s="155"/>
      <c r="C57" s="155"/>
    </row>
    <row r="58" spans="1:16" ht="14.25" customHeight="1">
      <c r="A58" s="156"/>
      <c r="B58" s="156"/>
      <c r="C58" s="156"/>
    </row>
    <row r="59" spans="1:16" ht="17.25" customHeight="1">
      <c r="A59" s="169"/>
      <c r="B59" s="169"/>
      <c r="C59" s="169"/>
      <c r="D59" s="169"/>
      <c r="E59" s="169"/>
      <c r="F59" s="160" t="s">
        <v>546</v>
      </c>
      <c r="G59" s="161"/>
      <c r="H59" s="5"/>
      <c r="I59" s="5"/>
      <c r="J59" s="5"/>
      <c r="K59" s="5"/>
      <c r="L59" s="5"/>
      <c r="M59" s="5"/>
      <c r="N59" s="5"/>
      <c r="O59" s="1" t="s">
        <v>0</v>
      </c>
      <c r="P59" s="169"/>
    </row>
    <row r="60" spans="1:16" ht="17.25" customHeight="1">
      <c r="A60" s="6"/>
      <c r="B60" s="6"/>
      <c r="C60" s="6"/>
      <c r="D60" s="6"/>
      <c r="E60" s="6"/>
      <c r="F60" s="170" t="s">
        <v>547</v>
      </c>
      <c r="G60" s="171"/>
      <c r="H60" s="6"/>
      <c r="I60" s="6"/>
      <c r="J60" s="6"/>
      <c r="K60" s="6"/>
      <c r="L60" s="6"/>
      <c r="M60" s="6"/>
      <c r="N60" s="6"/>
      <c r="O60" s="3" t="s">
        <v>1</v>
      </c>
      <c r="P60" s="6"/>
    </row>
    <row r="61" spans="1:16" ht="14.25" customHeight="1">
      <c r="A61" s="57" t="s">
        <v>4</v>
      </c>
      <c r="B61" s="58"/>
      <c r="C61" s="58"/>
      <c r="D61" s="59"/>
      <c r="E61" s="7" t="s">
        <v>5</v>
      </c>
      <c r="F61" s="57" t="s">
        <v>6</v>
      </c>
      <c r="G61" s="59"/>
      <c r="H61" s="57" t="s">
        <v>7</v>
      </c>
      <c r="I61" s="58"/>
      <c r="J61" s="58"/>
      <c r="K61" s="58"/>
      <c r="L61" s="9"/>
      <c r="M61" s="60"/>
      <c r="N61" s="60"/>
      <c r="O61" s="10"/>
      <c r="P61" s="61"/>
    </row>
    <row r="62" spans="1:16" ht="14.25" customHeight="1">
      <c r="A62" s="62" t="s">
        <v>8</v>
      </c>
      <c r="B62" s="63"/>
      <c r="C62" s="63"/>
      <c r="D62" s="64"/>
      <c r="E62" s="12">
        <v>39919</v>
      </c>
      <c r="F62" s="62" t="s">
        <v>9</v>
      </c>
      <c r="G62" s="64"/>
      <c r="H62" s="62" t="s">
        <v>10</v>
      </c>
      <c r="I62" s="63"/>
      <c r="J62" s="63"/>
      <c r="K62" s="63"/>
      <c r="L62" s="63"/>
      <c r="M62" s="63"/>
      <c r="N62" s="63"/>
      <c r="O62" s="13"/>
      <c r="P62" s="61"/>
    </row>
    <row r="63" spans="1:16" ht="5.25" customHeight="1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</row>
    <row r="64" spans="1:16" ht="14.25" customHeight="1">
      <c r="A64" s="57" t="s">
        <v>11</v>
      </c>
      <c r="B64" s="58"/>
      <c r="C64" s="58"/>
      <c r="D64" s="59"/>
      <c r="E64" s="7" t="s">
        <v>12</v>
      </c>
      <c r="F64" s="57" t="s">
        <v>13</v>
      </c>
      <c r="G64" s="59"/>
      <c r="H64" s="57" t="s">
        <v>14</v>
      </c>
      <c r="I64" s="58"/>
      <c r="J64" s="60"/>
      <c r="K64" s="65"/>
      <c r="L64" s="14" t="s">
        <v>15</v>
      </c>
      <c r="M64" s="129" t="s">
        <v>16</v>
      </c>
      <c r="N64" s="130"/>
      <c r="O64" s="14" t="s">
        <v>17</v>
      </c>
      <c r="P64" s="61"/>
    </row>
    <row r="65" spans="1:16" ht="14.25" customHeight="1">
      <c r="A65" s="62" t="s">
        <v>18</v>
      </c>
      <c r="B65" s="63"/>
      <c r="C65" s="63"/>
      <c r="D65" s="64"/>
      <c r="E65" s="11" t="s">
        <v>19</v>
      </c>
      <c r="F65" s="62" t="s">
        <v>20</v>
      </c>
      <c r="G65" s="64"/>
      <c r="H65" s="62" t="s">
        <v>21</v>
      </c>
      <c r="I65" s="63"/>
      <c r="J65" s="68"/>
      <c r="K65" s="69"/>
      <c r="L65" s="16">
        <v>0.25850000000000001</v>
      </c>
      <c r="M65" s="70">
        <v>0</v>
      </c>
      <c r="N65" s="71"/>
      <c r="O65" s="17">
        <v>0</v>
      </c>
      <c r="P65" s="61"/>
    </row>
    <row r="66" spans="1:16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</row>
    <row r="67" spans="1:16" ht="34.200000000000003" customHeight="1">
      <c r="A67" s="73" t="s">
        <v>22</v>
      </c>
      <c r="B67" s="74"/>
      <c r="C67" s="73" t="s">
        <v>23</v>
      </c>
      <c r="D67" s="74"/>
      <c r="E67" s="19" t="s">
        <v>24</v>
      </c>
      <c r="F67" s="73" t="s">
        <v>25</v>
      </c>
      <c r="G67" s="74"/>
      <c r="H67" s="18" t="s">
        <v>26</v>
      </c>
      <c r="I67" s="20" t="s">
        <v>27</v>
      </c>
      <c r="J67" s="75" t="s">
        <v>28</v>
      </c>
      <c r="K67" s="76"/>
      <c r="L67" s="18" t="s">
        <v>29</v>
      </c>
      <c r="M67" s="75" t="s">
        <v>30</v>
      </c>
      <c r="N67" s="76"/>
      <c r="O67" s="21" t="s">
        <v>31</v>
      </c>
      <c r="P67" s="77" t="s">
        <v>32</v>
      </c>
    </row>
    <row r="68" spans="1:16" ht="14.25" customHeight="1">
      <c r="A68" s="79" t="s">
        <v>33</v>
      </c>
      <c r="B68" s="80"/>
      <c r="C68" s="80"/>
      <c r="D68" s="80"/>
      <c r="E68" s="80"/>
      <c r="F68" s="80"/>
      <c r="G68" s="80"/>
      <c r="H68" s="22"/>
      <c r="I68" s="22"/>
      <c r="J68" s="81"/>
      <c r="K68" s="81"/>
      <c r="L68" s="22"/>
      <c r="M68" s="81"/>
      <c r="N68" s="81"/>
      <c r="O68" s="23">
        <v>3245237.28</v>
      </c>
      <c r="P68" s="78"/>
    </row>
    <row r="69" spans="1:16" ht="38.700000000000003" customHeight="1">
      <c r="A69" s="117" t="s">
        <v>121</v>
      </c>
      <c r="B69" s="118"/>
      <c r="C69" s="119" t="s">
        <v>48</v>
      </c>
      <c r="D69" s="120"/>
      <c r="E69" s="40">
        <v>96536</v>
      </c>
      <c r="F69" s="111" t="s">
        <v>122</v>
      </c>
      <c r="G69" s="112"/>
      <c r="H69" s="41" t="s">
        <v>50</v>
      </c>
      <c r="I69" s="42">
        <v>571.6</v>
      </c>
      <c r="J69" s="121">
        <v>69.12</v>
      </c>
      <c r="K69" s="122"/>
      <c r="L69" s="39" t="s">
        <v>43</v>
      </c>
      <c r="M69" s="123">
        <v>86.99</v>
      </c>
      <c r="N69" s="124"/>
      <c r="O69" s="43">
        <v>49723.4</v>
      </c>
      <c r="P69" s="44" t="s">
        <v>44</v>
      </c>
    </row>
    <row r="70" spans="1:16" ht="28.5" customHeight="1">
      <c r="A70" s="97" t="s">
        <v>123</v>
      </c>
      <c r="B70" s="98"/>
      <c r="C70" s="99" t="s">
        <v>48</v>
      </c>
      <c r="D70" s="100"/>
      <c r="E70" s="38">
        <v>104918</v>
      </c>
      <c r="F70" s="111" t="s">
        <v>124</v>
      </c>
      <c r="G70" s="112"/>
      <c r="H70" s="33" t="s">
        <v>106</v>
      </c>
      <c r="I70" s="35">
        <v>1608</v>
      </c>
      <c r="J70" s="113">
        <v>14.2</v>
      </c>
      <c r="K70" s="114"/>
      <c r="L70" s="31" t="s">
        <v>43</v>
      </c>
      <c r="M70" s="115">
        <v>17.87</v>
      </c>
      <c r="N70" s="116"/>
      <c r="O70" s="35">
        <v>28735</v>
      </c>
      <c r="P70" s="36" t="s">
        <v>44</v>
      </c>
    </row>
    <row r="71" spans="1:16" ht="28.5" customHeight="1">
      <c r="A71" s="97" t="s">
        <v>125</v>
      </c>
      <c r="B71" s="98"/>
      <c r="C71" s="99" t="s">
        <v>48</v>
      </c>
      <c r="D71" s="100"/>
      <c r="E71" s="38">
        <v>104917</v>
      </c>
      <c r="F71" s="111" t="s">
        <v>108</v>
      </c>
      <c r="G71" s="112"/>
      <c r="H71" s="33" t="s">
        <v>106</v>
      </c>
      <c r="I71" s="34">
        <v>154</v>
      </c>
      <c r="J71" s="113">
        <v>15.51</v>
      </c>
      <c r="K71" s="114"/>
      <c r="L71" s="31" t="s">
        <v>43</v>
      </c>
      <c r="M71" s="115">
        <v>19.52</v>
      </c>
      <c r="N71" s="116"/>
      <c r="O71" s="35">
        <v>3006</v>
      </c>
      <c r="P71" s="36" t="s">
        <v>44</v>
      </c>
    </row>
    <row r="72" spans="1:16" ht="28.5" customHeight="1">
      <c r="A72" s="97" t="s">
        <v>126</v>
      </c>
      <c r="B72" s="98"/>
      <c r="C72" s="99" t="s">
        <v>48</v>
      </c>
      <c r="D72" s="100"/>
      <c r="E72" s="38">
        <v>104916</v>
      </c>
      <c r="F72" s="111" t="s">
        <v>110</v>
      </c>
      <c r="G72" s="112"/>
      <c r="H72" s="33" t="s">
        <v>106</v>
      </c>
      <c r="I72" s="34">
        <v>780</v>
      </c>
      <c r="J72" s="113">
        <v>16.97</v>
      </c>
      <c r="K72" s="114"/>
      <c r="L72" s="31" t="s">
        <v>43</v>
      </c>
      <c r="M72" s="115">
        <v>21.36</v>
      </c>
      <c r="N72" s="116"/>
      <c r="O72" s="35">
        <v>16660.8</v>
      </c>
      <c r="P72" s="36" t="s">
        <v>44</v>
      </c>
    </row>
    <row r="73" spans="1:16" ht="28.5" customHeight="1">
      <c r="A73" s="97" t="s">
        <v>127</v>
      </c>
      <c r="B73" s="98"/>
      <c r="C73" s="99" t="s">
        <v>39</v>
      </c>
      <c r="D73" s="100"/>
      <c r="E73" s="47" t="s">
        <v>128</v>
      </c>
      <c r="F73" s="111" t="s">
        <v>129</v>
      </c>
      <c r="G73" s="112"/>
      <c r="H73" s="33" t="s">
        <v>97</v>
      </c>
      <c r="I73" s="34">
        <v>38.200000000000003</v>
      </c>
      <c r="J73" s="113">
        <v>760.93</v>
      </c>
      <c r="K73" s="114"/>
      <c r="L73" s="31" t="s">
        <v>43</v>
      </c>
      <c r="M73" s="115">
        <v>957.63</v>
      </c>
      <c r="N73" s="116"/>
      <c r="O73" s="35">
        <v>36581.4</v>
      </c>
      <c r="P73" s="36" t="s">
        <v>44</v>
      </c>
    </row>
    <row r="74" spans="1:16" ht="28.5" customHeight="1">
      <c r="A74" s="97" t="s">
        <v>130</v>
      </c>
      <c r="B74" s="98"/>
      <c r="C74" s="99" t="s">
        <v>48</v>
      </c>
      <c r="D74" s="100"/>
      <c r="E74" s="46">
        <v>93382</v>
      </c>
      <c r="F74" s="111" t="s">
        <v>115</v>
      </c>
      <c r="G74" s="112"/>
      <c r="H74" s="33" t="s">
        <v>97</v>
      </c>
      <c r="I74" s="34">
        <v>64.2</v>
      </c>
      <c r="J74" s="113">
        <v>27.67</v>
      </c>
      <c r="K74" s="114"/>
      <c r="L74" s="31" t="s">
        <v>43</v>
      </c>
      <c r="M74" s="115">
        <v>34.82</v>
      </c>
      <c r="N74" s="116"/>
      <c r="O74" s="35">
        <v>2235.4</v>
      </c>
      <c r="P74" s="36" t="s">
        <v>44</v>
      </c>
    </row>
    <row r="75" spans="1:16" ht="14.25" customHeight="1">
      <c r="A75" s="107" t="s">
        <v>131</v>
      </c>
      <c r="B75" s="108"/>
      <c r="C75" s="91"/>
      <c r="D75" s="92"/>
      <c r="E75" s="28"/>
      <c r="F75" s="107" t="s">
        <v>132</v>
      </c>
      <c r="G75" s="108"/>
      <c r="H75" s="28"/>
      <c r="I75" s="28"/>
      <c r="J75" s="91"/>
      <c r="K75" s="92"/>
      <c r="L75" s="28"/>
      <c r="M75" s="109" t="s">
        <v>35</v>
      </c>
      <c r="N75" s="110"/>
      <c r="O75" s="37">
        <v>84630.399999999994</v>
      </c>
      <c r="P75" s="28"/>
    </row>
    <row r="76" spans="1:16" ht="38.700000000000003" customHeight="1">
      <c r="A76" s="117" t="s">
        <v>133</v>
      </c>
      <c r="B76" s="118"/>
      <c r="C76" s="119" t="s">
        <v>48</v>
      </c>
      <c r="D76" s="120"/>
      <c r="E76" s="40">
        <v>87878</v>
      </c>
      <c r="F76" s="111" t="s">
        <v>134</v>
      </c>
      <c r="G76" s="112"/>
      <c r="H76" s="41" t="s">
        <v>50</v>
      </c>
      <c r="I76" s="42">
        <v>679</v>
      </c>
      <c r="J76" s="121">
        <v>5.33</v>
      </c>
      <c r="K76" s="122"/>
      <c r="L76" s="39" t="s">
        <v>43</v>
      </c>
      <c r="M76" s="123">
        <v>6.71</v>
      </c>
      <c r="N76" s="124"/>
      <c r="O76" s="43">
        <v>4556</v>
      </c>
      <c r="P76" s="44" t="s">
        <v>44</v>
      </c>
    </row>
    <row r="77" spans="1:16" ht="28.5" customHeight="1">
      <c r="A77" s="97" t="s">
        <v>135</v>
      </c>
      <c r="B77" s="98"/>
      <c r="C77" s="99" t="s">
        <v>48</v>
      </c>
      <c r="D77" s="100"/>
      <c r="E77" s="46">
        <v>98562</v>
      </c>
      <c r="F77" s="111" t="s">
        <v>136</v>
      </c>
      <c r="G77" s="112"/>
      <c r="H77" s="33" t="s">
        <v>50</v>
      </c>
      <c r="I77" s="34">
        <v>679</v>
      </c>
      <c r="J77" s="113">
        <v>53.19</v>
      </c>
      <c r="K77" s="114"/>
      <c r="L77" s="31" t="s">
        <v>43</v>
      </c>
      <c r="M77" s="115">
        <v>66.94</v>
      </c>
      <c r="N77" s="116"/>
      <c r="O77" s="35">
        <v>45452.2</v>
      </c>
      <c r="P77" s="36" t="s">
        <v>44</v>
      </c>
    </row>
    <row r="78" spans="1:16" ht="28.5" customHeight="1">
      <c r="A78" s="97" t="s">
        <v>137</v>
      </c>
      <c r="B78" s="98"/>
      <c r="C78" s="99" t="s">
        <v>48</v>
      </c>
      <c r="D78" s="100"/>
      <c r="E78" s="46">
        <v>98557</v>
      </c>
      <c r="F78" s="111" t="s">
        <v>138</v>
      </c>
      <c r="G78" s="112"/>
      <c r="H78" s="33" t="s">
        <v>50</v>
      </c>
      <c r="I78" s="34">
        <v>679</v>
      </c>
      <c r="J78" s="113">
        <v>40.520000000000003</v>
      </c>
      <c r="K78" s="114"/>
      <c r="L78" s="31" t="s">
        <v>43</v>
      </c>
      <c r="M78" s="115">
        <v>50.99</v>
      </c>
      <c r="N78" s="116"/>
      <c r="O78" s="35">
        <v>34622.199999999997</v>
      </c>
      <c r="P78" s="36" t="s">
        <v>44</v>
      </c>
    </row>
    <row r="79" spans="1:16" ht="14.25" customHeight="1">
      <c r="A79" s="107" t="s">
        <v>139</v>
      </c>
      <c r="B79" s="108"/>
      <c r="C79" s="91"/>
      <c r="D79" s="92"/>
      <c r="E79" s="28"/>
      <c r="F79" s="107" t="s">
        <v>140</v>
      </c>
      <c r="G79" s="108"/>
      <c r="H79" s="28"/>
      <c r="I79" s="28"/>
      <c r="J79" s="91"/>
      <c r="K79" s="92"/>
      <c r="L79" s="28"/>
      <c r="M79" s="109" t="s">
        <v>35</v>
      </c>
      <c r="N79" s="110"/>
      <c r="O79" s="37">
        <v>245782.2</v>
      </c>
      <c r="P79" s="28"/>
    </row>
    <row r="80" spans="1:16" ht="14.25" customHeight="1">
      <c r="A80" s="107" t="s">
        <v>141</v>
      </c>
      <c r="B80" s="108"/>
      <c r="C80" s="91"/>
      <c r="D80" s="92"/>
      <c r="E80" s="28"/>
      <c r="F80" s="107" t="s">
        <v>142</v>
      </c>
      <c r="G80" s="108"/>
      <c r="H80" s="28"/>
      <c r="I80" s="28"/>
      <c r="J80" s="91"/>
      <c r="K80" s="92"/>
      <c r="L80" s="28"/>
      <c r="M80" s="109" t="s">
        <v>35</v>
      </c>
      <c r="N80" s="110"/>
      <c r="O80" s="37">
        <v>245782.2</v>
      </c>
      <c r="P80" s="28"/>
    </row>
    <row r="81" spans="1:16" ht="38.700000000000003" customHeight="1">
      <c r="A81" s="117" t="s">
        <v>143</v>
      </c>
      <c r="B81" s="118"/>
      <c r="C81" s="119" t="s">
        <v>48</v>
      </c>
      <c r="D81" s="120"/>
      <c r="E81" s="40">
        <v>92427</v>
      </c>
      <c r="F81" s="111" t="s">
        <v>144</v>
      </c>
      <c r="G81" s="112"/>
      <c r="H81" s="41" t="s">
        <v>50</v>
      </c>
      <c r="I81" s="42">
        <v>287.8</v>
      </c>
      <c r="J81" s="121">
        <v>64.95</v>
      </c>
      <c r="K81" s="122"/>
      <c r="L81" s="39" t="s">
        <v>43</v>
      </c>
      <c r="M81" s="123">
        <v>81.739999999999995</v>
      </c>
      <c r="N81" s="124"/>
      <c r="O81" s="43">
        <v>23524.799999999999</v>
      </c>
      <c r="P81" s="44" t="s">
        <v>44</v>
      </c>
    </row>
    <row r="82" spans="1:16" ht="38.700000000000003" customHeight="1">
      <c r="A82" s="117" t="s">
        <v>145</v>
      </c>
      <c r="B82" s="118"/>
      <c r="C82" s="119" t="s">
        <v>39</v>
      </c>
      <c r="D82" s="120"/>
      <c r="E82" s="48" t="s">
        <v>146</v>
      </c>
      <c r="F82" s="111" t="s">
        <v>147</v>
      </c>
      <c r="G82" s="112"/>
      <c r="H82" s="41" t="s">
        <v>50</v>
      </c>
      <c r="I82" s="42">
        <v>410.8</v>
      </c>
      <c r="J82" s="121">
        <v>69.41</v>
      </c>
      <c r="K82" s="122"/>
      <c r="L82" s="39" t="s">
        <v>43</v>
      </c>
      <c r="M82" s="123">
        <v>87.35</v>
      </c>
      <c r="N82" s="124"/>
      <c r="O82" s="43">
        <v>35883.4</v>
      </c>
      <c r="P82" s="44" t="s">
        <v>44</v>
      </c>
    </row>
    <row r="83" spans="1:16" ht="38.700000000000003" customHeight="1">
      <c r="A83" s="117" t="s">
        <v>148</v>
      </c>
      <c r="B83" s="118"/>
      <c r="C83" s="119" t="s">
        <v>48</v>
      </c>
      <c r="D83" s="120"/>
      <c r="E83" s="40">
        <v>92463</v>
      </c>
      <c r="F83" s="111" t="s">
        <v>149</v>
      </c>
      <c r="G83" s="112"/>
      <c r="H83" s="41" t="s">
        <v>50</v>
      </c>
      <c r="I83" s="42">
        <v>82.6</v>
      </c>
      <c r="J83" s="121">
        <v>125.25</v>
      </c>
      <c r="K83" s="122"/>
      <c r="L83" s="39" t="s">
        <v>43</v>
      </c>
      <c r="M83" s="123">
        <v>157.63</v>
      </c>
      <c r="N83" s="124"/>
      <c r="O83" s="43">
        <v>13020.2</v>
      </c>
      <c r="P83" s="44" t="s">
        <v>44</v>
      </c>
    </row>
    <row r="84" spans="1:16" ht="38.700000000000003" customHeight="1">
      <c r="A84" s="117" t="s">
        <v>150</v>
      </c>
      <c r="B84" s="118"/>
      <c r="C84" s="119" t="s">
        <v>48</v>
      </c>
      <c r="D84" s="120"/>
      <c r="E84" s="40">
        <v>92759</v>
      </c>
      <c r="F84" s="111" t="s">
        <v>151</v>
      </c>
      <c r="G84" s="112"/>
      <c r="H84" s="41" t="s">
        <v>106</v>
      </c>
      <c r="I84" s="43">
        <v>1408</v>
      </c>
      <c r="J84" s="121">
        <v>14.11</v>
      </c>
      <c r="K84" s="122"/>
      <c r="L84" s="39" t="s">
        <v>43</v>
      </c>
      <c r="M84" s="123">
        <v>17.760000000000002</v>
      </c>
      <c r="N84" s="124"/>
      <c r="O84" s="43">
        <v>25006</v>
      </c>
      <c r="P84" s="44" t="s">
        <v>44</v>
      </c>
    </row>
    <row r="85" spans="1:16" ht="38.700000000000003" customHeight="1">
      <c r="A85" s="162" t="s">
        <v>152</v>
      </c>
      <c r="B85" s="163"/>
      <c r="C85" s="164" t="s">
        <v>48</v>
      </c>
      <c r="D85" s="120"/>
      <c r="E85" s="40">
        <v>92760</v>
      </c>
      <c r="F85" s="111" t="s">
        <v>153</v>
      </c>
      <c r="G85" s="112"/>
      <c r="H85" s="41" t="s">
        <v>106</v>
      </c>
      <c r="I85" s="42">
        <v>300</v>
      </c>
      <c r="J85" s="121">
        <v>13.1</v>
      </c>
      <c r="K85" s="122"/>
      <c r="L85" s="39" t="s">
        <v>43</v>
      </c>
      <c r="M85" s="123">
        <v>16.489999999999998</v>
      </c>
      <c r="N85" s="124"/>
      <c r="O85" s="43">
        <v>4947</v>
      </c>
      <c r="P85" s="44" t="s">
        <v>44</v>
      </c>
    </row>
    <row r="86" spans="1:16" ht="18" customHeight="1">
      <c r="A86" s="155"/>
      <c r="B86" s="155"/>
      <c r="C86" s="155"/>
    </row>
    <row r="87" spans="1:16" ht="14.25" customHeight="1">
      <c r="A87" s="156"/>
      <c r="B87" s="156"/>
      <c r="C87" s="156"/>
    </row>
    <row r="88" spans="1:16" ht="17.25" customHeight="1">
      <c r="A88" s="5"/>
      <c r="B88" s="5"/>
      <c r="C88" s="5"/>
      <c r="D88" s="5"/>
      <c r="E88" s="5"/>
      <c r="F88" s="160" t="s">
        <v>546</v>
      </c>
      <c r="G88" s="161"/>
      <c r="H88" s="5"/>
      <c r="I88" s="5"/>
      <c r="J88" s="5"/>
      <c r="K88" s="5"/>
      <c r="L88" s="5"/>
      <c r="M88" s="5"/>
      <c r="N88" s="5"/>
      <c r="O88" s="1" t="s">
        <v>0</v>
      </c>
      <c r="P88" s="5"/>
    </row>
    <row r="89" spans="1:16" ht="17.25" customHeight="1">
      <c r="A89" s="6"/>
      <c r="B89" s="6"/>
      <c r="C89" s="6"/>
      <c r="D89" s="6"/>
      <c r="E89" s="6"/>
      <c r="F89" s="170" t="s">
        <v>547</v>
      </c>
      <c r="G89" s="171"/>
      <c r="H89" s="6"/>
      <c r="I89" s="6"/>
      <c r="J89" s="6"/>
      <c r="K89" s="6"/>
      <c r="L89" s="6"/>
      <c r="M89" s="6"/>
      <c r="N89" s="6"/>
      <c r="O89" s="3" t="s">
        <v>1</v>
      </c>
      <c r="P89" s="6"/>
    </row>
    <row r="90" spans="1:16" ht="14.25" customHeight="1">
      <c r="A90" s="57" t="s">
        <v>4</v>
      </c>
      <c r="B90" s="58"/>
      <c r="C90" s="58"/>
      <c r="D90" s="59"/>
      <c r="E90" s="7" t="s">
        <v>5</v>
      </c>
      <c r="F90" s="57" t="s">
        <v>6</v>
      </c>
      <c r="G90" s="59"/>
      <c r="H90" s="57" t="s">
        <v>7</v>
      </c>
      <c r="I90" s="58"/>
      <c r="J90" s="58"/>
      <c r="K90" s="58"/>
      <c r="L90" s="9"/>
      <c r="M90" s="60"/>
      <c r="N90" s="60"/>
      <c r="O90" s="10"/>
      <c r="P90" s="61"/>
    </row>
    <row r="91" spans="1:16" ht="14.25" customHeight="1">
      <c r="A91" s="62" t="s">
        <v>8</v>
      </c>
      <c r="B91" s="63"/>
      <c r="C91" s="63"/>
      <c r="D91" s="64"/>
      <c r="E91" s="12">
        <v>39919</v>
      </c>
      <c r="F91" s="62" t="s">
        <v>9</v>
      </c>
      <c r="G91" s="64"/>
      <c r="H91" s="62" t="s">
        <v>10</v>
      </c>
      <c r="I91" s="63"/>
      <c r="J91" s="63"/>
      <c r="K91" s="63"/>
      <c r="L91" s="63"/>
      <c r="M91" s="63"/>
      <c r="N91" s="63"/>
      <c r="O91" s="13"/>
      <c r="P91" s="61"/>
    </row>
    <row r="92" spans="1:16" ht="5.25" customHeight="1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</row>
    <row r="93" spans="1:16" ht="14.25" customHeight="1">
      <c r="A93" s="57" t="s">
        <v>11</v>
      </c>
      <c r="B93" s="58"/>
      <c r="C93" s="58"/>
      <c r="D93" s="59"/>
      <c r="E93" s="7" t="s">
        <v>12</v>
      </c>
      <c r="F93" s="57" t="s">
        <v>13</v>
      </c>
      <c r="G93" s="59"/>
      <c r="H93" s="57" t="s">
        <v>14</v>
      </c>
      <c r="I93" s="58"/>
      <c r="J93" s="60"/>
      <c r="K93" s="65"/>
      <c r="L93" s="14" t="s">
        <v>15</v>
      </c>
      <c r="M93" s="129" t="s">
        <v>16</v>
      </c>
      <c r="N93" s="130"/>
      <c r="O93" s="14" t="s">
        <v>17</v>
      </c>
      <c r="P93" s="61"/>
    </row>
    <row r="94" spans="1:16" ht="14.25" customHeight="1">
      <c r="A94" s="62" t="s">
        <v>18</v>
      </c>
      <c r="B94" s="63"/>
      <c r="C94" s="63"/>
      <c r="D94" s="64"/>
      <c r="E94" s="11" t="s">
        <v>19</v>
      </c>
      <c r="F94" s="62" t="s">
        <v>20</v>
      </c>
      <c r="G94" s="64"/>
      <c r="H94" s="62" t="s">
        <v>21</v>
      </c>
      <c r="I94" s="63"/>
      <c r="J94" s="68"/>
      <c r="K94" s="69"/>
      <c r="L94" s="16">
        <v>0.25850000000000001</v>
      </c>
      <c r="M94" s="70">
        <v>0</v>
      </c>
      <c r="N94" s="71"/>
      <c r="O94" s="17">
        <v>0</v>
      </c>
      <c r="P94" s="61"/>
    </row>
    <row r="95" spans="1:16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</row>
    <row r="96" spans="1:16" ht="34.200000000000003" customHeight="1">
      <c r="A96" s="73" t="s">
        <v>22</v>
      </c>
      <c r="B96" s="74"/>
      <c r="C96" s="73" t="s">
        <v>23</v>
      </c>
      <c r="D96" s="74"/>
      <c r="E96" s="19" t="s">
        <v>24</v>
      </c>
      <c r="F96" s="73" t="s">
        <v>25</v>
      </c>
      <c r="G96" s="74"/>
      <c r="H96" s="18" t="s">
        <v>26</v>
      </c>
      <c r="I96" s="20" t="s">
        <v>27</v>
      </c>
      <c r="J96" s="75" t="s">
        <v>28</v>
      </c>
      <c r="K96" s="76"/>
      <c r="L96" s="18" t="s">
        <v>29</v>
      </c>
      <c r="M96" s="75" t="s">
        <v>30</v>
      </c>
      <c r="N96" s="76"/>
      <c r="O96" s="21" t="s">
        <v>31</v>
      </c>
      <c r="P96" s="77" t="s">
        <v>32</v>
      </c>
    </row>
    <row r="97" spans="1:16" ht="14.25" customHeight="1">
      <c r="A97" s="79" t="s">
        <v>33</v>
      </c>
      <c r="B97" s="80"/>
      <c r="C97" s="80"/>
      <c r="D97" s="80"/>
      <c r="E97" s="80"/>
      <c r="F97" s="80"/>
      <c r="G97" s="80"/>
      <c r="H97" s="22"/>
      <c r="I97" s="22"/>
      <c r="J97" s="81"/>
      <c r="K97" s="81"/>
      <c r="L97" s="22"/>
      <c r="M97" s="81"/>
      <c r="N97" s="81"/>
      <c r="O97" s="23">
        <v>3245237.28</v>
      </c>
      <c r="P97" s="78"/>
    </row>
    <row r="98" spans="1:16" ht="38.700000000000003" customHeight="1">
      <c r="A98" s="117" t="s">
        <v>154</v>
      </c>
      <c r="B98" s="118"/>
      <c r="C98" s="119" t="s">
        <v>48</v>
      </c>
      <c r="D98" s="120"/>
      <c r="E98" s="40">
        <v>92761</v>
      </c>
      <c r="F98" s="111" t="s">
        <v>155</v>
      </c>
      <c r="G98" s="112"/>
      <c r="H98" s="41" t="s">
        <v>106</v>
      </c>
      <c r="I98" s="43">
        <v>1306</v>
      </c>
      <c r="J98" s="121">
        <v>12.13</v>
      </c>
      <c r="K98" s="122"/>
      <c r="L98" s="39" t="s">
        <v>43</v>
      </c>
      <c r="M98" s="123">
        <v>15.27</v>
      </c>
      <c r="N98" s="124"/>
      <c r="O98" s="43">
        <v>19942.599999999999</v>
      </c>
      <c r="P98" s="44" t="s">
        <v>44</v>
      </c>
    </row>
    <row r="99" spans="1:16" ht="38.700000000000003" customHeight="1">
      <c r="A99" s="117" t="s">
        <v>156</v>
      </c>
      <c r="B99" s="118"/>
      <c r="C99" s="119" t="s">
        <v>48</v>
      </c>
      <c r="D99" s="120"/>
      <c r="E99" s="40">
        <v>92762</v>
      </c>
      <c r="F99" s="111" t="s">
        <v>157</v>
      </c>
      <c r="G99" s="112"/>
      <c r="H99" s="41" t="s">
        <v>106</v>
      </c>
      <c r="I99" s="43">
        <v>1712</v>
      </c>
      <c r="J99" s="121">
        <v>10.75</v>
      </c>
      <c r="K99" s="122"/>
      <c r="L99" s="39" t="s">
        <v>43</v>
      </c>
      <c r="M99" s="123">
        <v>13.53</v>
      </c>
      <c r="N99" s="124"/>
      <c r="O99" s="43">
        <v>23163.4</v>
      </c>
      <c r="P99" s="44" t="s">
        <v>44</v>
      </c>
    </row>
    <row r="100" spans="1:16" ht="38.700000000000003" customHeight="1">
      <c r="A100" s="117" t="s">
        <v>158</v>
      </c>
      <c r="B100" s="118"/>
      <c r="C100" s="119" t="s">
        <v>48</v>
      </c>
      <c r="D100" s="120"/>
      <c r="E100" s="49">
        <v>101963</v>
      </c>
      <c r="F100" s="111" t="s">
        <v>159</v>
      </c>
      <c r="G100" s="112"/>
      <c r="H100" s="41" t="s">
        <v>50</v>
      </c>
      <c r="I100" s="42">
        <v>115.4</v>
      </c>
      <c r="J100" s="121">
        <v>220.22</v>
      </c>
      <c r="K100" s="122"/>
      <c r="L100" s="39" t="s">
        <v>43</v>
      </c>
      <c r="M100" s="123">
        <v>277.14999999999998</v>
      </c>
      <c r="N100" s="124"/>
      <c r="O100" s="43">
        <v>31983.200000000001</v>
      </c>
      <c r="P100" s="44" t="s">
        <v>44</v>
      </c>
    </row>
    <row r="101" spans="1:16" ht="28.5" customHeight="1">
      <c r="A101" s="97" t="s">
        <v>160</v>
      </c>
      <c r="B101" s="98"/>
      <c r="C101" s="99" t="s">
        <v>39</v>
      </c>
      <c r="D101" s="100"/>
      <c r="E101" s="47" t="s">
        <v>161</v>
      </c>
      <c r="F101" s="111" t="s">
        <v>162</v>
      </c>
      <c r="G101" s="112"/>
      <c r="H101" s="33" t="s">
        <v>97</v>
      </c>
      <c r="I101" s="34">
        <v>25.6</v>
      </c>
      <c r="J101" s="113">
        <v>876.42</v>
      </c>
      <c r="K101" s="114"/>
      <c r="L101" s="31" t="s">
        <v>43</v>
      </c>
      <c r="M101" s="105">
        <v>1102.97</v>
      </c>
      <c r="N101" s="106"/>
      <c r="O101" s="35">
        <v>28236</v>
      </c>
      <c r="P101" s="36" t="s">
        <v>44</v>
      </c>
    </row>
    <row r="102" spans="1:16" ht="38.700000000000003" customHeight="1">
      <c r="A102" s="117" t="s">
        <v>163</v>
      </c>
      <c r="B102" s="118"/>
      <c r="C102" s="119" t="s">
        <v>39</v>
      </c>
      <c r="D102" s="120"/>
      <c r="E102" s="48" t="s">
        <v>164</v>
      </c>
      <c r="F102" s="111" t="s">
        <v>165</v>
      </c>
      <c r="G102" s="112"/>
      <c r="H102" s="41" t="s">
        <v>97</v>
      </c>
      <c r="I102" s="42">
        <v>35.6</v>
      </c>
      <c r="J102" s="121">
        <v>894.49</v>
      </c>
      <c r="K102" s="122"/>
      <c r="L102" s="39" t="s">
        <v>43</v>
      </c>
      <c r="M102" s="127">
        <v>1125.72</v>
      </c>
      <c r="N102" s="128"/>
      <c r="O102" s="43">
        <v>40075.599999999999</v>
      </c>
      <c r="P102" s="44" t="s">
        <v>44</v>
      </c>
    </row>
    <row r="103" spans="1:16" ht="14.25" customHeight="1">
      <c r="A103" s="107" t="s">
        <v>166</v>
      </c>
      <c r="B103" s="108"/>
      <c r="C103" s="91"/>
      <c r="D103" s="92"/>
      <c r="E103" s="28"/>
      <c r="F103" s="107" t="s">
        <v>167</v>
      </c>
      <c r="G103" s="108"/>
      <c r="H103" s="28"/>
      <c r="I103" s="28"/>
      <c r="J103" s="91"/>
      <c r="K103" s="92"/>
      <c r="L103" s="28"/>
      <c r="M103" s="109" t="s">
        <v>35</v>
      </c>
      <c r="N103" s="110"/>
      <c r="O103" s="37">
        <v>459660.6</v>
      </c>
      <c r="P103" s="28"/>
    </row>
    <row r="104" spans="1:16" ht="14.25" customHeight="1">
      <c r="A104" s="107" t="s">
        <v>168</v>
      </c>
      <c r="B104" s="108"/>
      <c r="C104" s="91"/>
      <c r="D104" s="92"/>
      <c r="E104" s="28"/>
      <c r="F104" s="107" t="s">
        <v>169</v>
      </c>
      <c r="G104" s="108"/>
      <c r="H104" s="28"/>
      <c r="I104" s="28"/>
      <c r="J104" s="91"/>
      <c r="K104" s="92"/>
      <c r="L104" s="28"/>
      <c r="M104" s="109" t="s">
        <v>35</v>
      </c>
      <c r="N104" s="110"/>
      <c r="O104" s="37">
        <v>229354.6</v>
      </c>
      <c r="P104" s="28"/>
    </row>
    <row r="105" spans="1:16" ht="38.700000000000003" customHeight="1">
      <c r="A105" s="117" t="s">
        <v>170</v>
      </c>
      <c r="B105" s="118"/>
      <c r="C105" s="119" t="s">
        <v>48</v>
      </c>
      <c r="D105" s="120"/>
      <c r="E105" s="49">
        <v>103328</v>
      </c>
      <c r="F105" s="111" t="s">
        <v>171</v>
      </c>
      <c r="G105" s="112"/>
      <c r="H105" s="41" t="s">
        <v>50</v>
      </c>
      <c r="I105" s="43">
        <v>1730</v>
      </c>
      <c r="J105" s="121">
        <v>98.35</v>
      </c>
      <c r="K105" s="122"/>
      <c r="L105" s="39" t="s">
        <v>43</v>
      </c>
      <c r="M105" s="123">
        <v>123.77</v>
      </c>
      <c r="N105" s="124"/>
      <c r="O105" s="43">
        <v>214122.2</v>
      </c>
      <c r="P105" s="44" t="s">
        <v>44</v>
      </c>
    </row>
    <row r="106" spans="1:16" ht="28.5" customHeight="1">
      <c r="A106" s="97" t="s">
        <v>172</v>
      </c>
      <c r="B106" s="98"/>
      <c r="C106" s="99" t="s">
        <v>48</v>
      </c>
      <c r="D106" s="100"/>
      <c r="E106" s="38">
        <v>105022</v>
      </c>
      <c r="F106" s="111" t="s">
        <v>173</v>
      </c>
      <c r="G106" s="112"/>
      <c r="H106" s="33" t="s">
        <v>53</v>
      </c>
      <c r="I106" s="34">
        <v>324</v>
      </c>
      <c r="J106" s="113">
        <v>23.97</v>
      </c>
      <c r="K106" s="114"/>
      <c r="L106" s="31" t="s">
        <v>43</v>
      </c>
      <c r="M106" s="115">
        <v>30.17</v>
      </c>
      <c r="N106" s="116"/>
      <c r="O106" s="35">
        <v>9775</v>
      </c>
      <c r="P106" s="36" t="s">
        <v>44</v>
      </c>
    </row>
    <row r="107" spans="1:16" ht="15" customHeight="1">
      <c r="A107" s="97" t="s">
        <v>174</v>
      </c>
      <c r="B107" s="98"/>
      <c r="C107" s="99" t="s">
        <v>48</v>
      </c>
      <c r="D107" s="100"/>
      <c r="E107" s="38">
        <v>105028</v>
      </c>
      <c r="F107" s="101" t="s">
        <v>175</v>
      </c>
      <c r="G107" s="102"/>
      <c r="H107" s="33" t="s">
        <v>53</v>
      </c>
      <c r="I107" s="34">
        <v>184</v>
      </c>
      <c r="J107" s="113">
        <v>23.57</v>
      </c>
      <c r="K107" s="114"/>
      <c r="L107" s="31" t="s">
        <v>43</v>
      </c>
      <c r="M107" s="115">
        <v>29.66</v>
      </c>
      <c r="N107" s="116"/>
      <c r="O107" s="35">
        <v>5457.4</v>
      </c>
      <c r="P107" s="36" t="s">
        <v>44</v>
      </c>
    </row>
    <row r="108" spans="1:16" ht="14.25" customHeight="1">
      <c r="A108" s="107" t="s">
        <v>176</v>
      </c>
      <c r="B108" s="108"/>
      <c r="C108" s="91"/>
      <c r="D108" s="92"/>
      <c r="E108" s="28"/>
      <c r="F108" s="107" t="s">
        <v>177</v>
      </c>
      <c r="G108" s="108"/>
      <c r="H108" s="28"/>
      <c r="I108" s="28"/>
      <c r="J108" s="91"/>
      <c r="K108" s="92"/>
      <c r="L108" s="28"/>
      <c r="M108" s="109" t="s">
        <v>35</v>
      </c>
      <c r="N108" s="110"/>
      <c r="O108" s="37">
        <v>154880</v>
      </c>
      <c r="P108" s="28"/>
    </row>
    <row r="109" spans="1:16" ht="38.700000000000003" customHeight="1">
      <c r="A109" s="117" t="s">
        <v>178</v>
      </c>
      <c r="B109" s="118"/>
      <c r="C109" s="119" t="s">
        <v>48</v>
      </c>
      <c r="D109" s="120"/>
      <c r="E109" s="40">
        <v>91341</v>
      </c>
      <c r="F109" s="101" t="s">
        <v>179</v>
      </c>
      <c r="G109" s="102"/>
      <c r="H109" s="41" t="s">
        <v>50</v>
      </c>
      <c r="I109" s="42">
        <v>67.2</v>
      </c>
      <c r="J109" s="121">
        <v>677.72</v>
      </c>
      <c r="K109" s="122"/>
      <c r="L109" s="39" t="s">
        <v>43</v>
      </c>
      <c r="M109" s="123">
        <v>852.91</v>
      </c>
      <c r="N109" s="124"/>
      <c r="O109" s="43">
        <v>57315.6</v>
      </c>
      <c r="P109" s="44" t="s">
        <v>44</v>
      </c>
    </row>
    <row r="110" spans="1:16" ht="77.25" customHeight="1">
      <c r="A110" s="117" t="s">
        <v>180</v>
      </c>
      <c r="B110" s="118"/>
      <c r="C110" s="119" t="s">
        <v>48</v>
      </c>
      <c r="D110" s="120"/>
      <c r="E110" s="40">
        <v>94570</v>
      </c>
      <c r="F110" s="111" t="s">
        <v>181</v>
      </c>
      <c r="G110" s="112"/>
      <c r="H110" s="41" t="s">
        <v>50</v>
      </c>
      <c r="I110" s="42">
        <v>52</v>
      </c>
      <c r="J110" s="121">
        <v>303.41000000000003</v>
      </c>
      <c r="K110" s="122"/>
      <c r="L110" s="39" t="s">
        <v>43</v>
      </c>
      <c r="M110" s="123">
        <v>381.84</v>
      </c>
      <c r="N110" s="124"/>
      <c r="O110" s="43">
        <v>19855.599999999999</v>
      </c>
      <c r="P110" s="44" t="s">
        <v>44</v>
      </c>
    </row>
    <row r="111" spans="1:16" ht="77.25" customHeight="1">
      <c r="A111" s="162" t="s">
        <v>182</v>
      </c>
      <c r="B111" s="163"/>
      <c r="C111" s="164" t="s">
        <v>48</v>
      </c>
      <c r="D111" s="120"/>
      <c r="E111" s="40">
        <v>94572</v>
      </c>
      <c r="F111" s="101" t="s">
        <v>183</v>
      </c>
      <c r="G111" s="102"/>
      <c r="H111" s="41" t="s">
        <v>50</v>
      </c>
      <c r="I111" s="42">
        <v>56</v>
      </c>
      <c r="J111" s="121">
        <v>433.71</v>
      </c>
      <c r="K111" s="122"/>
      <c r="L111" s="39" t="s">
        <v>43</v>
      </c>
      <c r="M111" s="123">
        <v>545.82000000000005</v>
      </c>
      <c r="N111" s="124"/>
      <c r="O111" s="43">
        <v>30566</v>
      </c>
      <c r="P111" s="44" t="s">
        <v>44</v>
      </c>
    </row>
    <row r="112" spans="1:16" ht="18" customHeight="1">
      <c r="A112" s="155"/>
      <c r="B112" s="155"/>
      <c r="C112" s="155"/>
    </row>
    <row r="113" spans="1:16" ht="14.25" customHeight="1">
      <c r="A113" s="156"/>
      <c r="B113" s="156"/>
      <c r="C113" s="156"/>
    </row>
    <row r="114" spans="1:16" ht="17.25" customHeight="1">
      <c r="A114" s="5"/>
      <c r="B114" s="5"/>
      <c r="C114" s="5"/>
      <c r="D114" s="5"/>
      <c r="E114" s="5"/>
      <c r="F114" s="160" t="s">
        <v>546</v>
      </c>
      <c r="G114" s="161"/>
      <c r="H114" s="5"/>
      <c r="I114" s="5"/>
      <c r="J114" s="5"/>
      <c r="K114" s="5"/>
      <c r="L114" s="5"/>
      <c r="M114" s="5"/>
      <c r="N114" s="5"/>
      <c r="O114" s="1" t="s">
        <v>0</v>
      </c>
      <c r="P114" s="5"/>
    </row>
    <row r="115" spans="1:16" ht="17.25" customHeight="1">
      <c r="A115" s="6"/>
      <c r="B115" s="6"/>
      <c r="C115" s="6"/>
      <c r="D115" s="6"/>
      <c r="E115" s="6"/>
      <c r="F115" s="170" t="s">
        <v>547</v>
      </c>
      <c r="G115" s="171"/>
      <c r="H115" s="6"/>
      <c r="I115" s="6"/>
      <c r="J115" s="6"/>
      <c r="K115" s="6"/>
      <c r="L115" s="6"/>
      <c r="M115" s="6"/>
      <c r="N115" s="6"/>
      <c r="O115" s="3" t="s">
        <v>1</v>
      </c>
      <c r="P115" s="6"/>
    </row>
    <row r="116" spans="1:16" ht="14.25" customHeight="1">
      <c r="A116" s="57" t="s">
        <v>4</v>
      </c>
      <c r="B116" s="58"/>
      <c r="C116" s="58"/>
      <c r="D116" s="59"/>
      <c r="E116" s="7" t="s">
        <v>5</v>
      </c>
      <c r="F116" s="57" t="s">
        <v>6</v>
      </c>
      <c r="G116" s="59"/>
      <c r="H116" s="57" t="s">
        <v>7</v>
      </c>
      <c r="I116" s="58"/>
      <c r="J116" s="58"/>
      <c r="K116" s="58"/>
      <c r="L116" s="9"/>
      <c r="M116" s="60"/>
      <c r="N116" s="60"/>
      <c r="O116" s="10"/>
      <c r="P116" s="61"/>
    </row>
    <row r="117" spans="1:16" ht="14.25" customHeight="1">
      <c r="A117" s="62" t="s">
        <v>8</v>
      </c>
      <c r="B117" s="63"/>
      <c r="C117" s="63"/>
      <c r="D117" s="64"/>
      <c r="E117" s="12">
        <v>39919</v>
      </c>
      <c r="F117" s="62" t="s">
        <v>9</v>
      </c>
      <c r="G117" s="64"/>
      <c r="H117" s="62" t="s">
        <v>10</v>
      </c>
      <c r="I117" s="63"/>
      <c r="J117" s="63"/>
      <c r="K117" s="63"/>
      <c r="L117" s="63"/>
      <c r="M117" s="63"/>
      <c r="N117" s="63"/>
      <c r="O117" s="13"/>
      <c r="P117" s="61"/>
    </row>
    <row r="118" spans="1:16" ht="5.25" customHeight="1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</row>
    <row r="119" spans="1:16" ht="14.25" customHeight="1">
      <c r="A119" s="57" t="s">
        <v>11</v>
      </c>
      <c r="B119" s="58"/>
      <c r="C119" s="58"/>
      <c r="D119" s="59"/>
      <c r="E119" s="7" t="s">
        <v>12</v>
      </c>
      <c r="F119" s="57" t="s">
        <v>13</v>
      </c>
      <c r="G119" s="59"/>
      <c r="H119" s="57" t="s">
        <v>14</v>
      </c>
      <c r="I119" s="58"/>
      <c r="J119" s="60"/>
      <c r="K119" s="65"/>
      <c r="L119" s="14" t="s">
        <v>15</v>
      </c>
      <c r="M119" s="129" t="s">
        <v>16</v>
      </c>
      <c r="N119" s="130"/>
      <c r="O119" s="14" t="s">
        <v>17</v>
      </c>
      <c r="P119" s="61"/>
    </row>
    <row r="120" spans="1:16" ht="14.25" customHeight="1">
      <c r="A120" s="62" t="s">
        <v>18</v>
      </c>
      <c r="B120" s="63"/>
      <c r="C120" s="63"/>
      <c r="D120" s="64"/>
      <c r="E120" s="11" t="s">
        <v>19</v>
      </c>
      <c r="F120" s="62" t="s">
        <v>20</v>
      </c>
      <c r="G120" s="64"/>
      <c r="H120" s="62" t="s">
        <v>21</v>
      </c>
      <c r="I120" s="63"/>
      <c r="J120" s="68"/>
      <c r="K120" s="69"/>
      <c r="L120" s="16">
        <v>0.25850000000000001</v>
      </c>
      <c r="M120" s="70">
        <v>0</v>
      </c>
      <c r="N120" s="71"/>
      <c r="O120" s="17">
        <v>0</v>
      </c>
      <c r="P120" s="61"/>
    </row>
    <row r="121" spans="1:16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</row>
    <row r="122" spans="1:16" ht="34.200000000000003" customHeight="1">
      <c r="A122" s="73" t="s">
        <v>22</v>
      </c>
      <c r="B122" s="74"/>
      <c r="C122" s="73" t="s">
        <v>23</v>
      </c>
      <c r="D122" s="74"/>
      <c r="E122" s="19" t="s">
        <v>24</v>
      </c>
      <c r="F122" s="73" t="s">
        <v>25</v>
      </c>
      <c r="G122" s="74"/>
      <c r="H122" s="18" t="s">
        <v>26</v>
      </c>
      <c r="I122" s="20" t="s">
        <v>27</v>
      </c>
      <c r="J122" s="75" t="s">
        <v>28</v>
      </c>
      <c r="K122" s="76"/>
      <c r="L122" s="18" t="s">
        <v>29</v>
      </c>
      <c r="M122" s="75" t="s">
        <v>30</v>
      </c>
      <c r="N122" s="76"/>
      <c r="O122" s="21" t="s">
        <v>31</v>
      </c>
      <c r="P122" s="77" t="s">
        <v>32</v>
      </c>
    </row>
    <row r="123" spans="1:16" ht="14.25" customHeight="1">
      <c r="A123" s="79" t="s">
        <v>33</v>
      </c>
      <c r="B123" s="80"/>
      <c r="C123" s="80"/>
      <c r="D123" s="80"/>
      <c r="E123" s="80"/>
      <c r="F123" s="80"/>
      <c r="G123" s="80"/>
      <c r="H123" s="22"/>
      <c r="I123" s="22"/>
      <c r="J123" s="81"/>
      <c r="K123" s="81"/>
      <c r="L123" s="22"/>
      <c r="M123" s="81"/>
      <c r="N123" s="81"/>
      <c r="O123" s="23">
        <v>3245237.28</v>
      </c>
      <c r="P123" s="78"/>
    </row>
    <row r="124" spans="1:16" ht="64.5" customHeight="1">
      <c r="A124" s="117" t="s">
        <v>184</v>
      </c>
      <c r="B124" s="118"/>
      <c r="C124" s="119" t="s">
        <v>48</v>
      </c>
      <c r="D124" s="120"/>
      <c r="E124" s="40">
        <v>94569</v>
      </c>
      <c r="F124" s="111" t="s">
        <v>185</v>
      </c>
      <c r="G124" s="112"/>
      <c r="H124" s="41" t="s">
        <v>50</v>
      </c>
      <c r="I124" s="42">
        <v>9.6</v>
      </c>
      <c r="J124" s="121">
        <v>576.99</v>
      </c>
      <c r="K124" s="122"/>
      <c r="L124" s="39" t="s">
        <v>43</v>
      </c>
      <c r="M124" s="123">
        <v>726.14</v>
      </c>
      <c r="N124" s="124"/>
      <c r="O124" s="43">
        <v>6971</v>
      </c>
      <c r="P124" s="44" t="s">
        <v>44</v>
      </c>
    </row>
    <row r="125" spans="1:16" ht="28.5" customHeight="1">
      <c r="A125" s="97" t="s">
        <v>186</v>
      </c>
      <c r="B125" s="98"/>
      <c r="C125" s="99" t="s">
        <v>48</v>
      </c>
      <c r="D125" s="100"/>
      <c r="E125" s="46">
        <v>94589</v>
      </c>
      <c r="F125" s="111" t="s">
        <v>187</v>
      </c>
      <c r="G125" s="112"/>
      <c r="H125" s="33" t="s">
        <v>53</v>
      </c>
      <c r="I125" s="34">
        <v>432</v>
      </c>
      <c r="J125" s="113">
        <v>20.21</v>
      </c>
      <c r="K125" s="114"/>
      <c r="L125" s="31" t="s">
        <v>43</v>
      </c>
      <c r="M125" s="115">
        <v>25.43</v>
      </c>
      <c r="N125" s="116"/>
      <c r="O125" s="35">
        <v>10985.8</v>
      </c>
      <c r="P125" s="36" t="s">
        <v>44</v>
      </c>
    </row>
    <row r="126" spans="1:16" ht="15" customHeight="1">
      <c r="A126" s="97" t="s">
        <v>188</v>
      </c>
      <c r="B126" s="98"/>
      <c r="C126" s="99" t="s">
        <v>48</v>
      </c>
      <c r="D126" s="100"/>
      <c r="E126" s="38">
        <v>105812</v>
      </c>
      <c r="F126" s="101" t="s">
        <v>189</v>
      </c>
      <c r="G126" s="102"/>
      <c r="H126" s="33" t="s">
        <v>53</v>
      </c>
      <c r="I126" s="34">
        <v>864</v>
      </c>
      <c r="J126" s="113">
        <v>26.84</v>
      </c>
      <c r="K126" s="114"/>
      <c r="L126" s="31" t="s">
        <v>43</v>
      </c>
      <c r="M126" s="115">
        <v>33.78</v>
      </c>
      <c r="N126" s="116"/>
      <c r="O126" s="35">
        <v>29186</v>
      </c>
      <c r="P126" s="36" t="s">
        <v>44</v>
      </c>
    </row>
    <row r="127" spans="1:16" ht="14.25" customHeight="1">
      <c r="A127" s="107" t="s">
        <v>190</v>
      </c>
      <c r="B127" s="108"/>
      <c r="C127" s="91"/>
      <c r="D127" s="92"/>
      <c r="E127" s="28"/>
      <c r="F127" s="107" t="s">
        <v>191</v>
      </c>
      <c r="G127" s="108"/>
      <c r="H127" s="28"/>
      <c r="I127" s="28"/>
      <c r="J127" s="91"/>
      <c r="K127" s="92"/>
      <c r="L127" s="28"/>
      <c r="M127" s="109" t="s">
        <v>35</v>
      </c>
      <c r="N127" s="110"/>
      <c r="O127" s="37">
        <v>75426</v>
      </c>
      <c r="P127" s="28"/>
    </row>
    <row r="128" spans="1:16" ht="64.5" customHeight="1">
      <c r="A128" s="117" t="s">
        <v>192</v>
      </c>
      <c r="B128" s="118"/>
      <c r="C128" s="119" t="s">
        <v>48</v>
      </c>
      <c r="D128" s="120"/>
      <c r="E128" s="40">
        <v>91314</v>
      </c>
      <c r="F128" s="101" t="s">
        <v>193</v>
      </c>
      <c r="G128" s="102"/>
      <c r="H128" s="41" t="s">
        <v>42</v>
      </c>
      <c r="I128" s="42">
        <v>60</v>
      </c>
      <c r="J128" s="121">
        <v>998.89</v>
      </c>
      <c r="K128" s="122"/>
      <c r="L128" s="39" t="s">
        <v>43</v>
      </c>
      <c r="M128" s="127">
        <v>1257.0999999999999</v>
      </c>
      <c r="N128" s="128"/>
      <c r="O128" s="43">
        <v>75426</v>
      </c>
      <c r="P128" s="44" t="s">
        <v>44</v>
      </c>
    </row>
    <row r="129" spans="1:16" ht="14.25" customHeight="1">
      <c r="A129" s="107" t="s">
        <v>194</v>
      </c>
      <c r="B129" s="108"/>
      <c r="C129" s="91"/>
      <c r="D129" s="92"/>
      <c r="E129" s="28"/>
      <c r="F129" s="107" t="s">
        <v>195</v>
      </c>
      <c r="G129" s="108"/>
      <c r="H129" s="28"/>
      <c r="I129" s="28"/>
      <c r="J129" s="91"/>
      <c r="K129" s="92"/>
      <c r="L129" s="28"/>
      <c r="M129" s="109" t="s">
        <v>35</v>
      </c>
      <c r="N129" s="110"/>
      <c r="O129" s="37">
        <v>647642.80000000005</v>
      </c>
      <c r="P129" s="28"/>
    </row>
    <row r="130" spans="1:16" ht="14.25" customHeight="1">
      <c r="A130" s="107" t="s">
        <v>196</v>
      </c>
      <c r="B130" s="108"/>
      <c r="C130" s="91"/>
      <c r="D130" s="92"/>
      <c r="E130" s="28"/>
      <c r="F130" s="107" t="s">
        <v>197</v>
      </c>
      <c r="G130" s="108"/>
      <c r="H130" s="28"/>
      <c r="I130" s="28"/>
      <c r="J130" s="91"/>
      <c r="K130" s="92"/>
      <c r="L130" s="28"/>
      <c r="M130" s="109" t="s">
        <v>35</v>
      </c>
      <c r="N130" s="110"/>
      <c r="O130" s="37">
        <v>647642.80000000005</v>
      </c>
      <c r="P130" s="28"/>
    </row>
    <row r="131" spans="1:16" ht="38.700000000000003" customHeight="1">
      <c r="A131" s="117" t="s">
        <v>198</v>
      </c>
      <c r="B131" s="118"/>
      <c r="C131" s="119" t="s">
        <v>48</v>
      </c>
      <c r="D131" s="120"/>
      <c r="E131" s="40">
        <v>92539</v>
      </c>
      <c r="F131" s="111" t="s">
        <v>199</v>
      </c>
      <c r="G131" s="112"/>
      <c r="H131" s="41" t="s">
        <v>50</v>
      </c>
      <c r="I131" s="43">
        <v>1469.8</v>
      </c>
      <c r="J131" s="121">
        <v>107.86</v>
      </c>
      <c r="K131" s="122"/>
      <c r="L131" s="39" t="s">
        <v>43</v>
      </c>
      <c r="M131" s="123">
        <v>135.74</v>
      </c>
      <c r="N131" s="124"/>
      <c r="O131" s="43">
        <v>199510.6</v>
      </c>
      <c r="P131" s="44" t="s">
        <v>44</v>
      </c>
    </row>
    <row r="132" spans="1:16" ht="28.5" customHeight="1">
      <c r="A132" s="97" t="s">
        <v>200</v>
      </c>
      <c r="B132" s="98"/>
      <c r="C132" s="99" t="s">
        <v>48</v>
      </c>
      <c r="D132" s="100"/>
      <c r="E132" s="46">
        <v>94447</v>
      </c>
      <c r="F132" s="111" t="s">
        <v>201</v>
      </c>
      <c r="G132" s="112"/>
      <c r="H132" s="33" t="s">
        <v>50</v>
      </c>
      <c r="I132" s="35">
        <v>1469.8</v>
      </c>
      <c r="J132" s="113">
        <v>96.34</v>
      </c>
      <c r="K132" s="114"/>
      <c r="L132" s="31" t="s">
        <v>43</v>
      </c>
      <c r="M132" s="115">
        <v>121.24</v>
      </c>
      <c r="N132" s="116"/>
      <c r="O132" s="35">
        <v>178198.6</v>
      </c>
      <c r="P132" s="36" t="s">
        <v>44</v>
      </c>
    </row>
    <row r="133" spans="1:16" ht="15" customHeight="1">
      <c r="A133" s="97" t="s">
        <v>202</v>
      </c>
      <c r="B133" s="98"/>
      <c r="C133" s="99" t="s">
        <v>48</v>
      </c>
      <c r="D133" s="100"/>
      <c r="E133" s="38">
        <v>102233</v>
      </c>
      <c r="F133" s="101" t="s">
        <v>203</v>
      </c>
      <c r="G133" s="102"/>
      <c r="H133" s="33" t="s">
        <v>50</v>
      </c>
      <c r="I133" s="35">
        <v>2076</v>
      </c>
      <c r="J133" s="113">
        <v>11.32</v>
      </c>
      <c r="K133" s="114"/>
      <c r="L133" s="31" t="s">
        <v>43</v>
      </c>
      <c r="M133" s="115">
        <v>14.25</v>
      </c>
      <c r="N133" s="116"/>
      <c r="O133" s="35">
        <v>29583</v>
      </c>
      <c r="P133" s="36" t="s">
        <v>44</v>
      </c>
    </row>
    <row r="134" spans="1:16" ht="15" customHeight="1">
      <c r="A134" s="97" t="s">
        <v>204</v>
      </c>
      <c r="B134" s="98"/>
      <c r="C134" s="99" t="s">
        <v>48</v>
      </c>
      <c r="D134" s="100"/>
      <c r="E134" s="46">
        <v>94232</v>
      </c>
      <c r="F134" s="101" t="s">
        <v>205</v>
      </c>
      <c r="G134" s="102"/>
      <c r="H134" s="33" t="s">
        <v>42</v>
      </c>
      <c r="I134" s="35">
        <v>10520</v>
      </c>
      <c r="J134" s="113">
        <v>3.14</v>
      </c>
      <c r="K134" s="114"/>
      <c r="L134" s="31" t="s">
        <v>43</v>
      </c>
      <c r="M134" s="115">
        <v>3.95</v>
      </c>
      <c r="N134" s="116"/>
      <c r="O134" s="35">
        <v>41554</v>
      </c>
      <c r="P134" s="36" t="s">
        <v>44</v>
      </c>
    </row>
    <row r="135" spans="1:16" ht="38.700000000000003" customHeight="1">
      <c r="A135" s="117" t="s">
        <v>206</v>
      </c>
      <c r="B135" s="118"/>
      <c r="C135" s="119" t="s">
        <v>48</v>
      </c>
      <c r="D135" s="120"/>
      <c r="E135" s="40">
        <v>94221</v>
      </c>
      <c r="F135" s="111" t="s">
        <v>207</v>
      </c>
      <c r="G135" s="112"/>
      <c r="H135" s="41" t="s">
        <v>53</v>
      </c>
      <c r="I135" s="42">
        <v>213</v>
      </c>
      <c r="J135" s="121">
        <v>40.5</v>
      </c>
      <c r="K135" s="122"/>
      <c r="L135" s="39" t="s">
        <v>43</v>
      </c>
      <c r="M135" s="123">
        <v>50.97</v>
      </c>
      <c r="N135" s="124"/>
      <c r="O135" s="43">
        <v>10856.6</v>
      </c>
      <c r="P135" s="44" t="s">
        <v>44</v>
      </c>
    </row>
    <row r="136" spans="1:16" ht="38.700000000000003" customHeight="1">
      <c r="A136" s="117" t="s">
        <v>208</v>
      </c>
      <c r="B136" s="118"/>
      <c r="C136" s="119" t="s">
        <v>48</v>
      </c>
      <c r="D136" s="120"/>
      <c r="E136" s="40">
        <v>92548</v>
      </c>
      <c r="F136" s="111" t="s">
        <v>209</v>
      </c>
      <c r="G136" s="112"/>
      <c r="H136" s="41" t="s">
        <v>42</v>
      </c>
      <c r="I136" s="42">
        <v>80</v>
      </c>
      <c r="J136" s="125">
        <v>1866.71</v>
      </c>
      <c r="K136" s="126"/>
      <c r="L136" s="39" t="s">
        <v>43</v>
      </c>
      <c r="M136" s="127">
        <v>2349.25</v>
      </c>
      <c r="N136" s="128"/>
      <c r="O136" s="43">
        <v>187940</v>
      </c>
      <c r="P136" s="44" t="s">
        <v>44</v>
      </c>
    </row>
    <row r="137" spans="1:16" ht="14.25" customHeight="1">
      <c r="A137" s="107" t="s">
        <v>210</v>
      </c>
      <c r="B137" s="108"/>
      <c r="C137" s="91"/>
      <c r="D137" s="92"/>
      <c r="E137" s="28"/>
      <c r="F137" s="107" t="s">
        <v>211</v>
      </c>
      <c r="G137" s="108"/>
      <c r="H137" s="28"/>
      <c r="I137" s="28"/>
      <c r="J137" s="91"/>
      <c r="K137" s="92"/>
      <c r="L137" s="28"/>
      <c r="M137" s="109" t="s">
        <v>35</v>
      </c>
      <c r="N137" s="110"/>
      <c r="O137" s="37">
        <v>398711.2</v>
      </c>
      <c r="P137" s="28"/>
    </row>
    <row r="138" spans="1:16" ht="14.25" customHeight="1">
      <c r="A138" s="107" t="s">
        <v>212</v>
      </c>
      <c r="B138" s="108"/>
      <c r="C138" s="91"/>
      <c r="D138" s="92"/>
      <c r="E138" s="28"/>
      <c r="F138" s="107" t="s">
        <v>213</v>
      </c>
      <c r="G138" s="108"/>
      <c r="H138" s="28"/>
      <c r="I138" s="28"/>
      <c r="J138" s="91"/>
      <c r="K138" s="92"/>
      <c r="L138" s="28"/>
      <c r="M138" s="109" t="s">
        <v>35</v>
      </c>
      <c r="N138" s="110"/>
      <c r="O138" s="37">
        <v>119876.6</v>
      </c>
      <c r="P138" s="28"/>
    </row>
    <row r="139" spans="1:16" ht="38.700000000000003" customHeight="1">
      <c r="A139" s="117" t="s">
        <v>214</v>
      </c>
      <c r="B139" s="118"/>
      <c r="C139" s="119" t="s">
        <v>48</v>
      </c>
      <c r="D139" s="120"/>
      <c r="E139" s="40">
        <v>87879</v>
      </c>
      <c r="F139" s="111" t="s">
        <v>215</v>
      </c>
      <c r="G139" s="112"/>
      <c r="H139" s="41" t="s">
        <v>50</v>
      </c>
      <c r="I139" s="43">
        <v>2731.6</v>
      </c>
      <c r="J139" s="121">
        <v>4.8600000000000003</v>
      </c>
      <c r="K139" s="122"/>
      <c r="L139" s="39" t="s">
        <v>43</v>
      </c>
      <c r="M139" s="123">
        <v>6.12</v>
      </c>
      <c r="N139" s="124"/>
      <c r="O139" s="43">
        <v>16717.400000000001</v>
      </c>
      <c r="P139" s="44" t="s">
        <v>44</v>
      </c>
    </row>
    <row r="140" spans="1:16" ht="51.45" customHeight="1">
      <c r="A140" s="157" t="s">
        <v>216</v>
      </c>
      <c r="B140" s="158"/>
      <c r="C140" s="159" t="s">
        <v>48</v>
      </c>
      <c r="D140" s="100"/>
      <c r="E140" s="46">
        <v>87882</v>
      </c>
      <c r="F140" s="101" t="s">
        <v>217</v>
      </c>
      <c r="G140" s="102"/>
      <c r="H140" s="33" t="s">
        <v>50</v>
      </c>
      <c r="I140" s="34">
        <v>88.8</v>
      </c>
      <c r="J140" s="113">
        <v>6.01</v>
      </c>
      <c r="K140" s="114"/>
      <c r="L140" s="31" t="s">
        <v>43</v>
      </c>
      <c r="M140" s="115">
        <v>7.56</v>
      </c>
      <c r="N140" s="116"/>
      <c r="O140" s="34">
        <v>671.4</v>
      </c>
      <c r="P140" s="36" t="s">
        <v>44</v>
      </c>
    </row>
    <row r="141" spans="1:16" ht="18" customHeight="1">
      <c r="A141" s="155"/>
      <c r="B141" s="155"/>
      <c r="C141" s="155"/>
    </row>
    <row r="142" spans="1:16" ht="14.25" customHeight="1">
      <c r="A142" s="156"/>
      <c r="B142" s="156"/>
      <c r="C142" s="156"/>
    </row>
    <row r="143" spans="1:16" ht="17.25" customHeight="1">
      <c r="A143" s="5"/>
      <c r="B143" s="5"/>
      <c r="C143" s="5"/>
      <c r="D143" s="5"/>
      <c r="E143" s="5"/>
      <c r="F143" s="160" t="s">
        <v>546</v>
      </c>
      <c r="G143" s="161"/>
      <c r="H143" s="5"/>
      <c r="I143" s="5"/>
      <c r="J143" s="5"/>
      <c r="K143" s="5"/>
      <c r="L143" s="5"/>
      <c r="M143" s="5"/>
      <c r="N143" s="5"/>
      <c r="O143" s="1" t="s">
        <v>0</v>
      </c>
      <c r="P143" s="5"/>
    </row>
    <row r="144" spans="1:16" ht="17.25" customHeight="1">
      <c r="A144" s="6"/>
      <c r="B144" s="6"/>
      <c r="C144" s="6"/>
      <c r="D144" s="6"/>
      <c r="E144" s="6"/>
      <c r="F144" s="170" t="s">
        <v>547</v>
      </c>
      <c r="G144" s="171"/>
      <c r="H144" s="6"/>
      <c r="I144" s="6"/>
      <c r="J144" s="6"/>
      <c r="K144" s="6"/>
      <c r="L144" s="6"/>
      <c r="M144" s="6"/>
      <c r="N144" s="6"/>
      <c r="O144" s="3" t="s">
        <v>1</v>
      </c>
      <c r="P144" s="6"/>
    </row>
    <row r="145" spans="1:16" ht="14.25" customHeight="1">
      <c r="A145" s="57" t="s">
        <v>4</v>
      </c>
      <c r="B145" s="58"/>
      <c r="C145" s="58"/>
      <c r="D145" s="59"/>
      <c r="E145" s="7" t="s">
        <v>5</v>
      </c>
      <c r="F145" s="57" t="s">
        <v>6</v>
      </c>
      <c r="G145" s="59"/>
      <c r="H145" s="57" t="s">
        <v>7</v>
      </c>
      <c r="I145" s="58"/>
      <c r="J145" s="58"/>
      <c r="K145" s="58"/>
      <c r="L145" s="9"/>
      <c r="M145" s="60"/>
      <c r="N145" s="60"/>
      <c r="O145" s="10"/>
      <c r="P145" s="61"/>
    </row>
    <row r="146" spans="1:16" ht="14.25" customHeight="1">
      <c r="A146" s="62" t="s">
        <v>8</v>
      </c>
      <c r="B146" s="63"/>
      <c r="C146" s="63"/>
      <c r="D146" s="64"/>
      <c r="E146" s="12">
        <v>39919</v>
      </c>
      <c r="F146" s="62" t="s">
        <v>9</v>
      </c>
      <c r="G146" s="64"/>
      <c r="H146" s="62" t="s">
        <v>10</v>
      </c>
      <c r="I146" s="63"/>
      <c r="J146" s="63"/>
      <c r="K146" s="63"/>
      <c r="L146" s="63"/>
      <c r="M146" s="63"/>
      <c r="N146" s="63"/>
      <c r="O146" s="13"/>
      <c r="P146" s="61"/>
    </row>
    <row r="147" spans="1:16" ht="5.25" customHeight="1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</row>
    <row r="148" spans="1:16" ht="14.25" customHeight="1">
      <c r="A148" s="57" t="s">
        <v>11</v>
      </c>
      <c r="B148" s="58"/>
      <c r="C148" s="58"/>
      <c r="D148" s="59"/>
      <c r="E148" s="7" t="s">
        <v>12</v>
      </c>
      <c r="F148" s="57" t="s">
        <v>13</v>
      </c>
      <c r="G148" s="59"/>
      <c r="H148" s="57" t="s">
        <v>14</v>
      </c>
      <c r="I148" s="58"/>
      <c r="J148" s="60"/>
      <c r="K148" s="65"/>
      <c r="L148" s="14" t="s">
        <v>15</v>
      </c>
      <c r="M148" s="129" t="s">
        <v>16</v>
      </c>
      <c r="N148" s="130"/>
      <c r="O148" s="14" t="s">
        <v>17</v>
      </c>
      <c r="P148" s="61"/>
    </row>
    <row r="149" spans="1:16" ht="14.25" customHeight="1">
      <c r="A149" s="62" t="s">
        <v>18</v>
      </c>
      <c r="B149" s="63"/>
      <c r="C149" s="63"/>
      <c r="D149" s="64"/>
      <c r="E149" s="11" t="s">
        <v>19</v>
      </c>
      <c r="F149" s="62" t="s">
        <v>20</v>
      </c>
      <c r="G149" s="64"/>
      <c r="H149" s="62" t="s">
        <v>21</v>
      </c>
      <c r="I149" s="63"/>
      <c r="J149" s="68"/>
      <c r="K149" s="69"/>
      <c r="L149" s="16">
        <v>0.25850000000000001</v>
      </c>
      <c r="M149" s="70">
        <v>0</v>
      </c>
      <c r="N149" s="71"/>
      <c r="O149" s="17">
        <v>0</v>
      </c>
      <c r="P149" s="61"/>
    </row>
    <row r="150" spans="1:16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</row>
    <row r="151" spans="1:16" ht="34.200000000000003" customHeight="1">
      <c r="A151" s="73" t="s">
        <v>22</v>
      </c>
      <c r="B151" s="74"/>
      <c r="C151" s="73" t="s">
        <v>23</v>
      </c>
      <c r="D151" s="74"/>
      <c r="E151" s="19" t="s">
        <v>24</v>
      </c>
      <c r="F151" s="73" t="s">
        <v>25</v>
      </c>
      <c r="G151" s="74"/>
      <c r="H151" s="18" t="s">
        <v>26</v>
      </c>
      <c r="I151" s="20" t="s">
        <v>27</v>
      </c>
      <c r="J151" s="75" t="s">
        <v>28</v>
      </c>
      <c r="K151" s="76"/>
      <c r="L151" s="18" t="s">
        <v>29</v>
      </c>
      <c r="M151" s="75" t="s">
        <v>30</v>
      </c>
      <c r="N151" s="76"/>
      <c r="O151" s="21" t="s">
        <v>31</v>
      </c>
      <c r="P151" s="77" t="s">
        <v>32</v>
      </c>
    </row>
    <row r="152" spans="1:16" ht="14.25" customHeight="1">
      <c r="A152" s="79" t="s">
        <v>33</v>
      </c>
      <c r="B152" s="80"/>
      <c r="C152" s="80"/>
      <c r="D152" s="80"/>
      <c r="E152" s="80"/>
      <c r="F152" s="80"/>
      <c r="G152" s="80"/>
      <c r="H152" s="22"/>
      <c r="I152" s="22"/>
      <c r="J152" s="81"/>
      <c r="K152" s="81"/>
      <c r="L152" s="22"/>
      <c r="M152" s="81"/>
      <c r="N152" s="81"/>
      <c r="O152" s="23">
        <v>3245237.28</v>
      </c>
      <c r="P152" s="78"/>
    </row>
    <row r="153" spans="1:16" ht="38.700000000000003" customHeight="1">
      <c r="A153" s="117" t="s">
        <v>218</v>
      </c>
      <c r="B153" s="118"/>
      <c r="C153" s="119" t="s">
        <v>48</v>
      </c>
      <c r="D153" s="120"/>
      <c r="E153" s="40">
        <v>87545</v>
      </c>
      <c r="F153" s="111" t="s">
        <v>219</v>
      </c>
      <c r="G153" s="112"/>
      <c r="H153" s="41" t="s">
        <v>50</v>
      </c>
      <c r="I153" s="42">
        <v>479.4</v>
      </c>
      <c r="J153" s="121">
        <v>32.18</v>
      </c>
      <c r="K153" s="122"/>
      <c r="L153" s="39" t="s">
        <v>43</v>
      </c>
      <c r="M153" s="123">
        <v>40.5</v>
      </c>
      <c r="N153" s="124"/>
      <c r="O153" s="43">
        <v>19415.8</v>
      </c>
      <c r="P153" s="44" t="s">
        <v>44</v>
      </c>
    </row>
    <row r="154" spans="1:16" ht="38.700000000000003" customHeight="1">
      <c r="A154" s="117" t="s">
        <v>220</v>
      </c>
      <c r="B154" s="118"/>
      <c r="C154" s="119" t="s">
        <v>48</v>
      </c>
      <c r="D154" s="120"/>
      <c r="E154" s="40">
        <v>87547</v>
      </c>
      <c r="F154" s="111" t="s">
        <v>221</v>
      </c>
      <c r="G154" s="112"/>
      <c r="H154" s="41" t="s">
        <v>50</v>
      </c>
      <c r="I154" s="43">
        <v>1601</v>
      </c>
      <c r="J154" s="121">
        <v>28.9</v>
      </c>
      <c r="K154" s="122"/>
      <c r="L154" s="39" t="s">
        <v>43</v>
      </c>
      <c r="M154" s="123">
        <v>36.369999999999997</v>
      </c>
      <c r="N154" s="124"/>
      <c r="O154" s="43">
        <v>58228.4</v>
      </c>
      <c r="P154" s="44" t="s">
        <v>44</v>
      </c>
    </row>
    <row r="155" spans="1:16" ht="38.700000000000003" customHeight="1">
      <c r="A155" s="117" t="s">
        <v>222</v>
      </c>
      <c r="B155" s="118"/>
      <c r="C155" s="119" t="s">
        <v>48</v>
      </c>
      <c r="D155" s="120"/>
      <c r="E155" s="49">
        <v>104958</v>
      </c>
      <c r="F155" s="111" t="s">
        <v>223</v>
      </c>
      <c r="G155" s="112"/>
      <c r="H155" s="41" t="s">
        <v>50</v>
      </c>
      <c r="I155" s="42">
        <v>651.20000000000005</v>
      </c>
      <c r="J155" s="121">
        <v>25.51</v>
      </c>
      <c r="K155" s="122"/>
      <c r="L155" s="39" t="s">
        <v>43</v>
      </c>
      <c r="M155" s="123">
        <v>32.1</v>
      </c>
      <c r="N155" s="124"/>
      <c r="O155" s="43">
        <v>20903.599999999999</v>
      </c>
      <c r="P155" s="44" t="s">
        <v>44</v>
      </c>
    </row>
    <row r="156" spans="1:16" ht="38.700000000000003" customHeight="1">
      <c r="A156" s="117" t="s">
        <v>224</v>
      </c>
      <c r="B156" s="118"/>
      <c r="C156" s="119" t="s">
        <v>48</v>
      </c>
      <c r="D156" s="120"/>
      <c r="E156" s="40">
        <v>90408</v>
      </c>
      <c r="F156" s="111" t="s">
        <v>225</v>
      </c>
      <c r="G156" s="112"/>
      <c r="H156" s="41" t="s">
        <v>50</v>
      </c>
      <c r="I156" s="42">
        <v>88.8</v>
      </c>
      <c r="J156" s="121">
        <v>35.26</v>
      </c>
      <c r="K156" s="122"/>
      <c r="L156" s="39" t="s">
        <v>43</v>
      </c>
      <c r="M156" s="123">
        <v>44.37</v>
      </c>
      <c r="N156" s="124"/>
      <c r="O156" s="43">
        <v>3940</v>
      </c>
      <c r="P156" s="44" t="s">
        <v>44</v>
      </c>
    </row>
    <row r="157" spans="1:16" ht="14.25" customHeight="1">
      <c r="A157" s="107" t="s">
        <v>226</v>
      </c>
      <c r="B157" s="108"/>
      <c r="C157" s="91"/>
      <c r="D157" s="92"/>
      <c r="E157" s="28"/>
      <c r="F157" s="107" t="s">
        <v>227</v>
      </c>
      <c r="G157" s="108"/>
      <c r="H157" s="28"/>
      <c r="I157" s="28"/>
      <c r="J157" s="91"/>
      <c r="K157" s="92"/>
      <c r="L157" s="28"/>
      <c r="M157" s="109" t="s">
        <v>35</v>
      </c>
      <c r="N157" s="110"/>
      <c r="O157" s="37">
        <v>39133.199999999997</v>
      </c>
      <c r="P157" s="28"/>
    </row>
    <row r="158" spans="1:16" ht="38.700000000000003" customHeight="1">
      <c r="A158" s="117" t="s">
        <v>228</v>
      </c>
      <c r="B158" s="118"/>
      <c r="C158" s="119" t="s">
        <v>48</v>
      </c>
      <c r="D158" s="120"/>
      <c r="E158" s="40">
        <v>87267</v>
      </c>
      <c r="F158" s="111" t="s">
        <v>229</v>
      </c>
      <c r="G158" s="112"/>
      <c r="H158" s="41" t="s">
        <v>50</v>
      </c>
      <c r="I158" s="42">
        <v>393</v>
      </c>
      <c r="J158" s="121">
        <v>65.900000000000006</v>
      </c>
      <c r="K158" s="122"/>
      <c r="L158" s="39" t="s">
        <v>43</v>
      </c>
      <c r="M158" s="123">
        <v>82.94</v>
      </c>
      <c r="N158" s="124"/>
      <c r="O158" s="43">
        <v>32595.4</v>
      </c>
      <c r="P158" s="44" t="s">
        <v>44</v>
      </c>
    </row>
    <row r="159" spans="1:16" ht="38.700000000000003" customHeight="1">
      <c r="A159" s="117" t="s">
        <v>230</v>
      </c>
      <c r="B159" s="118"/>
      <c r="C159" s="119" t="s">
        <v>48</v>
      </c>
      <c r="D159" s="120"/>
      <c r="E159" s="40">
        <v>87265</v>
      </c>
      <c r="F159" s="111" t="s">
        <v>231</v>
      </c>
      <c r="G159" s="112"/>
      <c r="H159" s="41" t="s">
        <v>50</v>
      </c>
      <c r="I159" s="42">
        <v>86.4</v>
      </c>
      <c r="J159" s="121">
        <v>60.13</v>
      </c>
      <c r="K159" s="122"/>
      <c r="L159" s="39" t="s">
        <v>43</v>
      </c>
      <c r="M159" s="123">
        <v>75.67</v>
      </c>
      <c r="N159" s="124"/>
      <c r="O159" s="43">
        <v>6537.8</v>
      </c>
      <c r="P159" s="44" t="s">
        <v>44</v>
      </c>
    </row>
    <row r="160" spans="1:16" ht="14.25" customHeight="1">
      <c r="A160" s="107" t="s">
        <v>232</v>
      </c>
      <c r="B160" s="108"/>
      <c r="C160" s="91"/>
      <c r="D160" s="92"/>
      <c r="E160" s="28"/>
      <c r="F160" s="107" t="s">
        <v>233</v>
      </c>
      <c r="G160" s="108"/>
      <c r="H160" s="28"/>
      <c r="I160" s="28"/>
      <c r="J160" s="91"/>
      <c r="K160" s="92"/>
      <c r="L160" s="28"/>
      <c r="M160" s="109" t="s">
        <v>35</v>
      </c>
      <c r="N160" s="110"/>
      <c r="O160" s="37">
        <v>91598.6</v>
      </c>
      <c r="P160" s="28"/>
    </row>
    <row r="161" spans="1:16" ht="51.45" customHeight="1">
      <c r="A161" s="97" t="s">
        <v>234</v>
      </c>
      <c r="B161" s="98"/>
      <c r="C161" s="99" t="s">
        <v>48</v>
      </c>
      <c r="D161" s="100"/>
      <c r="E161" s="46">
        <v>87905</v>
      </c>
      <c r="F161" s="101" t="s">
        <v>235</v>
      </c>
      <c r="G161" s="102"/>
      <c r="H161" s="33" t="s">
        <v>50</v>
      </c>
      <c r="I161" s="34">
        <v>607</v>
      </c>
      <c r="J161" s="113">
        <v>8.7200000000000006</v>
      </c>
      <c r="K161" s="114"/>
      <c r="L161" s="31" t="s">
        <v>43</v>
      </c>
      <c r="M161" s="115">
        <v>10.97</v>
      </c>
      <c r="N161" s="116"/>
      <c r="O161" s="35">
        <v>6658.8</v>
      </c>
      <c r="P161" s="36" t="s">
        <v>44</v>
      </c>
    </row>
    <row r="162" spans="1:16" ht="51.45" customHeight="1">
      <c r="A162" s="97" t="s">
        <v>236</v>
      </c>
      <c r="B162" s="98"/>
      <c r="C162" s="99" t="s">
        <v>48</v>
      </c>
      <c r="D162" s="100"/>
      <c r="E162" s="46">
        <v>87894</v>
      </c>
      <c r="F162" s="101" t="s">
        <v>237</v>
      </c>
      <c r="G162" s="102"/>
      <c r="H162" s="33" t="s">
        <v>50</v>
      </c>
      <c r="I162" s="34">
        <v>609</v>
      </c>
      <c r="J162" s="113">
        <v>7.48</v>
      </c>
      <c r="K162" s="114"/>
      <c r="L162" s="31" t="s">
        <v>43</v>
      </c>
      <c r="M162" s="115">
        <v>9.41</v>
      </c>
      <c r="N162" s="116"/>
      <c r="O162" s="35">
        <v>5730.6</v>
      </c>
      <c r="P162" s="36" t="s">
        <v>44</v>
      </c>
    </row>
    <row r="163" spans="1:16" ht="51.45" customHeight="1">
      <c r="A163" s="97" t="s">
        <v>238</v>
      </c>
      <c r="B163" s="98"/>
      <c r="C163" s="99" t="s">
        <v>48</v>
      </c>
      <c r="D163" s="100"/>
      <c r="E163" s="46">
        <v>87792</v>
      </c>
      <c r="F163" s="111" t="s">
        <v>239</v>
      </c>
      <c r="G163" s="112"/>
      <c r="H163" s="33" t="s">
        <v>50</v>
      </c>
      <c r="I163" s="34">
        <v>609</v>
      </c>
      <c r="J163" s="113">
        <v>44.12</v>
      </c>
      <c r="K163" s="114"/>
      <c r="L163" s="31" t="s">
        <v>43</v>
      </c>
      <c r="M163" s="115">
        <v>55.53</v>
      </c>
      <c r="N163" s="116"/>
      <c r="O163" s="35">
        <v>33817.800000000003</v>
      </c>
      <c r="P163" s="36" t="s">
        <v>44</v>
      </c>
    </row>
    <row r="164" spans="1:16" ht="51.45" customHeight="1">
      <c r="A164" s="97" t="s">
        <v>240</v>
      </c>
      <c r="B164" s="98"/>
      <c r="C164" s="99" t="s">
        <v>48</v>
      </c>
      <c r="D164" s="100"/>
      <c r="E164" s="46">
        <v>87775</v>
      </c>
      <c r="F164" s="111" t="s">
        <v>241</v>
      </c>
      <c r="G164" s="112"/>
      <c r="H164" s="33" t="s">
        <v>50</v>
      </c>
      <c r="I164" s="34">
        <v>607</v>
      </c>
      <c r="J164" s="113">
        <v>59.42</v>
      </c>
      <c r="K164" s="114"/>
      <c r="L164" s="31" t="s">
        <v>43</v>
      </c>
      <c r="M164" s="115">
        <v>74.78</v>
      </c>
      <c r="N164" s="116"/>
      <c r="O164" s="35">
        <v>45391.4</v>
      </c>
      <c r="P164" s="36" t="s">
        <v>44</v>
      </c>
    </row>
    <row r="165" spans="1:16" ht="14.25" customHeight="1">
      <c r="A165" s="165" t="s">
        <v>242</v>
      </c>
      <c r="B165" s="166"/>
      <c r="C165" s="167"/>
      <c r="D165" s="92"/>
      <c r="E165" s="28"/>
      <c r="F165" s="107" t="s">
        <v>243</v>
      </c>
      <c r="G165" s="108"/>
      <c r="H165" s="28"/>
      <c r="I165" s="28"/>
      <c r="J165" s="91"/>
      <c r="K165" s="92"/>
      <c r="L165" s="28"/>
      <c r="M165" s="109" t="s">
        <v>35</v>
      </c>
      <c r="N165" s="110"/>
      <c r="O165" s="37">
        <v>53972</v>
      </c>
      <c r="P165" s="28"/>
    </row>
    <row r="166" spans="1:16" ht="18" customHeight="1">
      <c r="A166" s="155"/>
      <c r="B166" s="155"/>
      <c r="C166" s="155"/>
    </row>
    <row r="167" spans="1:16" ht="14.25" customHeight="1">
      <c r="A167" s="156"/>
      <c r="B167" s="156"/>
      <c r="C167" s="156"/>
    </row>
    <row r="168" spans="1:16" ht="17.25" customHeight="1">
      <c r="A168" s="5"/>
      <c r="B168" s="5"/>
      <c r="C168" s="5"/>
      <c r="D168" s="5"/>
      <c r="E168" s="5"/>
      <c r="F168" s="160" t="s">
        <v>546</v>
      </c>
      <c r="G168" s="161"/>
      <c r="H168" s="5"/>
      <c r="I168" s="5"/>
      <c r="J168" s="5"/>
      <c r="K168" s="5"/>
      <c r="L168" s="5"/>
      <c r="M168" s="5"/>
      <c r="N168" s="5"/>
      <c r="O168" s="1" t="s">
        <v>0</v>
      </c>
      <c r="P168" s="5"/>
    </row>
    <row r="169" spans="1:16" ht="17.25" customHeight="1">
      <c r="A169" s="6"/>
      <c r="B169" s="6"/>
      <c r="C169" s="6"/>
      <c r="D169" s="6"/>
      <c r="E169" s="6"/>
      <c r="F169" s="170" t="s">
        <v>547</v>
      </c>
      <c r="G169" s="171"/>
      <c r="H169" s="6"/>
      <c r="I169" s="6"/>
      <c r="J169" s="6"/>
      <c r="K169" s="6"/>
      <c r="L169" s="6"/>
      <c r="M169" s="6"/>
      <c r="N169" s="6"/>
      <c r="O169" s="3" t="s">
        <v>1</v>
      </c>
      <c r="P169" s="6"/>
    </row>
    <row r="170" spans="1:16" ht="14.25" customHeight="1">
      <c r="A170" s="57" t="s">
        <v>4</v>
      </c>
      <c r="B170" s="58"/>
      <c r="C170" s="58"/>
      <c r="D170" s="59"/>
      <c r="E170" s="7" t="s">
        <v>5</v>
      </c>
      <c r="F170" s="57" t="s">
        <v>6</v>
      </c>
      <c r="G170" s="59"/>
      <c r="H170" s="57" t="s">
        <v>7</v>
      </c>
      <c r="I170" s="58"/>
      <c r="J170" s="58"/>
      <c r="K170" s="58"/>
      <c r="L170" s="9"/>
      <c r="M170" s="60"/>
      <c r="N170" s="60"/>
      <c r="O170" s="10"/>
      <c r="P170" s="61"/>
    </row>
    <row r="171" spans="1:16" ht="14.25" customHeight="1">
      <c r="A171" s="62" t="s">
        <v>8</v>
      </c>
      <c r="B171" s="63"/>
      <c r="C171" s="63"/>
      <c r="D171" s="64"/>
      <c r="E171" s="12">
        <v>39919</v>
      </c>
      <c r="F171" s="62" t="s">
        <v>9</v>
      </c>
      <c r="G171" s="64"/>
      <c r="H171" s="62" t="s">
        <v>10</v>
      </c>
      <c r="I171" s="63"/>
      <c r="J171" s="63"/>
      <c r="K171" s="63"/>
      <c r="L171" s="63"/>
      <c r="M171" s="63"/>
      <c r="N171" s="63"/>
      <c r="O171" s="13"/>
      <c r="P171" s="61"/>
    </row>
    <row r="172" spans="1:16" ht="5.25" customHeight="1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</row>
    <row r="173" spans="1:16" ht="14.25" customHeight="1">
      <c r="A173" s="57" t="s">
        <v>11</v>
      </c>
      <c r="B173" s="58"/>
      <c r="C173" s="58"/>
      <c r="D173" s="59"/>
      <c r="E173" s="7" t="s">
        <v>12</v>
      </c>
      <c r="F173" s="57" t="s">
        <v>13</v>
      </c>
      <c r="G173" s="59"/>
      <c r="H173" s="57" t="s">
        <v>14</v>
      </c>
      <c r="I173" s="58"/>
      <c r="J173" s="60"/>
      <c r="K173" s="65"/>
      <c r="L173" s="14" t="s">
        <v>15</v>
      </c>
      <c r="M173" s="129" t="s">
        <v>16</v>
      </c>
      <c r="N173" s="130"/>
      <c r="O173" s="14" t="s">
        <v>17</v>
      </c>
      <c r="P173" s="61"/>
    </row>
    <row r="174" spans="1:16" ht="14.25" customHeight="1">
      <c r="A174" s="62" t="s">
        <v>18</v>
      </c>
      <c r="B174" s="63"/>
      <c r="C174" s="63"/>
      <c r="D174" s="64"/>
      <c r="E174" s="11" t="s">
        <v>19</v>
      </c>
      <c r="F174" s="62" t="s">
        <v>20</v>
      </c>
      <c r="G174" s="64"/>
      <c r="H174" s="62" t="s">
        <v>21</v>
      </c>
      <c r="I174" s="63"/>
      <c r="J174" s="68"/>
      <c r="K174" s="69"/>
      <c r="L174" s="16">
        <v>0.25850000000000001</v>
      </c>
      <c r="M174" s="70">
        <v>0</v>
      </c>
      <c r="N174" s="71"/>
      <c r="O174" s="17">
        <v>0</v>
      </c>
      <c r="P174" s="61"/>
    </row>
    <row r="175" spans="1:16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</row>
    <row r="176" spans="1:16" ht="34.200000000000003" customHeight="1">
      <c r="A176" s="73" t="s">
        <v>22</v>
      </c>
      <c r="B176" s="74"/>
      <c r="C176" s="73" t="s">
        <v>23</v>
      </c>
      <c r="D176" s="74"/>
      <c r="E176" s="19" t="s">
        <v>24</v>
      </c>
      <c r="F176" s="73" t="s">
        <v>25</v>
      </c>
      <c r="G176" s="74"/>
      <c r="H176" s="18" t="s">
        <v>26</v>
      </c>
      <c r="I176" s="20" t="s">
        <v>27</v>
      </c>
      <c r="J176" s="75" t="s">
        <v>28</v>
      </c>
      <c r="K176" s="76"/>
      <c r="L176" s="18" t="s">
        <v>29</v>
      </c>
      <c r="M176" s="75" t="s">
        <v>30</v>
      </c>
      <c r="N176" s="76"/>
      <c r="O176" s="21" t="s">
        <v>31</v>
      </c>
      <c r="P176" s="77" t="s">
        <v>32</v>
      </c>
    </row>
    <row r="177" spans="1:16" ht="14.25" customHeight="1">
      <c r="A177" s="79" t="s">
        <v>33</v>
      </c>
      <c r="B177" s="80"/>
      <c r="C177" s="80"/>
      <c r="D177" s="80"/>
      <c r="E177" s="80"/>
      <c r="F177" s="80"/>
      <c r="G177" s="80"/>
      <c r="H177" s="22"/>
      <c r="I177" s="22"/>
      <c r="J177" s="81"/>
      <c r="K177" s="81"/>
      <c r="L177" s="22"/>
      <c r="M177" s="81"/>
      <c r="N177" s="81"/>
      <c r="O177" s="23">
        <v>3245237.28</v>
      </c>
      <c r="P177" s="78"/>
    </row>
    <row r="178" spans="1:16" ht="38.700000000000003" customHeight="1">
      <c r="A178" s="117" t="s">
        <v>244</v>
      </c>
      <c r="B178" s="118"/>
      <c r="C178" s="119" t="s">
        <v>48</v>
      </c>
      <c r="D178" s="120"/>
      <c r="E178" s="40">
        <v>96111</v>
      </c>
      <c r="F178" s="101" t="s">
        <v>245</v>
      </c>
      <c r="G178" s="102"/>
      <c r="H178" s="41" t="s">
        <v>50</v>
      </c>
      <c r="I178" s="42">
        <v>718</v>
      </c>
      <c r="J178" s="121">
        <v>59.73</v>
      </c>
      <c r="K178" s="122"/>
      <c r="L178" s="39" t="s">
        <v>43</v>
      </c>
      <c r="M178" s="123">
        <v>75.17</v>
      </c>
      <c r="N178" s="124"/>
      <c r="O178" s="43">
        <v>53972</v>
      </c>
      <c r="P178" s="44" t="s">
        <v>44</v>
      </c>
    </row>
    <row r="179" spans="1:16" ht="14.25" customHeight="1">
      <c r="A179" s="107" t="s">
        <v>246</v>
      </c>
      <c r="B179" s="108"/>
      <c r="C179" s="91"/>
      <c r="D179" s="92"/>
      <c r="E179" s="28"/>
      <c r="F179" s="107" t="s">
        <v>247</v>
      </c>
      <c r="G179" s="108"/>
      <c r="H179" s="28"/>
      <c r="I179" s="28"/>
      <c r="J179" s="91"/>
      <c r="K179" s="92"/>
      <c r="L179" s="28"/>
      <c r="M179" s="109" t="s">
        <v>35</v>
      </c>
      <c r="N179" s="110"/>
      <c r="O179" s="37">
        <v>94130.8</v>
      </c>
      <c r="P179" s="28"/>
    </row>
    <row r="180" spans="1:16" ht="14.25" customHeight="1">
      <c r="A180" s="107" t="s">
        <v>248</v>
      </c>
      <c r="B180" s="108"/>
      <c r="C180" s="91"/>
      <c r="D180" s="92"/>
      <c r="E180" s="28"/>
      <c r="F180" s="107" t="s">
        <v>249</v>
      </c>
      <c r="G180" s="108"/>
      <c r="H180" s="28"/>
      <c r="I180" s="28"/>
      <c r="J180" s="91"/>
      <c r="K180" s="92"/>
      <c r="L180" s="28"/>
      <c r="M180" s="109" t="s">
        <v>35</v>
      </c>
      <c r="N180" s="110"/>
      <c r="O180" s="37">
        <v>48573.599999999999</v>
      </c>
      <c r="P180" s="28"/>
    </row>
    <row r="181" spans="1:16" ht="28.5" customHeight="1">
      <c r="A181" s="97" t="s">
        <v>250</v>
      </c>
      <c r="B181" s="98"/>
      <c r="C181" s="99" t="s">
        <v>48</v>
      </c>
      <c r="D181" s="100"/>
      <c r="E181" s="46">
        <v>88485</v>
      </c>
      <c r="F181" s="111" t="s">
        <v>251</v>
      </c>
      <c r="G181" s="112"/>
      <c r="H181" s="33" t="s">
        <v>50</v>
      </c>
      <c r="I181" s="35">
        <v>2252.1999999999998</v>
      </c>
      <c r="J181" s="113">
        <v>4.74</v>
      </c>
      <c r="K181" s="114"/>
      <c r="L181" s="31" t="s">
        <v>43</v>
      </c>
      <c r="M181" s="115">
        <v>5.97</v>
      </c>
      <c r="N181" s="116"/>
      <c r="O181" s="35">
        <v>13445.6</v>
      </c>
      <c r="P181" s="36" t="s">
        <v>44</v>
      </c>
    </row>
    <row r="182" spans="1:16" ht="28.5" customHeight="1">
      <c r="A182" s="97" t="s">
        <v>252</v>
      </c>
      <c r="B182" s="98"/>
      <c r="C182" s="99" t="s">
        <v>48</v>
      </c>
      <c r="D182" s="100"/>
      <c r="E182" s="46">
        <v>88484</v>
      </c>
      <c r="F182" s="111" t="s">
        <v>253</v>
      </c>
      <c r="G182" s="112"/>
      <c r="H182" s="33" t="s">
        <v>50</v>
      </c>
      <c r="I182" s="34">
        <v>88.8</v>
      </c>
      <c r="J182" s="113">
        <v>5.77</v>
      </c>
      <c r="K182" s="114"/>
      <c r="L182" s="31" t="s">
        <v>43</v>
      </c>
      <c r="M182" s="115">
        <v>7.26</v>
      </c>
      <c r="N182" s="116"/>
      <c r="O182" s="34">
        <v>644.6</v>
      </c>
      <c r="P182" s="36" t="s">
        <v>44</v>
      </c>
    </row>
    <row r="183" spans="1:16" ht="28.5" customHeight="1">
      <c r="A183" s="97" t="s">
        <v>254</v>
      </c>
      <c r="B183" s="98"/>
      <c r="C183" s="99" t="s">
        <v>48</v>
      </c>
      <c r="D183" s="100"/>
      <c r="E183" s="38">
        <v>104640</v>
      </c>
      <c r="F183" s="111" t="s">
        <v>255</v>
      </c>
      <c r="G183" s="112"/>
      <c r="H183" s="33" t="s">
        <v>50</v>
      </c>
      <c r="I183" s="34">
        <v>88.8</v>
      </c>
      <c r="J183" s="113">
        <v>14.13</v>
      </c>
      <c r="K183" s="114"/>
      <c r="L183" s="31" t="s">
        <v>43</v>
      </c>
      <c r="M183" s="115">
        <v>17.78</v>
      </c>
      <c r="N183" s="116"/>
      <c r="O183" s="35">
        <v>1578.8</v>
      </c>
      <c r="P183" s="36" t="s">
        <v>44</v>
      </c>
    </row>
    <row r="184" spans="1:16" ht="28.5" customHeight="1">
      <c r="A184" s="97" t="s">
        <v>256</v>
      </c>
      <c r="B184" s="98"/>
      <c r="C184" s="99" t="s">
        <v>48</v>
      </c>
      <c r="D184" s="100"/>
      <c r="E184" s="38">
        <v>104642</v>
      </c>
      <c r="F184" s="111" t="s">
        <v>257</v>
      </c>
      <c r="G184" s="112"/>
      <c r="H184" s="33" t="s">
        <v>50</v>
      </c>
      <c r="I184" s="35">
        <v>2252.1999999999998</v>
      </c>
      <c r="J184" s="113">
        <v>11.61</v>
      </c>
      <c r="K184" s="114"/>
      <c r="L184" s="31" t="s">
        <v>43</v>
      </c>
      <c r="M184" s="115">
        <v>14.61</v>
      </c>
      <c r="N184" s="116"/>
      <c r="O184" s="35">
        <v>32904.6</v>
      </c>
      <c r="P184" s="36" t="s">
        <v>44</v>
      </c>
    </row>
    <row r="185" spans="1:16" ht="14.25" customHeight="1">
      <c r="A185" s="107" t="s">
        <v>258</v>
      </c>
      <c r="B185" s="108"/>
      <c r="C185" s="91"/>
      <c r="D185" s="92"/>
      <c r="E185" s="28"/>
      <c r="F185" s="107" t="s">
        <v>259</v>
      </c>
      <c r="G185" s="108"/>
      <c r="H185" s="28"/>
      <c r="I185" s="28"/>
      <c r="J185" s="91"/>
      <c r="K185" s="92"/>
      <c r="L185" s="28"/>
      <c r="M185" s="109" t="s">
        <v>35</v>
      </c>
      <c r="N185" s="110"/>
      <c r="O185" s="37">
        <v>26594</v>
      </c>
      <c r="P185" s="28"/>
    </row>
    <row r="186" spans="1:16" ht="28.5" customHeight="1">
      <c r="A186" s="97" t="s">
        <v>260</v>
      </c>
      <c r="B186" s="98"/>
      <c r="C186" s="99" t="s">
        <v>48</v>
      </c>
      <c r="D186" s="100"/>
      <c r="E186" s="46">
        <v>88415</v>
      </c>
      <c r="F186" s="111" t="s">
        <v>261</v>
      </c>
      <c r="G186" s="112"/>
      <c r="H186" s="33" t="s">
        <v>50</v>
      </c>
      <c r="I186" s="35">
        <v>1216</v>
      </c>
      <c r="J186" s="113">
        <v>5.77</v>
      </c>
      <c r="K186" s="114"/>
      <c r="L186" s="31" t="s">
        <v>43</v>
      </c>
      <c r="M186" s="115">
        <v>7.26</v>
      </c>
      <c r="N186" s="116"/>
      <c r="O186" s="35">
        <v>8828.2000000000007</v>
      </c>
      <c r="P186" s="36" t="s">
        <v>44</v>
      </c>
    </row>
    <row r="187" spans="1:16" ht="28.5" customHeight="1">
      <c r="A187" s="97" t="s">
        <v>262</v>
      </c>
      <c r="B187" s="98"/>
      <c r="C187" s="99" t="s">
        <v>48</v>
      </c>
      <c r="D187" s="100"/>
      <c r="E187" s="38">
        <v>104642</v>
      </c>
      <c r="F187" s="111" t="s">
        <v>257</v>
      </c>
      <c r="G187" s="112"/>
      <c r="H187" s="33" t="s">
        <v>50</v>
      </c>
      <c r="I187" s="35">
        <v>1216</v>
      </c>
      <c r="J187" s="113">
        <v>11.61</v>
      </c>
      <c r="K187" s="114"/>
      <c r="L187" s="31" t="s">
        <v>43</v>
      </c>
      <c r="M187" s="115">
        <v>14.61</v>
      </c>
      <c r="N187" s="116"/>
      <c r="O187" s="35">
        <v>17765.8</v>
      </c>
      <c r="P187" s="36" t="s">
        <v>44</v>
      </c>
    </row>
    <row r="188" spans="1:16" ht="14.25" customHeight="1">
      <c r="A188" s="107" t="s">
        <v>263</v>
      </c>
      <c r="B188" s="108"/>
      <c r="C188" s="91"/>
      <c r="D188" s="92"/>
      <c r="E188" s="28"/>
      <c r="F188" s="107" t="s">
        <v>264</v>
      </c>
      <c r="G188" s="108"/>
      <c r="H188" s="28"/>
      <c r="I188" s="28"/>
      <c r="J188" s="91"/>
      <c r="K188" s="92"/>
      <c r="L188" s="28"/>
      <c r="M188" s="109" t="s">
        <v>35</v>
      </c>
      <c r="N188" s="110"/>
      <c r="O188" s="37">
        <v>18963.2</v>
      </c>
      <c r="P188" s="28"/>
    </row>
    <row r="189" spans="1:16" ht="28.5" customHeight="1">
      <c r="A189" s="97" t="s">
        <v>265</v>
      </c>
      <c r="B189" s="98"/>
      <c r="C189" s="99" t="s">
        <v>48</v>
      </c>
      <c r="D189" s="100"/>
      <c r="E189" s="38">
        <v>102193</v>
      </c>
      <c r="F189" s="111" t="s">
        <v>266</v>
      </c>
      <c r="G189" s="112"/>
      <c r="H189" s="33" t="s">
        <v>50</v>
      </c>
      <c r="I189" s="34">
        <v>299.2</v>
      </c>
      <c r="J189" s="113">
        <v>2.2200000000000002</v>
      </c>
      <c r="K189" s="114"/>
      <c r="L189" s="31" t="s">
        <v>43</v>
      </c>
      <c r="M189" s="115">
        <v>2.79</v>
      </c>
      <c r="N189" s="116"/>
      <c r="O189" s="34">
        <v>834.8</v>
      </c>
      <c r="P189" s="36" t="s">
        <v>44</v>
      </c>
    </row>
    <row r="190" spans="1:16" ht="28.5" customHeight="1">
      <c r="A190" s="97" t="s">
        <v>267</v>
      </c>
      <c r="B190" s="98"/>
      <c r="C190" s="99" t="s">
        <v>48</v>
      </c>
      <c r="D190" s="100"/>
      <c r="E190" s="38">
        <v>102197</v>
      </c>
      <c r="F190" s="111" t="s">
        <v>268</v>
      </c>
      <c r="G190" s="112"/>
      <c r="H190" s="33" t="s">
        <v>50</v>
      </c>
      <c r="I190" s="34">
        <v>299.2</v>
      </c>
      <c r="J190" s="113">
        <v>28.53</v>
      </c>
      <c r="K190" s="114"/>
      <c r="L190" s="31" t="s">
        <v>43</v>
      </c>
      <c r="M190" s="115">
        <v>35.909999999999997</v>
      </c>
      <c r="N190" s="116"/>
      <c r="O190" s="35">
        <v>10744.2</v>
      </c>
      <c r="P190" s="36" t="s">
        <v>44</v>
      </c>
    </row>
    <row r="191" spans="1:16" ht="28.5" customHeight="1">
      <c r="A191" s="97" t="s">
        <v>269</v>
      </c>
      <c r="B191" s="98"/>
      <c r="C191" s="99" t="s">
        <v>48</v>
      </c>
      <c r="D191" s="100"/>
      <c r="E191" s="38">
        <v>102219</v>
      </c>
      <c r="F191" s="111" t="s">
        <v>270</v>
      </c>
      <c r="G191" s="112"/>
      <c r="H191" s="33" t="s">
        <v>50</v>
      </c>
      <c r="I191" s="34">
        <v>299.2</v>
      </c>
      <c r="J191" s="113">
        <v>19.61</v>
      </c>
      <c r="K191" s="114"/>
      <c r="L191" s="31" t="s">
        <v>43</v>
      </c>
      <c r="M191" s="115">
        <v>24.68</v>
      </c>
      <c r="N191" s="116"/>
      <c r="O191" s="35">
        <v>7384.2</v>
      </c>
      <c r="P191" s="36" t="s">
        <v>44</v>
      </c>
    </row>
    <row r="192" spans="1:16" ht="14.25" customHeight="1">
      <c r="A192" s="107" t="s">
        <v>271</v>
      </c>
      <c r="B192" s="108"/>
      <c r="C192" s="91"/>
      <c r="D192" s="92"/>
      <c r="E192" s="28"/>
      <c r="F192" s="107" t="s">
        <v>272</v>
      </c>
      <c r="G192" s="108"/>
      <c r="H192" s="28"/>
      <c r="I192" s="28"/>
      <c r="J192" s="91"/>
      <c r="K192" s="92"/>
      <c r="L192" s="28"/>
      <c r="M192" s="109" t="s">
        <v>35</v>
      </c>
      <c r="N192" s="110"/>
      <c r="O192" s="37">
        <v>274696</v>
      </c>
      <c r="P192" s="28"/>
    </row>
    <row r="193" spans="1:16" ht="14.25" customHeight="1">
      <c r="A193" s="107" t="s">
        <v>273</v>
      </c>
      <c r="B193" s="108"/>
      <c r="C193" s="91"/>
      <c r="D193" s="92"/>
      <c r="E193" s="28"/>
      <c r="F193" s="107" t="s">
        <v>274</v>
      </c>
      <c r="G193" s="108"/>
      <c r="H193" s="28"/>
      <c r="I193" s="28"/>
      <c r="J193" s="91"/>
      <c r="K193" s="92"/>
      <c r="L193" s="28"/>
      <c r="M193" s="109" t="s">
        <v>35</v>
      </c>
      <c r="N193" s="110"/>
      <c r="O193" s="37">
        <v>218450.8</v>
      </c>
      <c r="P193" s="28"/>
    </row>
    <row r="194" spans="1:16" ht="38.700000000000003" customHeight="1">
      <c r="A194" s="117" t="s">
        <v>275</v>
      </c>
      <c r="B194" s="118"/>
      <c r="C194" s="119" t="s">
        <v>48</v>
      </c>
      <c r="D194" s="120"/>
      <c r="E194" s="40">
        <v>97084</v>
      </c>
      <c r="F194" s="111" t="s">
        <v>276</v>
      </c>
      <c r="G194" s="112"/>
      <c r="H194" s="41" t="s">
        <v>50</v>
      </c>
      <c r="I194" s="43">
        <v>1077.4000000000001</v>
      </c>
      <c r="J194" s="121">
        <v>0.73</v>
      </c>
      <c r="K194" s="122"/>
      <c r="L194" s="39" t="s">
        <v>43</v>
      </c>
      <c r="M194" s="123">
        <v>0.92</v>
      </c>
      <c r="N194" s="124"/>
      <c r="O194" s="42">
        <v>991.2</v>
      </c>
      <c r="P194" s="44" t="s">
        <v>44</v>
      </c>
    </row>
    <row r="195" spans="1:16" ht="38.700000000000003" customHeight="1">
      <c r="A195" s="117" t="s">
        <v>277</v>
      </c>
      <c r="B195" s="118"/>
      <c r="C195" s="119" t="s">
        <v>48</v>
      </c>
      <c r="D195" s="120"/>
      <c r="E195" s="49">
        <v>100322</v>
      </c>
      <c r="F195" s="101" t="s">
        <v>278</v>
      </c>
      <c r="G195" s="102"/>
      <c r="H195" s="41" t="s">
        <v>97</v>
      </c>
      <c r="I195" s="42">
        <v>107.8</v>
      </c>
      <c r="J195" s="121">
        <v>204.92</v>
      </c>
      <c r="K195" s="122"/>
      <c r="L195" s="39" t="s">
        <v>43</v>
      </c>
      <c r="M195" s="123">
        <v>257.89</v>
      </c>
      <c r="N195" s="124"/>
      <c r="O195" s="43">
        <v>27800.6</v>
      </c>
      <c r="P195" s="44" t="s">
        <v>44</v>
      </c>
    </row>
    <row r="196" spans="1:16" ht="28.5" customHeight="1">
      <c r="A196" s="97" t="s">
        <v>279</v>
      </c>
      <c r="B196" s="98"/>
      <c r="C196" s="99" t="s">
        <v>48</v>
      </c>
      <c r="D196" s="100"/>
      <c r="E196" s="46">
        <v>97087</v>
      </c>
      <c r="F196" s="111" t="s">
        <v>280</v>
      </c>
      <c r="G196" s="112"/>
      <c r="H196" s="33" t="s">
        <v>50</v>
      </c>
      <c r="I196" s="35">
        <v>1077.4000000000001</v>
      </c>
      <c r="J196" s="113">
        <v>3.36</v>
      </c>
      <c r="K196" s="114"/>
      <c r="L196" s="31" t="s">
        <v>43</v>
      </c>
      <c r="M196" s="115">
        <v>4.2300000000000004</v>
      </c>
      <c r="N196" s="116"/>
      <c r="O196" s="35">
        <v>4557.3999999999996</v>
      </c>
      <c r="P196" s="36" t="s">
        <v>44</v>
      </c>
    </row>
    <row r="197" spans="1:16" ht="28.5" customHeight="1">
      <c r="A197" s="157" t="s">
        <v>281</v>
      </c>
      <c r="B197" s="158"/>
      <c r="C197" s="159" t="s">
        <v>48</v>
      </c>
      <c r="D197" s="100"/>
      <c r="E197" s="46">
        <v>95241</v>
      </c>
      <c r="F197" s="111" t="s">
        <v>282</v>
      </c>
      <c r="G197" s="112"/>
      <c r="H197" s="33" t="s">
        <v>50</v>
      </c>
      <c r="I197" s="35">
        <v>1077.4000000000001</v>
      </c>
      <c r="J197" s="113">
        <v>41.9</v>
      </c>
      <c r="K197" s="114"/>
      <c r="L197" s="31" t="s">
        <v>43</v>
      </c>
      <c r="M197" s="115">
        <v>52.73</v>
      </c>
      <c r="N197" s="116"/>
      <c r="O197" s="35">
        <v>56811.4</v>
      </c>
      <c r="P197" s="36" t="s">
        <v>44</v>
      </c>
    </row>
    <row r="198" spans="1:16" ht="18" customHeight="1">
      <c r="A198" s="155"/>
      <c r="B198" s="155"/>
      <c r="C198" s="155"/>
    </row>
    <row r="199" spans="1:16" ht="14.25" customHeight="1">
      <c r="A199" s="156"/>
      <c r="B199" s="156"/>
      <c r="C199" s="156"/>
    </row>
    <row r="200" spans="1:16" ht="17.25" customHeight="1">
      <c r="A200" s="5"/>
      <c r="B200" s="5"/>
      <c r="C200" s="5"/>
      <c r="D200" s="5"/>
      <c r="E200" s="5"/>
      <c r="F200" s="160" t="s">
        <v>546</v>
      </c>
      <c r="G200" s="161"/>
      <c r="H200" s="5"/>
      <c r="I200" s="5"/>
      <c r="J200" s="5"/>
      <c r="K200" s="5"/>
      <c r="L200" s="5"/>
      <c r="M200" s="5"/>
      <c r="N200" s="5"/>
      <c r="O200" s="1" t="s">
        <v>0</v>
      </c>
      <c r="P200" s="5"/>
    </row>
    <row r="201" spans="1:16" ht="17.25" customHeight="1">
      <c r="A201" s="6"/>
      <c r="B201" s="6"/>
      <c r="C201" s="6"/>
      <c r="D201" s="6"/>
      <c r="E201" s="6"/>
      <c r="F201" s="170" t="s">
        <v>547</v>
      </c>
      <c r="G201" s="171"/>
      <c r="H201" s="6"/>
      <c r="I201" s="6"/>
      <c r="J201" s="6"/>
      <c r="K201" s="6"/>
      <c r="L201" s="6"/>
      <c r="M201" s="6"/>
      <c r="N201" s="6"/>
      <c r="O201" s="3" t="s">
        <v>1</v>
      </c>
      <c r="P201" s="6"/>
    </row>
    <row r="202" spans="1:16" ht="14.25" customHeight="1">
      <c r="A202" s="57" t="s">
        <v>4</v>
      </c>
      <c r="B202" s="58"/>
      <c r="C202" s="58"/>
      <c r="D202" s="59"/>
      <c r="E202" s="7" t="s">
        <v>5</v>
      </c>
      <c r="F202" s="57" t="s">
        <v>6</v>
      </c>
      <c r="G202" s="59"/>
      <c r="H202" s="57" t="s">
        <v>7</v>
      </c>
      <c r="I202" s="58"/>
      <c r="J202" s="58"/>
      <c r="K202" s="58"/>
      <c r="L202" s="9"/>
      <c r="M202" s="60"/>
      <c r="N202" s="60"/>
      <c r="O202" s="10"/>
      <c r="P202" s="61"/>
    </row>
    <row r="203" spans="1:16" ht="14.25" customHeight="1">
      <c r="A203" s="62" t="s">
        <v>8</v>
      </c>
      <c r="B203" s="63"/>
      <c r="C203" s="63"/>
      <c r="D203" s="64"/>
      <c r="E203" s="12">
        <v>39919</v>
      </c>
      <c r="F203" s="62" t="s">
        <v>9</v>
      </c>
      <c r="G203" s="64"/>
      <c r="H203" s="62" t="s">
        <v>10</v>
      </c>
      <c r="I203" s="63"/>
      <c r="J203" s="63"/>
      <c r="K203" s="63"/>
      <c r="L203" s="63"/>
      <c r="M203" s="63"/>
      <c r="N203" s="63"/>
      <c r="O203" s="13"/>
      <c r="P203" s="61"/>
    </row>
    <row r="204" spans="1:16" ht="5.25" customHeight="1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</row>
    <row r="205" spans="1:16" ht="14.25" customHeight="1">
      <c r="A205" s="57" t="s">
        <v>11</v>
      </c>
      <c r="B205" s="58"/>
      <c r="C205" s="58"/>
      <c r="D205" s="59"/>
      <c r="E205" s="7" t="s">
        <v>12</v>
      </c>
      <c r="F205" s="57" t="s">
        <v>13</v>
      </c>
      <c r="G205" s="59"/>
      <c r="H205" s="57" t="s">
        <v>14</v>
      </c>
      <c r="I205" s="58"/>
      <c r="J205" s="60"/>
      <c r="K205" s="65"/>
      <c r="L205" s="14" t="s">
        <v>15</v>
      </c>
      <c r="M205" s="129" t="s">
        <v>16</v>
      </c>
      <c r="N205" s="130"/>
      <c r="O205" s="14" t="s">
        <v>17</v>
      </c>
      <c r="P205" s="61"/>
    </row>
    <row r="206" spans="1:16" ht="14.25" customHeight="1">
      <c r="A206" s="62" t="s">
        <v>18</v>
      </c>
      <c r="B206" s="63"/>
      <c r="C206" s="63"/>
      <c r="D206" s="64"/>
      <c r="E206" s="11" t="s">
        <v>19</v>
      </c>
      <c r="F206" s="62" t="s">
        <v>20</v>
      </c>
      <c r="G206" s="64"/>
      <c r="H206" s="62" t="s">
        <v>21</v>
      </c>
      <c r="I206" s="63"/>
      <c r="J206" s="68"/>
      <c r="K206" s="69"/>
      <c r="L206" s="16">
        <v>0.25850000000000001</v>
      </c>
      <c r="M206" s="70">
        <v>0</v>
      </c>
      <c r="N206" s="71"/>
      <c r="O206" s="17">
        <v>0</v>
      </c>
      <c r="P206" s="61"/>
    </row>
    <row r="207" spans="1:16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</row>
    <row r="208" spans="1:16" ht="34.200000000000003" customHeight="1">
      <c r="A208" s="73" t="s">
        <v>22</v>
      </c>
      <c r="B208" s="74"/>
      <c r="C208" s="73" t="s">
        <v>23</v>
      </c>
      <c r="D208" s="74"/>
      <c r="E208" s="19" t="s">
        <v>24</v>
      </c>
      <c r="F208" s="73" t="s">
        <v>25</v>
      </c>
      <c r="G208" s="74"/>
      <c r="H208" s="18" t="s">
        <v>26</v>
      </c>
      <c r="I208" s="20" t="s">
        <v>27</v>
      </c>
      <c r="J208" s="75" t="s">
        <v>28</v>
      </c>
      <c r="K208" s="76"/>
      <c r="L208" s="18" t="s">
        <v>29</v>
      </c>
      <c r="M208" s="75" t="s">
        <v>30</v>
      </c>
      <c r="N208" s="76"/>
      <c r="O208" s="21" t="s">
        <v>31</v>
      </c>
      <c r="P208" s="77" t="s">
        <v>32</v>
      </c>
    </row>
    <row r="209" spans="1:16" ht="14.25" customHeight="1">
      <c r="A209" s="79" t="s">
        <v>33</v>
      </c>
      <c r="B209" s="80"/>
      <c r="C209" s="80"/>
      <c r="D209" s="80"/>
      <c r="E209" s="80"/>
      <c r="F209" s="80"/>
      <c r="G209" s="80"/>
      <c r="H209" s="22"/>
      <c r="I209" s="22"/>
      <c r="J209" s="81"/>
      <c r="K209" s="81"/>
      <c r="L209" s="22"/>
      <c r="M209" s="81"/>
      <c r="N209" s="81"/>
      <c r="O209" s="23">
        <v>3245237.28</v>
      </c>
      <c r="P209" s="78"/>
    </row>
    <row r="210" spans="1:16" ht="51.45" customHeight="1">
      <c r="A210" s="97" t="s">
        <v>283</v>
      </c>
      <c r="B210" s="98"/>
      <c r="C210" s="99" t="s">
        <v>48</v>
      </c>
      <c r="D210" s="100"/>
      <c r="E210" s="46">
        <v>87745</v>
      </c>
      <c r="F210" s="111" t="s">
        <v>284</v>
      </c>
      <c r="G210" s="112"/>
      <c r="H210" s="33" t="s">
        <v>50</v>
      </c>
      <c r="I210" s="34">
        <v>302.60000000000002</v>
      </c>
      <c r="J210" s="113">
        <v>57.16</v>
      </c>
      <c r="K210" s="114"/>
      <c r="L210" s="31" t="s">
        <v>43</v>
      </c>
      <c r="M210" s="115">
        <v>71.94</v>
      </c>
      <c r="N210" s="116"/>
      <c r="O210" s="35">
        <v>21769</v>
      </c>
      <c r="P210" s="36" t="s">
        <v>44</v>
      </c>
    </row>
    <row r="211" spans="1:16" ht="51.45" customHeight="1">
      <c r="A211" s="97" t="s">
        <v>285</v>
      </c>
      <c r="B211" s="98"/>
      <c r="C211" s="99" t="s">
        <v>48</v>
      </c>
      <c r="D211" s="100"/>
      <c r="E211" s="46">
        <v>87630</v>
      </c>
      <c r="F211" s="111" t="s">
        <v>286</v>
      </c>
      <c r="G211" s="112"/>
      <c r="H211" s="33" t="s">
        <v>50</v>
      </c>
      <c r="I211" s="34">
        <v>646.79999999999995</v>
      </c>
      <c r="J211" s="113">
        <v>44.09</v>
      </c>
      <c r="K211" s="114"/>
      <c r="L211" s="31" t="s">
        <v>43</v>
      </c>
      <c r="M211" s="115">
        <v>55.49</v>
      </c>
      <c r="N211" s="116"/>
      <c r="O211" s="35">
        <v>35891</v>
      </c>
      <c r="P211" s="36" t="s">
        <v>44</v>
      </c>
    </row>
    <row r="212" spans="1:16" ht="38.700000000000003" customHeight="1">
      <c r="A212" s="117" t="s">
        <v>287</v>
      </c>
      <c r="B212" s="118"/>
      <c r="C212" s="119" t="s">
        <v>48</v>
      </c>
      <c r="D212" s="120"/>
      <c r="E212" s="40">
        <v>87247</v>
      </c>
      <c r="F212" s="111" t="s">
        <v>288</v>
      </c>
      <c r="G212" s="112"/>
      <c r="H212" s="41" t="s">
        <v>50</v>
      </c>
      <c r="I212" s="42">
        <v>336</v>
      </c>
      <c r="J212" s="121">
        <v>60.56</v>
      </c>
      <c r="K212" s="122"/>
      <c r="L212" s="39" t="s">
        <v>43</v>
      </c>
      <c r="M212" s="123">
        <v>76.209999999999994</v>
      </c>
      <c r="N212" s="124"/>
      <c r="O212" s="43">
        <v>25606.6</v>
      </c>
      <c r="P212" s="44" t="s">
        <v>44</v>
      </c>
    </row>
    <row r="213" spans="1:16" ht="38.700000000000003" customHeight="1">
      <c r="A213" s="117" t="s">
        <v>289</v>
      </c>
      <c r="B213" s="118"/>
      <c r="C213" s="119" t="s">
        <v>48</v>
      </c>
      <c r="D213" s="120"/>
      <c r="E213" s="40">
        <v>87248</v>
      </c>
      <c r="F213" s="111" t="s">
        <v>290</v>
      </c>
      <c r="G213" s="112"/>
      <c r="H213" s="41" t="s">
        <v>50</v>
      </c>
      <c r="I213" s="42">
        <v>382</v>
      </c>
      <c r="J213" s="121">
        <v>52.24</v>
      </c>
      <c r="K213" s="122"/>
      <c r="L213" s="39" t="s">
        <v>43</v>
      </c>
      <c r="M213" s="123">
        <v>65.739999999999995</v>
      </c>
      <c r="N213" s="124"/>
      <c r="O213" s="43">
        <v>25112.6</v>
      </c>
      <c r="P213" s="44" t="s">
        <v>44</v>
      </c>
    </row>
    <row r="214" spans="1:16" ht="38.700000000000003" customHeight="1">
      <c r="A214" s="117" t="s">
        <v>291</v>
      </c>
      <c r="B214" s="118"/>
      <c r="C214" s="119" t="s">
        <v>48</v>
      </c>
      <c r="D214" s="120"/>
      <c r="E214" s="40">
        <v>87246</v>
      </c>
      <c r="F214" s="111" t="s">
        <v>292</v>
      </c>
      <c r="G214" s="112"/>
      <c r="H214" s="41" t="s">
        <v>50</v>
      </c>
      <c r="I214" s="42">
        <v>231.2</v>
      </c>
      <c r="J214" s="121">
        <v>68.430000000000007</v>
      </c>
      <c r="K214" s="122"/>
      <c r="L214" s="39" t="s">
        <v>43</v>
      </c>
      <c r="M214" s="123">
        <v>86.12</v>
      </c>
      <c r="N214" s="124"/>
      <c r="O214" s="43">
        <v>19911</v>
      </c>
      <c r="P214" s="44" t="s">
        <v>44</v>
      </c>
    </row>
    <row r="215" spans="1:16" ht="14.25" customHeight="1">
      <c r="A215" s="107" t="s">
        <v>293</v>
      </c>
      <c r="B215" s="108"/>
      <c r="C215" s="91"/>
      <c r="D215" s="92"/>
      <c r="E215" s="28"/>
      <c r="F215" s="107" t="s">
        <v>294</v>
      </c>
      <c r="G215" s="108"/>
      <c r="H215" s="28"/>
      <c r="I215" s="28"/>
      <c r="J215" s="91"/>
      <c r="K215" s="92"/>
      <c r="L215" s="28"/>
      <c r="M215" s="109" t="s">
        <v>35</v>
      </c>
      <c r="N215" s="110"/>
      <c r="O215" s="37">
        <v>24799.4</v>
      </c>
      <c r="P215" s="28"/>
    </row>
    <row r="216" spans="1:16" ht="38.700000000000003" customHeight="1">
      <c r="A216" s="117" t="s">
        <v>295</v>
      </c>
      <c r="B216" s="118"/>
      <c r="C216" s="119" t="s">
        <v>48</v>
      </c>
      <c r="D216" s="120"/>
      <c r="E216" s="40">
        <v>97084</v>
      </c>
      <c r="F216" s="111" t="s">
        <v>276</v>
      </c>
      <c r="G216" s="112"/>
      <c r="H216" s="41" t="s">
        <v>50</v>
      </c>
      <c r="I216" s="42">
        <v>323</v>
      </c>
      <c r="J216" s="121">
        <v>0.73</v>
      </c>
      <c r="K216" s="122"/>
      <c r="L216" s="39" t="s">
        <v>43</v>
      </c>
      <c r="M216" s="123">
        <v>0.92</v>
      </c>
      <c r="N216" s="124"/>
      <c r="O216" s="42">
        <v>297.2</v>
      </c>
      <c r="P216" s="44" t="s">
        <v>44</v>
      </c>
    </row>
    <row r="217" spans="1:16" ht="38.700000000000003" customHeight="1">
      <c r="A217" s="117" t="s">
        <v>296</v>
      </c>
      <c r="B217" s="118"/>
      <c r="C217" s="119" t="s">
        <v>48</v>
      </c>
      <c r="D217" s="120"/>
      <c r="E217" s="40">
        <v>94990</v>
      </c>
      <c r="F217" s="111" t="s">
        <v>297</v>
      </c>
      <c r="G217" s="112"/>
      <c r="H217" s="41" t="s">
        <v>97</v>
      </c>
      <c r="I217" s="42">
        <v>22.6</v>
      </c>
      <c r="J217" s="121">
        <v>861.48</v>
      </c>
      <c r="K217" s="122"/>
      <c r="L217" s="39" t="s">
        <v>43</v>
      </c>
      <c r="M217" s="127">
        <v>1084.17</v>
      </c>
      <c r="N217" s="128"/>
      <c r="O217" s="43">
        <v>24502.2</v>
      </c>
      <c r="P217" s="44" t="s">
        <v>44</v>
      </c>
    </row>
    <row r="218" spans="1:16" ht="14.25" customHeight="1">
      <c r="A218" s="107" t="s">
        <v>298</v>
      </c>
      <c r="B218" s="108"/>
      <c r="C218" s="91"/>
      <c r="D218" s="92"/>
      <c r="E218" s="28"/>
      <c r="F218" s="107" t="s">
        <v>299</v>
      </c>
      <c r="G218" s="108"/>
      <c r="H218" s="28"/>
      <c r="I218" s="28"/>
      <c r="J218" s="91"/>
      <c r="K218" s="92"/>
      <c r="L218" s="28"/>
      <c r="M218" s="109" t="s">
        <v>35</v>
      </c>
      <c r="N218" s="110"/>
      <c r="O218" s="37">
        <v>31445.8</v>
      </c>
      <c r="P218" s="28"/>
    </row>
    <row r="219" spans="1:16" ht="28.5" customHeight="1">
      <c r="A219" s="97" t="s">
        <v>300</v>
      </c>
      <c r="B219" s="98"/>
      <c r="C219" s="99" t="s">
        <v>48</v>
      </c>
      <c r="D219" s="100"/>
      <c r="E219" s="46">
        <v>98695</v>
      </c>
      <c r="F219" s="111" t="s">
        <v>301</v>
      </c>
      <c r="G219" s="112"/>
      <c r="H219" s="33" t="s">
        <v>53</v>
      </c>
      <c r="I219" s="34">
        <v>50.4</v>
      </c>
      <c r="J219" s="113">
        <v>83.66</v>
      </c>
      <c r="K219" s="114"/>
      <c r="L219" s="31" t="s">
        <v>43</v>
      </c>
      <c r="M219" s="115">
        <v>105.29</v>
      </c>
      <c r="N219" s="116"/>
      <c r="O219" s="35">
        <v>5306.6</v>
      </c>
      <c r="P219" s="36" t="s">
        <v>44</v>
      </c>
    </row>
    <row r="220" spans="1:16" ht="28.5" customHeight="1">
      <c r="A220" s="97" t="s">
        <v>302</v>
      </c>
      <c r="B220" s="98"/>
      <c r="C220" s="99" t="s">
        <v>48</v>
      </c>
      <c r="D220" s="100"/>
      <c r="E220" s="46">
        <v>88648</v>
      </c>
      <c r="F220" s="111" t="s">
        <v>303</v>
      </c>
      <c r="G220" s="112"/>
      <c r="H220" s="33" t="s">
        <v>53</v>
      </c>
      <c r="I220" s="34">
        <v>745</v>
      </c>
      <c r="J220" s="113">
        <v>7.73</v>
      </c>
      <c r="K220" s="114"/>
      <c r="L220" s="31" t="s">
        <v>43</v>
      </c>
      <c r="M220" s="115">
        <v>9.73</v>
      </c>
      <c r="N220" s="116"/>
      <c r="O220" s="35">
        <v>7248.8</v>
      </c>
      <c r="P220" s="36" t="s">
        <v>44</v>
      </c>
    </row>
    <row r="221" spans="1:16" ht="28.5" customHeight="1">
      <c r="A221" s="97" t="s">
        <v>304</v>
      </c>
      <c r="B221" s="98"/>
      <c r="C221" s="99" t="s">
        <v>48</v>
      </c>
      <c r="D221" s="100"/>
      <c r="E221" s="38">
        <v>101965</v>
      </c>
      <c r="F221" s="111" t="s">
        <v>305</v>
      </c>
      <c r="G221" s="112"/>
      <c r="H221" s="33" t="s">
        <v>53</v>
      </c>
      <c r="I221" s="34">
        <v>130</v>
      </c>
      <c r="J221" s="113">
        <v>115.46</v>
      </c>
      <c r="K221" s="114"/>
      <c r="L221" s="31" t="s">
        <v>43</v>
      </c>
      <c r="M221" s="115">
        <v>145.31</v>
      </c>
      <c r="N221" s="116"/>
      <c r="O221" s="35">
        <v>18890.400000000001</v>
      </c>
      <c r="P221" s="36" t="s">
        <v>44</v>
      </c>
    </row>
    <row r="222" spans="1:16" ht="14.25" customHeight="1">
      <c r="A222" s="107" t="s">
        <v>306</v>
      </c>
      <c r="B222" s="108"/>
      <c r="C222" s="91"/>
      <c r="D222" s="92"/>
      <c r="E222" s="28"/>
      <c r="F222" s="107" t="s">
        <v>307</v>
      </c>
      <c r="G222" s="108"/>
      <c r="H222" s="28"/>
      <c r="I222" s="28"/>
      <c r="J222" s="91"/>
      <c r="K222" s="92"/>
      <c r="L222" s="28"/>
      <c r="M222" s="109" t="s">
        <v>35</v>
      </c>
      <c r="N222" s="110"/>
      <c r="O222" s="37">
        <v>508799.4</v>
      </c>
      <c r="P222" s="28"/>
    </row>
    <row r="223" spans="1:16" ht="14.25" customHeight="1">
      <c r="A223" s="107" t="s">
        <v>308</v>
      </c>
      <c r="B223" s="108"/>
      <c r="C223" s="91"/>
      <c r="D223" s="92"/>
      <c r="E223" s="28"/>
      <c r="F223" s="107" t="s">
        <v>309</v>
      </c>
      <c r="G223" s="108"/>
      <c r="H223" s="28"/>
      <c r="I223" s="28"/>
      <c r="J223" s="91"/>
      <c r="K223" s="92"/>
      <c r="L223" s="28"/>
      <c r="M223" s="109" t="s">
        <v>35</v>
      </c>
      <c r="N223" s="110"/>
      <c r="O223" s="37">
        <v>233928</v>
      </c>
      <c r="P223" s="28"/>
    </row>
    <row r="224" spans="1:16" ht="14.25" customHeight="1">
      <c r="A224" s="107" t="s">
        <v>310</v>
      </c>
      <c r="B224" s="108"/>
      <c r="C224" s="91"/>
      <c r="D224" s="92"/>
      <c r="E224" s="28"/>
      <c r="F224" s="107" t="s">
        <v>311</v>
      </c>
      <c r="G224" s="108"/>
      <c r="H224" s="28"/>
      <c r="I224" s="28"/>
      <c r="J224" s="91"/>
      <c r="K224" s="92"/>
      <c r="L224" s="28"/>
      <c r="M224" s="109" t="s">
        <v>35</v>
      </c>
      <c r="N224" s="110"/>
      <c r="O224" s="37">
        <v>66718.2</v>
      </c>
      <c r="P224" s="28"/>
    </row>
    <row r="225" spans="1:16" ht="28.5" customHeight="1">
      <c r="A225" s="97" t="s">
        <v>312</v>
      </c>
      <c r="B225" s="98"/>
      <c r="C225" s="99" t="s">
        <v>48</v>
      </c>
      <c r="D225" s="100"/>
      <c r="E225" s="46">
        <v>93653</v>
      </c>
      <c r="F225" s="111" t="s">
        <v>313</v>
      </c>
      <c r="G225" s="112"/>
      <c r="H225" s="33" t="s">
        <v>42</v>
      </c>
      <c r="I225" s="34">
        <v>40</v>
      </c>
      <c r="J225" s="113">
        <v>14.49</v>
      </c>
      <c r="K225" s="114"/>
      <c r="L225" s="31" t="s">
        <v>43</v>
      </c>
      <c r="M225" s="115">
        <v>18.239999999999998</v>
      </c>
      <c r="N225" s="116"/>
      <c r="O225" s="34">
        <v>729.6</v>
      </c>
      <c r="P225" s="36" t="s">
        <v>44</v>
      </c>
    </row>
    <row r="226" spans="1:16" ht="28.5" customHeight="1">
      <c r="A226" s="157" t="s">
        <v>314</v>
      </c>
      <c r="B226" s="158"/>
      <c r="C226" s="159" t="s">
        <v>48</v>
      </c>
      <c r="D226" s="100"/>
      <c r="E226" s="46">
        <v>93656</v>
      </c>
      <c r="F226" s="111" t="s">
        <v>315</v>
      </c>
      <c r="G226" s="112"/>
      <c r="H226" s="33" t="s">
        <v>42</v>
      </c>
      <c r="I226" s="34">
        <v>20</v>
      </c>
      <c r="J226" s="113">
        <v>16.489999999999998</v>
      </c>
      <c r="K226" s="114"/>
      <c r="L226" s="31" t="s">
        <v>43</v>
      </c>
      <c r="M226" s="115">
        <v>20.75</v>
      </c>
      <c r="N226" s="116"/>
      <c r="O226" s="34">
        <v>415</v>
      </c>
      <c r="P226" s="36" t="s">
        <v>44</v>
      </c>
    </row>
    <row r="227" spans="1:16" ht="18" customHeight="1">
      <c r="A227" s="155"/>
      <c r="B227" s="155"/>
      <c r="C227" s="155"/>
    </row>
    <row r="228" spans="1:16" ht="14.25" customHeight="1">
      <c r="A228" s="156"/>
      <c r="B228" s="156"/>
      <c r="C228" s="156"/>
    </row>
    <row r="229" spans="1:16" ht="17.25" customHeight="1">
      <c r="A229" s="5"/>
      <c r="B229" s="5"/>
      <c r="C229" s="5"/>
      <c r="D229" s="5"/>
      <c r="E229" s="5"/>
      <c r="F229" s="160" t="s">
        <v>546</v>
      </c>
      <c r="G229" s="161"/>
      <c r="H229" s="5"/>
      <c r="I229" s="5"/>
      <c r="J229" s="5"/>
      <c r="K229" s="5"/>
      <c r="L229" s="5"/>
      <c r="M229" s="5"/>
      <c r="N229" s="5"/>
      <c r="O229" s="1" t="s">
        <v>0</v>
      </c>
      <c r="P229" s="5"/>
    </row>
    <row r="230" spans="1:16" ht="17.25" customHeight="1">
      <c r="A230" s="6"/>
      <c r="B230" s="6"/>
      <c r="C230" s="6"/>
      <c r="D230" s="6"/>
      <c r="E230" s="6"/>
      <c r="F230" s="170" t="s">
        <v>547</v>
      </c>
      <c r="G230" s="171"/>
      <c r="H230" s="6"/>
      <c r="I230" s="6"/>
      <c r="J230" s="6"/>
      <c r="K230" s="6"/>
      <c r="L230" s="6"/>
      <c r="M230" s="6"/>
      <c r="N230" s="6"/>
      <c r="O230" s="3" t="s">
        <v>1</v>
      </c>
      <c r="P230" s="6"/>
    </row>
    <row r="231" spans="1:16" ht="14.25" customHeight="1">
      <c r="A231" s="57" t="s">
        <v>4</v>
      </c>
      <c r="B231" s="58"/>
      <c r="C231" s="58"/>
      <c r="D231" s="59"/>
      <c r="E231" s="7" t="s">
        <v>5</v>
      </c>
      <c r="F231" s="57" t="s">
        <v>6</v>
      </c>
      <c r="G231" s="59"/>
      <c r="H231" s="57" t="s">
        <v>7</v>
      </c>
      <c r="I231" s="58"/>
      <c r="J231" s="58"/>
      <c r="K231" s="58"/>
      <c r="L231" s="9"/>
      <c r="M231" s="60"/>
      <c r="N231" s="60"/>
      <c r="O231" s="10"/>
      <c r="P231" s="61"/>
    </row>
    <row r="232" spans="1:16" ht="14.25" customHeight="1">
      <c r="A232" s="62" t="s">
        <v>8</v>
      </c>
      <c r="B232" s="63"/>
      <c r="C232" s="63"/>
      <c r="D232" s="64"/>
      <c r="E232" s="12">
        <v>39919</v>
      </c>
      <c r="F232" s="62" t="s">
        <v>9</v>
      </c>
      <c r="G232" s="64"/>
      <c r="H232" s="62" t="s">
        <v>10</v>
      </c>
      <c r="I232" s="63"/>
      <c r="J232" s="63"/>
      <c r="K232" s="63"/>
      <c r="L232" s="63"/>
      <c r="M232" s="63"/>
      <c r="N232" s="63"/>
      <c r="O232" s="13"/>
      <c r="P232" s="61"/>
    </row>
    <row r="233" spans="1:16" ht="5.25" customHeight="1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</row>
    <row r="234" spans="1:16" ht="14.25" customHeight="1">
      <c r="A234" s="57" t="s">
        <v>11</v>
      </c>
      <c r="B234" s="58"/>
      <c r="C234" s="58"/>
      <c r="D234" s="59"/>
      <c r="E234" s="7" t="s">
        <v>12</v>
      </c>
      <c r="F234" s="57" t="s">
        <v>13</v>
      </c>
      <c r="G234" s="59"/>
      <c r="H234" s="57" t="s">
        <v>14</v>
      </c>
      <c r="I234" s="58"/>
      <c r="J234" s="60"/>
      <c r="K234" s="65"/>
      <c r="L234" s="14" t="s">
        <v>15</v>
      </c>
      <c r="M234" s="129" t="s">
        <v>16</v>
      </c>
      <c r="N234" s="130"/>
      <c r="O234" s="14" t="s">
        <v>17</v>
      </c>
      <c r="P234" s="61"/>
    </row>
    <row r="235" spans="1:16" ht="14.25" customHeight="1">
      <c r="A235" s="62" t="s">
        <v>18</v>
      </c>
      <c r="B235" s="63"/>
      <c r="C235" s="63"/>
      <c r="D235" s="64"/>
      <c r="E235" s="11" t="s">
        <v>19</v>
      </c>
      <c r="F235" s="62" t="s">
        <v>20</v>
      </c>
      <c r="G235" s="64"/>
      <c r="H235" s="62" t="s">
        <v>21</v>
      </c>
      <c r="I235" s="63"/>
      <c r="J235" s="68"/>
      <c r="K235" s="69"/>
      <c r="L235" s="16">
        <v>0.25850000000000001</v>
      </c>
      <c r="M235" s="70">
        <v>0</v>
      </c>
      <c r="N235" s="71"/>
      <c r="O235" s="17">
        <v>0</v>
      </c>
      <c r="P235" s="61"/>
    </row>
    <row r="236" spans="1:16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</row>
    <row r="237" spans="1:16" ht="34.200000000000003" customHeight="1">
      <c r="A237" s="73" t="s">
        <v>22</v>
      </c>
      <c r="B237" s="74"/>
      <c r="C237" s="73" t="s">
        <v>23</v>
      </c>
      <c r="D237" s="74"/>
      <c r="E237" s="19" t="s">
        <v>24</v>
      </c>
      <c r="F237" s="73" t="s">
        <v>25</v>
      </c>
      <c r="G237" s="74"/>
      <c r="H237" s="18" t="s">
        <v>26</v>
      </c>
      <c r="I237" s="20" t="s">
        <v>27</v>
      </c>
      <c r="J237" s="75" t="s">
        <v>28</v>
      </c>
      <c r="K237" s="76"/>
      <c r="L237" s="18" t="s">
        <v>29</v>
      </c>
      <c r="M237" s="75" t="s">
        <v>30</v>
      </c>
      <c r="N237" s="76"/>
      <c r="O237" s="21" t="s">
        <v>31</v>
      </c>
      <c r="P237" s="77" t="s">
        <v>32</v>
      </c>
    </row>
    <row r="238" spans="1:16" ht="14.25" customHeight="1">
      <c r="A238" s="79" t="s">
        <v>33</v>
      </c>
      <c r="B238" s="80"/>
      <c r="C238" s="80"/>
      <c r="D238" s="80"/>
      <c r="E238" s="80"/>
      <c r="F238" s="80"/>
      <c r="G238" s="80"/>
      <c r="H238" s="22"/>
      <c r="I238" s="22"/>
      <c r="J238" s="81"/>
      <c r="K238" s="81"/>
      <c r="L238" s="22"/>
      <c r="M238" s="81"/>
      <c r="N238" s="81"/>
      <c r="O238" s="23">
        <v>3245237.28</v>
      </c>
      <c r="P238" s="78"/>
    </row>
    <row r="239" spans="1:16" ht="28.5" customHeight="1">
      <c r="A239" s="97" t="s">
        <v>316</v>
      </c>
      <c r="B239" s="98"/>
      <c r="C239" s="99" t="s">
        <v>48</v>
      </c>
      <c r="D239" s="100"/>
      <c r="E239" s="46">
        <v>93659</v>
      </c>
      <c r="F239" s="111" t="s">
        <v>317</v>
      </c>
      <c r="G239" s="112"/>
      <c r="H239" s="33" t="s">
        <v>42</v>
      </c>
      <c r="I239" s="34">
        <v>20</v>
      </c>
      <c r="J239" s="113">
        <v>29.09</v>
      </c>
      <c r="K239" s="114"/>
      <c r="L239" s="31" t="s">
        <v>43</v>
      </c>
      <c r="M239" s="115">
        <v>36.61</v>
      </c>
      <c r="N239" s="116"/>
      <c r="O239" s="34">
        <v>732.2</v>
      </c>
      <c r="P239" s="36" t="s">
        <v>44</v>
      </c>
    </row>
    <row r="240" spans="1:16" ht="28.5" customHeight="1">
      <c r="A240" s="97" t="s">
        <v>318</v>
      </c>
      <c r="B240" s="98"/>
      <c r="C240" s="99" t="s">
        <v>39</v>
      </c>
      <c r="D240" s="100"/>
      <c r="E240" s="47" t="s">
        <v>319</v>
      </c>
      <c r="F240" s="111" t="s">
        <v>320</v>
      </c>
      <c r="G240" s="112"/>
      <c r="H240" s="33" t="s">
        <v>42</v>
      </c>
      <c r="I240" s="34">
        <v>40</v>
      </c>
      <c r="J240" s="113">
        <v>97.99</v>
      </c>
      <c r="K240" s="114"/>
      <c r="L240" s="31" t="s">
        <v>43</v>
      </c>
      <c r="M240" s="115">
        <v>123.32</v>
      </c>
      <c r="N240" s="116"/>
      <c r="O240" s="35">
        <v>4932.8</v>
      </c>
      <c r="P240" s="36" t="s">
        <v>44</v>
      </c>
    </row>
    <row r="241" spans="1:16" ht="28.5" customHeight="1">
      <c r="A241" s="97" t="s">
        <v>321</v>
      </c>
      <c r="B241" s="98"/>
      <c r="C241" s="99" t="s">
        <v>48</v>
      </c>
      <c r="D241" s="100"/>
      <c r="E241" s="46">
        <v>93675</v>
      </c>
      <c r="F241" s="111" t="s">
        <v>322</v>
      </c>
      <c r="G241" s="112"/>
      <c r="H241" s="33" t="s">
        <v>42</v>
      </c>
      <c r="I241" s="34">
        <v>20</v>
      </c>
      <c r="J241" s="113">
        <v>194.2</v>
      </c>
      <c r="K241" s="114"/>
      <c r="L241" s="31" t="s">
        <v>43</v>
      </c>
      <c r="M241" s="115">
        <v>244.4</v>
      </c>
      <c r="N241" s="116"/>
      <c r="O241" s="35">
        <v>4888</v>
      </c>
      <c r="P241" s="36" t="s">
        <v>44</v>
      </c>
    </row>
    <row r="242" spans="1:16" ht="28.5" customHeight="1">
      <c r="A242" s="97" t="s">
        <v>323</v>
      </c>
      <c r="B242" s="98"/>
      <c r="C242" s="99" t="s">
        <v>48</v>
      </c>
      <c r="D242" s="100"/>
      <c r="E242" s="38">
        <v>106030</v>
      </c>
      <c r="F242" s="111" t="s">
        <v>324</v>
      </c>
      <c r="G242" s="112"/>
      <c r="H242" s="33" t="s">
        <v>42</v>
      </c>
      <c r="I242" s="34">
        <v>20</v>
      </c>
      <c r="J242" s="113">
        <v>212.72</v>
      </c>
      <c r="K242" s="114"/>
      <c r="L242" s="31" t="s">
        <v>43</v>
      </c>
      <c r="M242" s="115">
        <v>267.70999999999998</v>
      </c>
      <c r="N242" s="116"/>
      <c r="O242" s="35">
        <v>5354.2</v>
      </c>
      <c r="P242" s="36" t="s">
        <v>44</v>
      </c>
    </row>
    <row r="243" spans="1:16" ht="38.700000000000003" customHeight="1">
      <c r="A243" s="117" t="s">
        <v>325</v>
      </c>
      <c r="B243" s="118"/>
      <c r="C243" s="119" t="s">
        <v>48</v>
      </c>
      <c r="D243" s="120"/>
      <c r="E243" s="49">
        <v>101494</v>
      </c>
      <c r="F243" s="111" t="s">
        <v>326</v>
      </c>
      <c r="G243" s="112"/>
      <c r="H243" s="41" t="s">
        <v>42</v>
      </c>
      <c r="I243" s="42">
        <v>20</v>
      </c>
      <c r="J243" s="125">
        <v>1728.86</v>
      </c>
      <c r="K243" s="126"/>
      <c r="L243" s="39" t="s">
        <v>43</v>
      </c>
      <c r="M243" s="127">
        <v>2175.77</v>
      </c>
      <c r="N243" s="128"/>
      <c r="O243" s="43">
        <v>43515.4</v>
      </c>
      <c r="P243" s="44" t="s">
        <v>44</v>
      </c>
    </row>
    <row r="244" spans="1:16" ht="28.5" customHeight="1">
      <c r="A244" s="97" t="s">
        <v>327</v>
      </c>
      <c r="B244" s="98"/>
      <c r="C244" s="99" t="s">
        <v>39</v>
      </c>
      <c r="D244" s="100"/>
      <c r="E244" s="47" t="s">
        <v>328</v>
      </c>
      <c r="F244" s="111" t="s">
        <v>329</v>
      </c>
      <c r="G244" s="112"/>
      <c r="H244" s="33" t="s">
        <v>42</v>
      </c>
      <c r="I244" s="34">
        <v>20</v>
      </c>
      <c r="J244" s="113">
        <v>244.38</v>
      </c>
      <c r="K244" s="114"/>
      <c r="L244" s="31" t="s">
        <v>43</v>
      </c>
      <c r="M244" s="115">
        <v>307.55</v>
      </c>
      <c r="N244" s="116"/>
      <c r="O244" s="35">
        <v>6151</v>
      </c>
      <c r="P244" s="36" t="s">
        <v>44</v>
      </c>
    </row>
    <row r="245" spans="1:16" ht="14.25" customHeight="1">
      <c r="A245" s="107" t="s">
        <v>330</v>
      </c>
      <c r="B245" s="108"/>
      <c r="C245" s="91"/>
      <c r="D245" s="92"/>
      <c r="E245" s="28"/>
      <c r="F245" s="107" t="s">
        <v>331</v>
      </c>
      <c r="G245" s="108"/>
      <c r="H245" s="28"/>
      <c r="I245" s="28"/>
      <c r="J245" s="91"/>
      <c r="K245" s="92"/>
      <c r="L245" s="28"/>
      <c r="M245" s="109" t="s">
        <v>35</v>
      </c>
      <c r="N245" s="110"/>
      <c r="O245" s="37">
        <v>42557.4</v>
      </c>
      <c r="P245" s="28"/>
    </row>
    <row r="246" spans="1:16" ht="28.5" customHeight="1">
      <c r="A246" s="97" t="s">
        <v>332</v>
      </c>
      <c r="B246" s="98"/>
      <c r="C246" s="99" t="s">
        <v>48</v>
      </c>
      <c r="D246" s="100"/>
      <c r="E246" s="38">
        <v>103782</v>
      </c>
      <c r="F246" s="111" t="s">
        <v>333</v>
      </c>
      <c r="G246" s="112"/>
      <c r="H246" s="33" t="s">
        <v>42</v>
      </c>
      <c r="I246" s="34">
        <v>140</v>
      </c>
      <c r="J246" s="113">
        <v>29.97</v>
      </c>
      <c r="K246" s="114"/>
      <c r="L246" s="31" t="s">
        <v>43</v>
      </c>
      <c r="M246" s="115">
        <v>37.72</v>
      </c>
      <c r="N246" s="116"/>
      <c r="O246" s="35">
        <v>5280.8</v>
      </c>
      <c r="P246" s="36" t="s">
        <v>44</v>
      </c>
    </row>
    <row r="247" spans="1:16" ht="28.5" customHeight="1">
      <c r="A247" s="97" t="s">
        <v>334</v>
      </c>
      <c r="B247" s="98"/>
      <c r="C247" s="99" t="s">
        <v>48</v>
      </c>
      <c r="D247" s="100"/>
      <c r="E247" s="46">
        <v>91953</v>
      </c>
      <c r="F247" s="111" t="s">
        <v>335</v>
      </c>
      <c r="G247" s="112"/>
      <c r="H247" s="33" t="s">
        <v>42</v>
      </c>
      <c r="I247" s="34">
        <v>100</v>
      </c>
      <c r="J247" s="113">
        <v>30.53</v>
      </c>
      <c r="K247" s="114"/>
      <c r="L247" s="31" t="s">
        <v>43</v>
      </c>
      <c r="M247" s="115">
        <v>38.42</v>
      </c>
      <c r="N247" s="116"/>
      <c r="O247" s="35">
        <v>3842</v>
      </c>
      <c r="P247" s="36" t="s">
        <v>44</v>
      </c>
    </row>
    <row r="248" spans="1:16" ht="28.5" customHeight="1">
      <c r="A248" s="97" t="s">
        <v>336</v>
      </c>
      <c r="B248" s="98"/>
      <c r="C248" s="99" t="s">
        <v>48</v>
      </c>
      <c r="D248" s="100"/>
      <c r="E248" s="46">
        <v>91959</v>
      </c>
      <c r="F248" s="111" t="s">
        <v>337</v>
      </c>
      <c r="G248" s="112"/>
      <c r="H248" s="33" t="s">
        <v>42</v>
      </c>
      <c r="I248" s="34">
        <v>20</v>
      </c>
      <c r="J248" s="113">
        <v>46.37</v>
      </c>
      <c r="K248" s="114"/>
      <c r="L248" s="31" t="s">
        <v>43</v>
      </c>
      <c r="M248" s="115">
        <v>58.36</v>
      </c>
      <c r="N248" s="116"/>
      <c r="O248" s="35">
        <v>1167.2</v>
      </c>
      <c r="P248" s="36" t="s">
        <v>44</v>
      </c>
    </row>
    <row r="249" spans="1:16" ht="28.5" customHeight="1">
      <c r="A249" s="97" t="s">
        <v>338</v>
      </c>
      <c r="B249" s="98"/>
      <c r="C249" s="99" t="s">
        <v>48</v>
      </c>
      <c r="D249" s="100"/>
      <c r="E249" s="46">
        <v>92000</v>
      </c>
      <c r="F249" s="111" t="s">
        <v>339</v>
      </c>
      <c r="G249" s="112"/>
      <c r="H249" s="33" t="s">
        <v>42</v>
      </c>
      <c r="I249" s="34">
        <v>200</v>
      </c>
      <c r="J249" s="113">
        <v>31.96</v>
      </c>
      <c r="K249" s="114"/>
      <c r="L249" s="31" t="s">
        <v>43</v>
      </c>
      <c r="M249" s="115">
        <v>40.22</v>
      </c>
      <c r="N249" s="116"/>
      <c r="O249" s="35">
        <v>8044</v>
      </c>
      <c r="P249" s="36" t="s">
        <v>44</v>
      </c>
    </row>
    <row r="250" spans="1:16" ht="28.5" customHeight="1">
      <c r="A250" s="97" t="s">
        <v>340</v>
      </c>
      <c r="B250" s="98"/>
      <c r="C250" s="99" t="s">
        <v>48</v>
      </c>
      <c r="D250" s="100"/>
      <c r="E250" s="46">
        <v>91996</v>
      </c>
      <c r="F250" s="111" t="s">
        <v>341</v>
      </c>
      <c r="G250" s="112"/>
      <c r="H250" s="33" t="s">
        <v>42</v>
      </c>
      <c r="I250" s="34">
        <v>120</v>
      </c>
      <c r="J250" s="113">
        <v>36.15</v>
      </c>
      <c r="K250" s="114"/>
      <c r="L250" s="31" t="s">
        <v>43</v>
      </c>
      <c r="M250" s="115">
        <v>45.49</v>
      </c>
      <c r="N250" s="116"/>
      <c r="O250" s="35">
        <v>5458.8</v>
      </c>
      <c r="P250" s="36" t="s">
        <v>44</v>
      </c>
    </row>
    <row r="251" spans="1:16" ht="28.5" customHeight="1">
      <c r="A251" s="97" t="s">
        <v>342</v>
      </c>
      <c r="B251" s="98"/>
      <c r="C251" s="99" t="s">
        <v>48</v>
      </c>
      <c r="D251" s="100"/>
      <c r="E251" s="46">
        <v>91993</v>
      </c>
      <c r="F251" s="111" t="s">
        <v>343</v>
      </c>
      <c r="G251" s="112"/>
      <c r="H251" s="33" t="s">
        <v>42</v>
      </c>
      <c r="I251" s="34">
        <v>20</v>
      </c>
      <c r="J251" s="113">
        <v>49.01</v>
      </c>
      <c r="K251" s="114"/>
      <c r="L251" s="31" t="s">
        <v>43</v>
      </c>
      <c r="M251" s="115">
        <v>61.68</v>
      </c>
      <c r="N251" s="116"/>
      <c r="O251" s="35">
        <v>1233.5999999999999</v>
      </c>
      <c r="P251" s="36" t="s">
        <v>44</v>
      </c>
    </row>
    <row r="252" spans="1:16" ht="38.700000000000003" customHeight="1">
      <c r="A252" s="117" t="s">
        <v>344</v>
      </c>
      <c r="B252" s="118"/>
      <c r="C252" s="119" t="s">
        <v>48</v>
      </c>
      <c r="D252" s="120"/>
      <c r="E252" s="40">
        <v>91985</v>
      </c>
      <c r="F252" s="111" t="s">
        <v>345</v>
      </c>
      <c r="G252" s="112"/>
      <c r="H252" s="41" t="s">
        <v>42</v>
      </c>
      <c r="I252" s="42">
        <v>20</v>
      </c>
      <c r="J252" s="121">
        <v>29.5</v>
      </c>
      <c r="K252" s="122"/>
      <c r="L252" s="39" t="s">
        <v>43</v>
      </c>
      <c r="M252" s="123">
        <v>37.130000000000003</v>
      </c>
      <c r="N252" s="124"/>
      <c r="O252" s="42">
        <v>742.6</v>
      </c>
      <c r="P252" s="44" t="s">
        <v>44</v>
      </c>
    </row>
    <row r="253" spans="1:16" ht="28.5" customHeight="1">
      <c r="A253" s="97" t="s">
        <v>346</v>
      </c>
      <c r="B253" s="98"/>
      <c r="C253" s="99" t="s">
        <v>48</v>
      </c>
      <c r="D253" s="100"/>
      <c r="E253" s="46">
        <v>91987</v>
      </c>
      <c r="F253" s="111" t="s">
        <v>347</v>
      </c>
      <c r="G253" s="112"/>
      <c r="H253" s="33" t="s">
        <v>42</v>
      </c>
      <c r="I253" s="34">
        <v>20</v>
      </c>
      <c r="J253" s="113">
        <v>48.41</v>
      </c>
      <c r="K253" s="114"/>
      <c r="L253" s="31" t="s">
        <v>43</v>
      </c>
      <c r="M253" s="115">
        <v>60.92</v>
      </c>
      <c r="N253" s="116"/>
      <c r="O253" s="35">
        <v>1218.4000000000001</v>
      </c>
      <c r="P253" s="36" t="s">
        <v>44</v>
      </c>
    </row>
    <row r="254" spans="1:16" ht="28.5" customHeight="1">
      <c r="A254" s="97" t="s">
        <v>348</v>
      </c>
      <c r="B254" s="98"/>
      <c r="C254" s="99" t="s">
        <v>39</v>
      </c>
      <c r="D254" s="100"/>
      <c r="E254" s="47" t="s">
        <v>349</v>
      </c>
      <c r="F254" s="111" t="s">
        <v>350</v>
      </c>
      <c r="G254" s="112"/>
      <c r="H254" s="33" t="s">
        <v>42</v>
      </c>
      <c r="I254" s="34">
        <v>40</v>
      </c>
      <c r="J254" s="113">
        <v>8.7200000000000006</v>
      </c>
      <c r="K254" s="114"/>
      <c r="L254" s="31" t="s">
        <v>43</v>
      </c>
      <c r="M254" s="115">
        <v>10.97</v>
      </c>
      <c r="N254" s="116"/>
      <c r="O254" s="34">
        <v>438.8</v>
      </c>
      <c r="P254" s="36" t="s">
        <v>44</v>
      </c>
    </row>
    <row r="255" spans="1:16" ht="28.5" customHeight="1">
      <c r="A255" s="97" t="s">
        <v>351</v>
      </c>
      <c r="B255" s="98"/>
      <c r="C255" s="99" t="s">
        <v>48</v>
      </c>
      <c r="D255" s="100"/>
      <c r="E255" s="46">
        <v>91941</v>
      </c>
      <c r="F255" s="111" t="s">
        <v>352</v>
      </c>
      <c r="G255" s="112"/>
      <c r="H255" s="33" t="s">
        <v>42</v>
      </c>
      <c r="I255" s="34">
        <v>240</v>
      </c>
      <c r="J255" s="113">
        <v>12.7</v>
      </c>
      <c r="K255" s="114"/>
      <c r="L255" s="31" t="s">
        <v>43</v>
      </c>
      <c r="M255" s="115">
        <v>15.98</v>
      </c>
      <c r="N255" s="116"/>
      <c r="O255" s="35">
        <v>3835.2</v>
      </c>
      <c r="P255" s="36" t="s">
        <v>44</v>
      </c>
    </row>
    <row r="256" spans="1:16" ht="28.5" customHeight="1">
      <c r="A256" s="97" t="s">
        <v>353</v>
      </c>
      <c r="B256" s="98"/>
      <c r="C256" s="99" t="s">
        <v>48</v>
      </c>
      <c r="D256" s="100"/>
      <c r="E256" s="46">
        <v>91940</v>
      </c>
      <c r="F256" s="111" t="s">
        <v>354</v>
      </c>
      <c r="G256" s="112"/>
      <c r="H256" s="33" t="s">
        <v>42</v>
      </c>
      <c r="I256" s="34">
        <v>260</v>
      </c>
      <c r="J256" s="113">
        <v>19.79</v>
      </c>
      <c r="K256" s="114"/>
      <c r="L256" s="31" t="s">
        <v>43</v>
      </c>
      <c r="M256" s="115">
        <v>24.91</v>
      </c>
      <c r="N256" s="116"/>
      <c r="O256" s="35">
        <v>6476.6</v>
      </c>
      <c r="P256" s="36" t="s">
        <v>44</v>
      </c>
    </row>
    <row r="257" spans="1:16" ht="28.5" customHeight="1">
      <c r="A257" s="157" t="s">
        <v>355</v>
      </c>
      <c r="B257" s="158"/>
      <c r="C257" s="159" t="s">
        <v>48</v>
      </c>
      <c r="D257" s="100"/>
      <c r="E257" s="46">
        <v>91939</v>
      </c>
      <c r="F257" s="111" t="s">
        <v>356</v>
      </c>
      <c r="G257" s="112"/>
      <c r="H257" s="33" t="s">
        <v>42</v>
      </c>
      <c r="I257" s="34">
        <v>40</v>
      </c>
      <c r="J257" s="113">
        <v>34.25</v>
      </c>
      <c r="K257" s="114"/>
      <c r="L257" s="31" t="s">
        <v>43</v>
      </c>
      <c r="M257" s="115">
        <v>43.1</v>
      </c>
      <c r="N257" s="116"/>
      <c r="O257" s="35">
        <v>1724</v>
      </c>
      <c r="P257" s="36" t="s">
        <v>44</v>
      </c>
    </row>
    <row r="258" spans="1:16" ht="18" customHeight="1">
      <c r="A258" s="155"/>
      <c r="B258" s="155"/>
      <c r="C258" s="155"/>
    </row>
    <row r="259" spans="1:16" ht="14.25" customHeight="1">
      <c r="A259" s="156"/>
      <c r="B259" s="156"/>
      <c r="C259" s="156"/>
    </row>
    <row r="260" spans="1:16" ht="17.25" customHeight="1">
      <c r="A260" s="5"/>
      <c r="B260" s="5"/>
      <c r="C260" s="5"/>
      <c r="D260" s="5"/>
      <c r="E260" s="5"/>
      <c r="F260" s="160" t="s">
        <v>546</v>
      </c>
      <c r="G260" s="161"/>
      <c r="H260" s="5"/>
      <c r="I260" s="5"/>
      <c r="J260" s="5"/>
      <c r="K260" s="5"/>
      <c r="L260" s="5"/>
      <c r="M260" s="5"/>
      <c r="N260" s="5"/>
      <c r="O260" s="1" t="s">
        <v>0</v>
      </c>
      <c r="P260" s="5"/>
    </row>
    <row r="261" spans="1:16" ht="17.25" customHeight="1">
      <c r="A261" s="6"/>
      <c r="B261" s="6"/>
      <c r="C261" s="6"/>
      <c r="D261" s="6"/>
      <c r="E261" s="6"/>
      <c r="F261" s="170" t="s">
        <v>547</v>
      </c>
      <c r="G261" s="171"/>
      <c r="H261" s="6"/>
      <c r="I261" s="6"/>
      <c r="J261" s="6"/>
      <c r="K261" s="6"/>
      <c r="L261" s="6"/>
      <c r="M261" s="6"/>
      <c r="N261" s="6"/>
      <c r="O261" s="3" t="s">
        <v>1</v>
      </c>
      <c r="P261" s="6"/>
    </row>
    <row r="262" spans="1:16" ht="14.25" customHeight="1">
      <c r="A262" s="57" t="s">
        <v>4</v>
      </c>
      <c r="B262" s="58"/>
      <c r="C262" s="58"/>
      <c r="D262" s="59"/>
      <c r="E262" s="7" t="s">
        <v>5</v>
      </c>
      <c r="F262" s="57" t="s">
        <v>6</v>
      </c>
      <c r="G262" s="59"/>
      <c r="H262" s="57" t="s">
        <v>7</v>
      </c>
      <c r="I262" s="58"/>
      <c r="J262" s="58"/>
      <c r="K262" s="58"/>
      <c r="L262" s="9"/>
      <c r="M262" s="60"/>
      <c r="N262" s="60"/>
      <c r="O262" s="10"/>
      <c r="P262" s="61"/>
    </row>
    <row r="263" spans="1:16" ht="14.25" customHeight="1">
      <c r="A263" s="62" t="s">
        <v>8</v>
      </c>
      <c r="B263" s="63"/>
      <c r="C263" s="63"/>
      <c r="D263" s="64"/>
      <c r="E263" s="12">
        <v>39919</v>
      </c>
      <c r="F263" s="62" t="s">
        <v>9</v>
      </c>
      <c r="G263" s="64"/>
      <c r="H263" s="62" t="s">
        <v>10</v>
      </c>
      <c r="I263" s="63"/>
      <c r="J263" s="63"/>
      <c r="K263" s="63"/>
      <c r="L263" s="63"/>
      <c r="M263" s="63"/>
      <c r="N263" s="63"/>
      <c r="O263" s="13"/>
      <c r="P263" s="61"/>
    </row>
    <row r="264" spans="1:16" ht="5.25" customHeight="1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</row>
    <row r="265" spans="1:16" ht="14.25" customHeight="1">
      <c r="A265" s="57" t="s">
        <v>11</v>
      </c>
      <c r="B265" s="58"/>
      <c r="C265" s="58"/>
      <c r="D265" s="59"/>
      <c r="E265" s="7" t="s">
        <v>12</v>
      </c>
      <c r="F265" s="57" t="s">
        <v>13</v>
      </c>
      <c r="G265" s="59"/>
      <c r="H265" s="57" t="s">
        <v>14</v>
      </c>
      <c r="I265" s="58"/>
      <c r="J265" s="60"/>
      <c r="K265" s="65"/>
      <c r="L265" s="14" t="s">
        <v>15</v>
      </c>
      <c r="M265" s="129" t="s">
        <v>16</v>
      </c>
      <c r="N265" s="130"/>
      <c r="O265" s="14" t="s">
        <v>17</v>
      </c>
      <c r="P265" s="61"/>
    </row>
    <row r="266" spans="1:16" ht="14.25" customHeight="1">
      <c r="A266" s="62" t="s">
        <v>18</v>
      </c>
      <c r="B266" s="63"/>
      <c r="C266" s="63"/>
      <c r="D266" s="64"/>
      <c r="E266" s="11" t="s">
        <v>19</v>
      </c>
      <c r="F266" s="62" t="s">
        <v>20</v>
      </c>
      <c r="G266" s="64"/>
      <c r="H266" s="62" t="s">
        <v>21</v>
      </c>
      <c r="I266" s="63"/>
      <c r="J266" s="68"/>
      <c r="K266" s="69"/>
      <c r="L266" s="16">
        <v>0.25850000000000001</v>
      </c>
      <c r="M266" s="70">
        <v>0</v>
      </c>
      <c r="N266" s="71"/>
      <c r="O266" s="17">
        <v>0</v>
      </c>
      <c r="P266" s="61"/>
    </row>
    <row r="267" spans="1:16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</row>
    <row r="268" spans="1:16" ht="34.200000000000003" customHeight="1">
      <c r="A268" s="73" t="s">
        <v>22</v>
      </c>
      <c r="B268" s="74"/>
      <c r="C268" s="73" t="s">
        <v>23</v>
      </c>
      <c r="D268" s="74"/>
      <c r="E268" s="19" t="s">
        <v>24</v>
      </c>
      <c r="F268" s="73" t="s">
        <v>25</v>
      </c>
      <c r="G268" s="74"/>
      <c r="H268" s="18" t="s">
        <v>26</v>
      </c>
      <c r="I268" s="20" t="s">
        <v>27</v>
      </c>
      <c r="J268" s="75" t="s">
        <v>28</v>
      </c>
      <c r="K268" s="76"/>
      <c r="L268" s="18" t="s">
        <v>29</v>
      </c>
      <c r="M268" s="75" t="s">
        <v>30</v>
      </c>
      <c r="N268" s="76"/>
      <c r="O268" s="21" t="s">
        <v>31</v>
      </c>
      <c r="P268" s="77" t="s">
        <v>32</v>
      </c>
    </row>
    <row r="269" spans="1:16" ht="14.25" customHeight="1">
      <c r="A269" s="79" t="s">
        <v>33</v>
      </c>
      <c r="B269" s="80"/>
      <c r="C269" s="80"/>
      <c r="D269" s="80"/>
      <c r="E269" s="80"/>
      <c r="F269" s="80"/>
      <c r="G269" s="80"/>
      <c r="H269" s="22"/>
      <c r="I269" s="22"/>
      <c r="J269" s="81"/>
      <c r="K269" s="81"/>
      <c r="L269" s="22"/>
      <c r="M269" s="81"/>
      <c r="N269" s="81"/>
      <c r="O269" s="23">
        <v>3245237.28</v>
      </c>
      <c r="P269" s="78"/>
    </row>
    <row r="270" spans="1:16" ht="28.5" customHeight="1">
      <c r="A270" s="97" t="s">
        <v>357</v>
      </c>
      <c r="B270" s="98"/>
      <c r="C270" s="99" t="s">
        <v>48</v>
      </c>
      <c r="D270" s="100"/>
      <c r="E270" s="46">
        <v>91937</v>
      </c>
      <c r="F270" s="111" t="s">
        <v>358</v>
      </c>
      <c r="G270" s="112"/>
      <c r="H270" s="33" t="s">
        <v>42</v>
      </c>
      <c r="I270" s="34">
        <v>140</v>
      </c>
      <c r="J270" s="113">
        <v>17.57</v>
      </c>
      <c r="K270" s="114"/>
      <c r="L270" s="31" t="s">
        <v>43</v>
      </c>
      <c r="M270" s="115">
        <v>22.11</v>
      </c>
      <c r="N270" s="116"/>
      <c r="O270" s="35">
        <v>3095.4</v>
      </c>
      <c r="P270" s="36" t="s">
        <v>44</v>
      </c>
    </row>
    <row r="271" spans="1:16" ht="14.25" customHeight="1">
      <c r="A271" s="107" t="s">
        <v>359</v>
      </c>
      <c r="B271" s="108"/>
      <c r="C271" s="91"/>
      <c r="D271" s="92"/>
      <c r="E271" s="28"/>
      <c r="F271" s="107" t="s">
        <v>360</v>
      </c>
      <c r="G271" s="108"/>
      <c r="H271" s="28"/>
      <c r="I271" s="28"/>
      <c r="J271" s="91"/>
      <c r="K271" s="92"/>
      <c r="L271" s="28"/>
      <c r="M271" s="109" t="s">
        <v>35</v>
      </c>
      <c r="N271" s="110"/>
      <c r="O271" s="37">
        <v>124652.4</v>
      </c>
      <c r="P271" s="28"/>
    </row>
    <row r="272" spans="1:16" ht="38.700000000000003" customHeight="1">
      <c r="A272" s="117" t="s">
        <v>361</v>
      </c>
      <c r="B272" s="118"/>
      <c r="C272" s="119" t="s">
        <v>48</v>
      </c>
      <c r="D272" s="120"/>
      <c r="E272" s="40">
        <v>91924</v>
      </c>
      <c r="F272" s="111" t="s">
        <v>362</v>
      </c>
      <c r="G272" s="112"/>
      <c r="H272" s="41" t="s">
        <v>53</v>
      </c>
      <c r="I272" s="43">
        <v>1944.8</v>
      </c>
      <c r="J272" s="121">
        <v>3.22</v>
      </c>
      <c r="K272" s="122"/>
      <c r="L272" s="39" t="s">
        <v>43</v>
      </c>
      <c r="M272" s="123">
        <v>4.05</v>
      </c>
      <c r="N272" s="124"/>
      <c r="O272" s="43">
        <v>7876.4</v>
      </c>
      <c r="P272" s="44" t="s">
        <v>44</v>
      </c>
    </row>
    <row r="273" spans="1:16" ht="38.700000000000003" customHeight="1">
      <c r="A273" s="117" t="s">
        <v>363</v>
      </c>
      <c r="B273" s="118"/>
      <c r="C273" s="119" t="s">
        <v>48</v>
      </c>
      <c r="D273" s="120"/>
      <c r="E273" s="40">
        <v>91926</v>
      </c>
      <c r="F273" s="111" t="s">
        <v>364</v>
      </c>
      <c r="G273" s="112"/>
      <c r="H273" s="41" t="s">
        <v>53</v>
      </c>
      <c r="I273" s="43">
        <v>3509</v>
      </c>
      <c r="J273" s="121">
        <v>4.6900000000000004</v>
      </c>
      <c r="K273" s="122"/>
      <c r="L273" s="39" t="s">
        <v>43</v>
      </c>
      <c r="M273" s="123">
        <v>5.9</v>
      </c>
      <c r="N273" s="124"/>
      <c r="O273" s="43">
        <v>20703.2</v>
      </c>
      <c r="P273" s="44" t="s">
        <v>44</v>
      </c>
    </row>
    <row r="274" spans="1:16" ht="38.700000000000003" customHeight="1">
      <c r="A274" s="117" t="s">
        <v>365</v>
      </c>
      <c r="B274" s="118"/>
      <c r="C274" s="119" t="s">
        <v>48</v>
      </c>
      <c r="D274" s="120"/>
      <c r="E274" s="40">
        <v>91928</v>
      </c>
      <c r="F274" s="111" t="s">
        <v>366</v>
      </c>
      <c r="G274" s="112"/>
      <c r="H274" s="41" t="s">
        <v>53</v>
      </c>
      <c r="I274" s="43">
        <v>1722.6</v>
      </c>
      <c r="J274" s="121">
        <v>7.27</v>
      </c>
      <c r="K274" s="122"/>
      <c r="L274" s="39" t="s">
        <v>43</v>
      </c>
      <c r="M274" s="123">
        <v>9.15</v>
      </c>
      <c r="N274" s="124"/>
      <c r="O274" s="43">
        <v>15761.8</v>
      </c>
      <c r="P274" s="44" t="s">
        <v>44</v>
      </c>
    </row>
    <row r="275" spans="1:16" ht="38.700000000000003" customHeight="1">
      <c r="A275" s="117" t="s">
        <v>367</v>
      </c>
      <c r="B275" s="118"/>
      <c r="C275" s="119" t="s">
        <v>48</v>
      </c>
      <c r="D275" s="120"/>
      <c r="E275" s="49">
        <v>101884</v>
      </c>
      <c r="F275" s="111" t="s">
        <v>368</v>
      </c>
      <c r="G275" s="112"/>
      <c r="H275" s="41" t="s">
        <v>53</v>
      </c>
      <c r="I275" s="42">
        <v>488.4</v>
      </c>
      <c r="J275" s="121">
        <v>11.74</v>
      </c>
      <c r="K275" s="122"/>
      <c r="L275" s="39" t="s">
        <v>43</v>
      </c>
      <c r="M275" s="123">
        <v>14.77</v>
      </c>
      <c r="N275" s="124"/>
      <c r="O275" s="43">
        <v>7213.6</v>
      </c>
      <c r="P275" s="44" t="s">
        <v>44</v>
      </c>
    </row>
    <row r="276" spans="1:16" ht="38.700000000000003" customHeight="1">
      <c r="A276" s="117" t="s">
        <v>369</v>
      </c>
      <c r="B276" s="118"/>
      <c r="C276" s="119" t="s">
        <v>48</v>
      </c>
      <c r="D276" s="120"/>
      <c r="E276" s="49">
        <v>101561</v>
      </c>
      <c r="F276" s="111" t="s">
        <v>370</v>
      </c>
      <c r="G276" s="112"/>
      <c r="H276" s="41" t="s">
        <v>53</v>
      </c>
      <c r="I276" s="42">
        <v>712</v>
      </c>
      <c r="J276" s="121">
        <v>17.78</v>
      </c>
      <c r="K276" s="122"/>
      <c r="L276" s="39" t="s">
        <v>43</v>
      </c>
      <c r="M276" s="123">
        <v>22.38</v>
      </c>
      <c r="N276" s="124"/>
      <c r="O276" s="43">
        <v>15934.6</v>
      </c>
      <c r="P276" s="44" t="s">
        <v>44</v>
      </c>
    </row>
    <row r="277" spans="1:16" ht="38.700000000000003" customHeight="1">
      <c r="A277" s="117" t="s">
        <v>371</v>
      </c>
      <c r="B277" s="118"/>
      <c r="C277" s="119" t="s">
        <v>48</v>
      </c>
      <c r="D277" s="120"/>
      <c r="E277" s="40">
        <v>91834</v>
      </c>
      <c r="F277" s="111" t="s">
        <v>372</v>
      </c>
      <c r="G277" s="112"/>
      <c r="H277" s="41" t="s">
        <v>53</v>
      </c>
      <c r="I277" s="42">
        <v>964.8</v>
      </c>
      <c r="J277" s="121">
        <v>18.27</v>
      </c>
      <c r="K277" s="122"/>
      <c r="L277" s="39" t="s">
        <v>43</v>
      </c>
      <c r="M277" s="123">
        <v>22.99</v>
      </c>
      <c r="N277" s="124"/>
      <c r="O277" s="43">
        <v>22180.799999999999</v>
      </c>
      <c r="P277" s="44" t="s">
        <v>44</v>
      </c>
    </row>
    <row r="278" spans="1:16" ht="38.700000000000003" customHeight="1">
      <c r="A278" s="117" t="s">
        <v>373</v>
      </c>
      <c r="B278" s="118"/>
      <c r="C278" s="119" t="s">
        <v>48</v>
      </c>
      <c r="D278" s="120"/>
      <c r="E278" s="40">
        <v>91854</v>
      </c>
      <c r="F278" s="111" t="s">
        <v>374</v>
      </c>
      <c r="G278" s="112"/>
      <c r="H278" s="41" t="s">
        <v>53</v>
      </c>
      <c r="I278" s="43">
        <v>1258.2</v>
      </c>
      <c r="J278" s="121">
        <v>10.24</v>
      </c>
      <c r="K278" s="122"/>
      <c r="L278" s="39" t="s">
        <v>43</v>
      </c>
      <c r="M278" s="123">
        <v>12.89</v>
      </c>
      <c r="N278" s="124"/>
      <c r="O278" s="43">
        <v>16218.2</v>
      </c>
      <c r="P278" s="44" t="s">
        <v>44</v>
      </c>
    </row>
    <row r="279" spans="1:16" ht="38.700000000000003" customHeight="1">
      <c r="A279" s="117" t="s">
        <v>375</v>
      </c>
      <c r="B279" s="118"/>
      <c r="C279" s="119" t="s">
        <v>48</v>
      </c>
      <c r="D279" s="120"/>
      <c r="E279" s="40">
        <v>91845</v>
      </c>
      <c r="F279" s="111" t="s">
        <v>376</v>
      </c>
      <c r="G279" s="112"/>
      <c r="H279" s="41" t="s">
        <v>53</v>
      </c>
      <c r="I279" s="42">
        <v>441.2</v>
      </c>
      <c r="J279" s="121">
        <v>8.5500000000000007</v>
      </c>
      <c r="K279" s="122"/>
      <c r="L279" s="39" t="s">
        <v>43</v>
      </c>
      <c r="M279" s="123">
        <v>10.76</v>
      </c>
      <c r="N279" s="124"/>
      <c r="O279" s="43">
        <v>4747.3999999999996</v>
      </c>
      <c r="P279" s="44" t="s">
        <v>44</v>
      </c>
    </row>
    <row r="280" spans="1:16" ht="28.5" customHeight="1">
      <c r="A280" s="97" t="s">
        <v>377</v>
      </c>
      <c r="B280" s="98"/>
      <c r="C280" s="99" t="s">
        <v>48</v>
      </c>
      <c r="D280" s="100"/>
      <c r="E280" s="46">
        <v>90447</v>
      </c>
      <c r="F280" s="111" t="s">
        <v>378</v>
      </c>
      <c r="G280" s="112"/>
      <c r="H280" s="33" t="s">
        <v>53</v>
      </c>
      <c r="I280" s="35">
        <v>1258.2</v>
      </c>
      <c r="J280" s="113">
        <v>8.85</v>
      </c>
      <c r="K280" s="114"/>
      <c r="L280" s="31" t="s">
        <v>43</v>
      </c>
      <c r="M280" s="115">
        <v>11.14</v>
      </c>
      <c r="N280" s="116"/>
      <c r="O280" s="35">
        <v>14016.4</v>
      </c>
      <c r="P280" s="36" t="s">
        <v>44</v>
      </c>
    </row>
    <row r="281" spans="1:16" ht="14.25" customHeight="1">
      <c r="A281" s="107" t="s">
        <v>379</v>
      </c>
      <c r="B281" s="108"/>
      <c r="C281" s="91"/>
      <c r="D281" s="92"/>
      <c r="E281" s="28"/>
      <c r="F281" s="107" t="s">
        <v>380</v>
      </c>
      <c r="G281" s="108"/>
      <c r="H281" s="28"/>
      <c r="I281" s="28"/>
      <c r="J281" s="91"/>
      <c r="K281" s="92"/>
      <c r="L281" s="28"/>
      <c r="M281" s="109" t="s">
        <v>35</v>
      </c>
      <c r="N281" s="110"/>
      <c r="O281" s="37">
        <v>76442.600000000006</v>
      </c>
      <c r="P281" s="28"/>
    </row>
    <row r="282" spans="1:16" ht="14.25" customHeight="1">
      <c r="A282" s="107" t="s">
        <v>381</v>
      </c>
      <c r="B282" s="108"/>
      <c r="C282" s="91"/>
      <c r="D282" s="92"/>
      <c r="E282" s="28"/>
      <c r="F282" s="107" t="s">
        <v>382</v>
      </c>
      <c r="G282" s="108"/>
      <c r="H282" s="28"/>
      <c r="I282" s="28"/>
      <c r="J282" s="91"/>
      <c r="K282" s="92"/>
      <c r="L282" s="28"/>
      <c r="M282" s="109" t="s">
        <v>35</v>
      </c>
      <c r="N282" s="110"/>
      <c r="O282" s="37">
        <v>19888.599999999999</v>
      </c>
      <c r="P282" s="28"/>
    </row>
    <row r="283" spans="1:16" ht="38.700000000000003" customHeight="1">
      <c r="A283" s="117" t="s">
        <v>383</v>
      </c>
      <c r="B283" s="118"/>
      <c r="C283" s="119" t="s">
        <v>48</v>
      </c>
      <c r="D283" s="120"/>
      <c r="E283" s="40">
        <v>90373</v>
      </c>
      <c r="F283" s="111" t="s">
        <v>384</v>
      </c>
      <c r="G283" s="112"/>
      <c r="H283" s="41" t="s">
        <v>42</v>
      </c>
      <c r="I283" s="42">
        <v>140</v>
      </c>
      <c r="J283" s="121">
        <v>13.81</v>
      </c>
      <c r="K283" s="122"/>
      <c r="L283" s="39" t="s">
        <v>43</v>
      </c>
      <c r="M283" s="123">
        <v>17.38</v>
      </c>
      <c r="N283" s="124"/>
      <c r="O283" s="43">
        <v>2433.1999999999998</v>
      </c>
      <c r="P283" s="44" t="s">
        <v>44</v>
      </c>
    </row>
    <row r="284" spans="1:16" ht="38.700000000000003" customHeight="1">
      <c r="A284" s="117" t="s">
        <v>385</v>
      </c>
      <c r="B284" s="118"/>
      <c r="C284" s="119" t="s">
        <v>48</v>
      </c>
      <c r="D284" s="120"/>
      <c r="E284" s="40">
        <v>89408</v>
      </c>
      <c r="F284" s="111" t="s">
        <v>386</v>
      </c>
      <c r="G284" s="112"/>
      <c r="H284" s="41" t="s">
        <v>42</v>
      </c>
      <c r="I284" s="42">
        <v>160</v>
      </c>
      <c r="J284" s="121">
        <v>9.34</v>
      </c>
      <c r="K284" s="122"/>
      <c r="L284" s="39" t="s">
        <v>43</v>
      </c>
      <c r="M284" s="123">
        <v>11.75</v>
      </c>
      <c r="N284" s="124"/>
      <c r="O284" s="43">
        <v>1880</v>
      </c>
      <c r="P284" s="44" t="s">
        <v>44</v>
      </c>
    </row>
    <row r="285" spans="1:16" ht="28.5" customHeight="1">
      <c r="A285" s="97" t="s">
        <v>387</v>
      </c>
      <c r="B285" s="98"/>
      <c r="C285" s="99" t="s">
        <v>48</v>
      </c>
      <c r="D285" s="100"/>
      <c r="E285" s="46">
        <v>89395</v>
      </c>
      <c r="F285" s="111" t="s">
        <v>388</v>
      </c>
      <c r="G285" s="112"/>
      <c r="H285" s="33" t="s">
        <v>42</v>
      </c>
      <c r="I285" s="34">
        <v>80</v>
      </c>
      <c r="J285" s="113">
        <v>14.08</v>
      </c>
      <c r="K285" s="114"/>
      <c r="L285" s="31" t="s">
        <v>43</v>
      </c>
      <c r="M285" s="115">
        <v>17.72</v>
      </c>
      <c r="N285" s="116"/>
      <c r="O285" s="35">
        <v>1417.6</v>
      </c>
      <c r="P285" s="36" t="s">
        <v>44</v>
      </c>
    </row>
    <row r="286" spans="1:16" ht="18" customHeight="1">
      <c r="A286" s="51"/>
      <c r="B286" s="52"/>
      <c r="C286" s="53"/>
    </row>
    <row r="287" spans="1:16" ht="14.25" customHeight="1">
      <c r="A287" s="54"/>
      <c r="B287" s="55"/>
      <c r="C287" s="56"/>
    </row>
    <row r="288" spans="1:16" ht="17.25" customHeight="1">
      <c r="A288" s="5"/>
      <c r="B288" s="5"/>
      <c r="C288" s="5"/>
      <c r="D288" s="5"/>
      <c r="E288" s="5"/>
      <c r="F288" s="160" t="s">
        <v>546</v>
      </c>
      <c r="G288" s="161"/>
      <c r="H288" s="5"/>
      <c r="I288" s="5"/>
      <c r="J288" s="5"/>
      <c r="K288" s="5"/>
      <c r="L288" s="5"/>
      <c r="M288" s="5"/>
      <c r="N288" s="5"/>
      <c r="O288" s="1" t="s">
        <v>0</v>
      </c>
      <c r="P288" s="5"/>
    </row>
    <row r="289" spans="1:16" ht="17.25" customHeight="1">
      <c r="A289" s="6"/>
      <c r="B289" s="6"/>
      <c r="C289" s="6"/>
      <c r="D289" s="6"/>
      <c r="E289" s="6"/>
      <c r="F289" s="170" t="s">
        <v>547</v>
      </c>
      <c r="G289" s="171"/>
      <c r="H289" s="6"/>
      <c r="I289" s="6"/>
      <c r="J289" s="6"/>
      <c r="K289" s="6"/>
      <c r="L289" s="6"/>
      <c r="M289" s="6"/>
      <c r="N289" s="6"/>
      <c r="O289" s="3" t="s">
        <v>1</v>
      </c>
      <c r="P289" s="6"/>
    </row>
    <row r="290" spans="1:16" ht="14.25" customHeight="1">
      <c r="A290" s="57" t="s">
        <v>4</v>
      </c>
      <c r="B290" s="58"/>
      <c r="C290" s="58"/>
      <c r="D290" s="59"/>
      <c r="E290" s="7" t="s">
        <v>5</v>
      </c>
      <c r="F290" s="57" t="s">
        <v>6</v>
      </c>
      <c r="G290" s="59"/>
      <c r="H290" s="57" t="s">
        <v>7</v>
      </c>
      <c r="I290" s="58"/>
      <c r="J290" s="58"/>
      <c r="K290" s="58"/>
      <c r="L290" s="9"/>
      <c r="M290" s="60"/>
      <c r="N290" s="60"/>
      <c r="O290" s="10"/>
      <c r="P290" s="61"/>
    </row>
    <row r="291" spans="1:16" ht="14.25" customHeight="1">
      <c r="A291" s="62" t="s">
        <v>8</v>
      </c>
      <c r="B291" s="63"/>
      <c r="C291" s="63"/>
      <c r="D291" s="64"/>
      <c r="E291" s="12">
        <v>39919</v>
      </c>
      <c r="F291" s="62" t="s">
        <v>9</v>
      </c>
      <c r="G291" s="64"/>
      <c r="H291" s="62" t="s">
        <v>10</v>
      </c>
      <c r="I291" s="63"/>
      <c r="J291" s="63"/>
      <c r="K291" s="63"/>
      <c r="L291" s="63"/>
      <c r="M291" s="63"/>
      <c r="N291" s="63"/>
      <c r="O291" s="13"/>
      <c r="P291" s="61"/>
    </row>
    <row r="292" spans="1:16" ht="5.25" customHeight="1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</row>
    <row r="293" spans="1:16" ht="14.25" customHeight="1">
      <c r="A293" s="57" t="s">
        <v>11</v>
      </c>
      <c r="B293" s="58"/>
      <c r="C293" s="58"/>
      <c r="D293" s="59"/>
      <c r="E293" s="7" t="s">
        <v>12</v>
      </c>
      <c r="F293" s="57" t="s">
        <v>13</v>
      </c>
      <c r="G293" s="59"/>
      <c r="H293" s="57" t="s">
        <v>14</v>
      </c>
      <c r="I293" s="58"/>
      <c r="J293" s="60"/>
      <c r="K293" s="65"/>
      <c r="L293" s="14" t="s">
        <v>15</v>
      </c>
      <c r="M293" s="129" t="s">
        <v>16</v>
      </c>
      <c r="N293" s="130"/>
      <c r="O293" s="14" t="s">
        <v>17</v>
      </c>
      <c r="P293" s="61"/>
    </row>
    <row r="294" spans="1:16" ht="14.25" customHeight="1">
      <c r="A294" s="62" t="s">
        <v>18</v>
      </c>
      <c r="B294" s="63"/>
      <c r="C294" s="63"/>
      <c r="D294" s="64"/>
      <c r="E294" s="11" t="s">
        <v>19</v>
      </c>
      <c r="F294" s="62" t="s">
        <v>20</v>
      </c>
      <c r="G294" s="64"/>
      <c r="H294" s="62" t="s">
        <v>21</v>
      </c>
      <c r="I294" s="63"/>
      <c r="J294" s="68"/>
      <c r="K294" s="69"/>
      <c r="L294" s="16">
        <v>0.25850000000000001</v>
      </c>
      <c r="M294" s="70">
        <v>0</v>
      </c>
      <c r="N294" s="71"/>
      <c r="O294" s="17">
        <v>0</v>
      </c>
      <c r="P294" s="61"/>
    </row>
    <row r="295" spans="1:16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</row>
    <row r="296" spans="1:16" ht="34.200000000000003" customHeight="1">
      <c r="A296" s="73" t="s">
        <v>22</v>
      </c>
      <c r="B296" s="74"/>
      <c r="C296" s="73" t="s">
        <v>23</v>
      </c>
      <c r="D296" s="74"/>
      <c r="E296" s="19" t="s">
        <v>24</v>
      </c>
      <c r="F296" s="73" t="s">
        <v>25</v>
      </c>
      <c r="G296" s="74"/>
      <c r="H296" s="18" t="s">
        <v>26</v>
      </c>
      <c r="I296" s="20" t="s">
        <v>27</v>
      </c>
      <c r="J296" s="75" t="s">
        <v>28</v>
      </c>
      <c r="K296" s="76"/>
      <c r="L296" s="18" t="s">
        <v>29</v>
      </c>
      <c r="M296" s="75" t="s">
        <v>30</v>
      </c>
      <c r="N296" s="76"/>
      <c r="O296" s="21" t="s">
        <v>31</v>
      </c>
      <c r="P296" s="77" t="s">
        <v>32</v>
      </c>
    </row>
    <row r="297" spans="1:16" ht="14.25" customHeight="1">
      <c r="A297" s="79" t="s">
        <v>33</v>
      </c>
      <c r="B297" s="80"/>
      <c r="C297" s="80"/>
      <c r="D297" s="80"/>
      <c r="E297" s="80"/>
      <c r="F297" s="80"/>
      <c r="G297" s="80"/>
      <c r="H297" s="22"/>
      <c r="I297" s="22"/>
      <c r="J297" s="81"/>
      <c r="K297" s="81"/>
      <c r="L297" s="22"/>
      <c r="M297" s="81"/>
      <c r="N297" s="81"/>
      <c r="O297" s="23">
        <v>3245237.28</v>
      </c>
      <c r="P297" s="78"/>
    </row>
    <row r="298" spans="1:16" ht="38.700000000000003" customHeight="1">
      <c r="A298" s="117" t="s">
        <v>389</v>
      </c>
      <c r="B298" s="118"/>
      <c r="C298" s="119" t="s">
        <v>48</v>
      </c>
      <c r="D298" s="120"/>
      <c r="E298" s="40">
        <v>89383</v>
      </c>
      <c r="F298" s="111" t="s">
        <v>390</v>
      </c>
      <c r="G298" s="112"/>
      <c r="H298" s="41" t="s">
        <v>42</v>
      </c>
      <c r="I298" s="42">
        <v>160</v>
      </c>
      <c r="J298" s="121">
        <v>7.12</v>
      </c>
      <c r="K298" s="122"/>
      <c r="L298" s="39" t="s">
        <v>43</v>
      </c>
      <c r="M298" s="123">
        <v>8.9600000000000009</v>
      </c>
      <c r="N298" s="124"/>
      <c r="O298" s="43">
        <v>1433.6</v>
      </c>
      <c r="P298" s="44" t="s">
        <v>44</v>
      </c>
    </row>
    <row r="299" spans="1:16" ht="28.5" customHeight="1">
      <c r="A299" s="97" t="s">
        <v>391</v>
      </c>
      <c r="B299" s="98"/>
      <c r="C299" s="99" t="s">
        <v>48</v>
      </c>
      <c r="D299" s="100"/>
      <c r="E299" s="46">
        <v>89446</v>
      </c>
      <c r="F299" s="111" t="s">
        <v>392</v>
      </c>
      <c r="G299" s="112"/>
      <c r="H299" s="33" t="s">
        <v>53</v>
      </c>
      <c r="I299" s="34">
        <v>102</v>
      </c>
      <c r="J299" s="113">
        <v>5.64</v>
      </c>
      <c r="K299" s="114"/>
      <c r="L299" s="31" t="s">
        <v>43</v>
      </c>
      <c r="M299" s="115">
        <v>7.1</v>
      </c>
      <c r="N299" s="116"/>
      <c r="O299" s="34">
        <v>724.2</v>
      </c>
      <c r="P299" s="36" t="s">
        <v>44</v>
      </c>
    </row>
    <row r="300" spans="1:16" ht="28.5" customHeight="1">
      <c r="A300" s="97" t="s">
        <v>393</v>
      </c>
      <c r="B300" s="98"/>
      <c r="C300" s="99" t="s">
        <v>48</v>
      </c>
      <c r="D300" s="100"/>
      <c r="E300" s="46">
        <v>89356</v>
      </c>
      <c r="F300" s="111" t="s">
        <v>394</v>
      </c>
      <c r="G300" s="112"/>
      <c r="H300" s="33" t="s">
        <v>53</v>
      </c>
      <c r="I300" s="34">
        <v>174</v>
      </c>
      <c r="J300" s="113">
        <v>25.23</v>
      </c>
      <c r="K300" s="114"/>
      <c r="L300" s="31" t="s">
        <v>43</v>
      </c>
      <c r="M300" s="115">
        <v>31.75</v>
      </c>
      <c r="N300" s="116"/>
      <c r="O300" s="35">
        <v>5524.6</v>
      </c>
      <c r="P300" s="36" t="s">
        <v>44</v>
      </c>
    </row>
    <row r="301" spans="1:16" ht="38.700000000000003" customHeight="1">
      <c r="A301" s="117" t="s">
        <v>395</v>
      </c>
      <c r="B301" s="118"/>
      <c r="C301" s="119" t="s">
        <v>39</v>
      </c>
      <c r="D301" s="120"/>
      <c r="E301" s="50" t="s">
        <v>396</v>
      </c>
      <c r="F301" s="111" t="s">
        <v>397</v>
      </c>
      <c r="G301" s="112"/>
      <c r="H301" s="41" t="s">
        <v>42</v>
      </c>
      <c r="I301" s="42">
        <v>20</v>
      </c>
      <c r="J301" s="121">
        <v>257.27</v>
      </c>
      <c r="K301" s="122"/>
      <c r="L301" s="39" t="s">
        <v>43</v>
      </c>
      <c r="M301" s="123">
        <v>323.77</v>
      </c>
      <c r="N301" s="124"/>
      <c r="O301" s="43">
        <v>6475.4</v>
      </c>
      <c r="P301" s="44" t="s">
        <v>44</v>
      </c>
    </row>
    <row r="302" spans="1:16" ht="14.25" customHeight="1">
      <c r="A302" s="107" t="s">
        <v>398</v>
      </c>
      <c r="B302" s="108"/>
      <c r="C302" s="91"/>
      <c r="D302" s="92"/>
      <c r="E302" s="28"/>
      <c r="F302" s="107" t="s">
        <v>399</v>
      </c>
      <c r="G302" s="108"/>
      <c r="H302" s="28"/>
      <c r="I302" s="28"/>
      <c r="J302" s="91"/>
      <c r="K302" s="92"/>
      <c r="L302" s="28"/>
      <c r="M302" s="109" t="s">
        <v>35</v>
      </c>
      <c r="N302" s="110"/>
      <c r="O302" s="37">
        <v>18001.8</v>
      </c>
      <c r="P302" s="28"/>
    </row>
    <row r="303" spans="1:16" ht="38.700000000000003" customHeight="1">
      <c r="A303" s="117" t="s">
        <v>400</v>
      </c>
      <c r="B303" s="118"/>
      <c r="C303" s="119" t="s">
        <v>48</v>
      </c>
      <c r="D303" s="120"/>
      <c r="E303" s="40">
        <v>89985</v>
      </c>
      <c r="F303" s="111" t="s">
        <v>401</v>
      </c>
      <c r="G303" s="112"/>
      <c r="H303" s="41" t="s">
        <v>42</v>
      </c>
      <c r="I303" s="42">
        <v>20</v>
      </c>
      <c r="J303" s="121">
        <v>141.71</v>
      </c>
      <c r="K303" s="122"/>
      <c r="L303" s="39" t="s">
        <v>43</v>
      </c>
      <c r="M303" s="123">
        <v>178.34</v>
      </c>
      <c r="N303" s="124"/>
      <c r="O303" s="43">
        <v>3566.8</v>
      </c>
      <c r="P303" s="44" t="s">
        <v>44</v>
      </c>
    </row>
    <row r="304" spans="1:16" ht="38.700000000000003" customHeight="1">
      <c r="A304" s="117" t="s">
        <v>402</v>
      </c>
      <c r="B304" s="118"/>
      <c r="C304" s="119" t="s">
        <v>48</v>
      </c>
      <c r="D304" s="120"/>
      <c r="E304" s="40">
        <v>89987</v>
      </c>
      <c r="F304" s="111" t="s">
        <v>403</v>
      </c>
      <c r="G304" s="112"/>
      <c r="H304" s="41" t="s">
        <v>42</v>
      </c>
      <c r="I304" s="42">
        <v>60</v>
      </c>
      <c r="J304" s="121">
        <v>149.52000000000001</v>
      </c>
      <c r="K304" s="122"/>
      <c r="L304" s="39" t="s">
        <v>43</v>
      </c>
      <c r="M304" s="123">
        <v>188.17</v>
      </c>
      <c r="N304" s="124"/>
      <c r="O304" s="43">
        <v>11290.2</v>
      </c>
      <c r="P304" s="44" t="s">
        <v>44</v>
      </c>
    </row>
    <row r="305" spans="1:16" ht="28.5" customHeight="1">
      <c r="A305" s="97" t="s">
        <v>404</v>
      </c>
      <c r="B305" s="98"/>
      <c r="C305" s="99" t="s">
        <v>48</v>
      </c>
      <c r="D305" s="100"/>
      <c r="E305" s="46">
        <v>94490</v>
      </c>
      <c r="F305" s="111" t="s">
        <v>405</v>
      </c>
      <c r="G305" s="112"/>
      <c r="H305" s="33" t="s">
        <v>42</v>
      </c>
      <c r="I305" s="34">
        <v>40</v>
      </c>
      <c r="J305" s="113">
        <v>34.39</v>
      </c>
      <c r="K305" s="114"/>
      <c r="L305" s="31" t="s">
        <v>43</v>
      </c>
      <c r="M305" s="115">
        <v>43.28</v>
      </c>
      <c r="N305" s="116"/>
      <c r="O305" s="35">
        <v>1731.2</v>
      </c>
      <c r="P305" s="36" t="s">
        <v>44</v>
      </c>
    </row>
    <row r="306" spans="1:16" ht="28.5" customHeight="1">
      <c r="A306" s="97" t="s">
        <v>406</v>
      </c>
      <c r="B306" s="98"/>
      <c r="C306" s="99" t="s">
        <v>48</v>
      </c>
      <c r="D306" s="100"/>
      <c r="E306" s="46">
        <v>86885</v>
      </c>
      <c r="F306" s="111" t="s">
        <v>407</v>
      </c>
      <c r="G306" s="112"/>
      <c r="H306" s="33" t="s">
        <v>42</v>
      </c>
      <c r="I306" s="34">
        <v>80</v>
      </c>
      <c r="J306" s="113">
        <v>14.04</v>
      </c>
      <c r="K306" s="114"/>
      <c r="L306" s="31" t="s">
        <v>43</v>
      </c>
      <c r="M306" s="115">
        <v>17.670000000000002</v>
      </c>
      <c r="N306" s="116"/>
      <c r="O306" s="35">
        <v>1413.6</v>
      </c>
      <c r="P306" s="36" t="s">
        <v>44</v>
      </c>
    </row>
    <row r="307" spans="1:16" ht="14.25" customHeight="1">
      <c r="A307" s="107" t="s">
        <v>408</v>
      </c>
      <c r="B307" s="108"/>
      <c r="C307" s="91"/>
      <c r="D307" s="92"/>
      <c r="E307" s="28"/>
      <c r="F307" s="107" t="s">
        <v>409</v>
      </c>
      <c r="G307" s="108"/>
      <c r="H307" s="28"/>
      <c r="I307" s="28"/>
      <c r="J307" s="91"/>
      <c r="K307" s="92"/>
      <c r="L307" s="28"/>
      <c r="M307" s="109" t="s">
        <v>35</v>
      </c>
      <c r="N307" s="110"/>
      <c r="O307" s="37">
        <v>14770</v>
      </c>
      <c r="P307" s="28"/>
    </row>
    <row r="308" spans="1:16" ht="38.700000000000003" customHeight="1">
      <c r="A308" s="117" t="s">
        <v>410</v>
      </c>
      <c r="B308" s="118"/>
      <c r="C308" s="119" t="s">
        <v>48</v>
      </c>
      <c r="D308" s="120"/>
      <c r="E308" s="40">
        <v>97741</v>
      </c>
      <c r="F308" s="111" t="s">
        <v>411</v>
      </c>
      <c r="G308" s="112"/>
      <c r="H308" s="41" t="s">
        <v>42</v>
      </c>
      <c r="I308" s="42">
        <v>20</v>
      </c>
      <c r="J308" s="121">
        <v>199.03</v>
      </c>
      <c r="K308" s="122"/>
      <c r="L308" s="39" t="s">
        <v>43</v>
      </c>
      <c r="M308" s="123">
        <v>250.48</v>
      </c>
      <c r="N308" s="124"/>
      <c r="O308" s="43">
        <v>5009.6000000000004</v>
      </c>
      <c r="P308" s="44" t="s">
        <v>44</v>
      </c>
    </row>
    <row r="309" spans="1:16" ht="38.700000000000003" customHeight="1">
      <c r="A309" s="117" t="s">
        <v>412</v>
      </c>
      <c r="B309" s="118"/>
      <c r="C309" s="119" t="s">
        <v>39</v>
      </c>
      <c r="D309" s="120"/>
      <c r="E309" s="48" t="s">
        <v>413</v>
      </c>
      <c r="F309" s="111" t="s">
        <v>414</v>
      </c>
      <c r="G309" s="112"/>
      <c r="H309" s="41" t="s">
        <v>42</v>
      </c>
      <c r="I309" s="42">
        <v>20</v>
      </c>
      <c r="J309" s="121">
        <v>187.76</v>
      </c>
      <c r="K309" s="122"/>
      <c r="L309" s="39" t="s">
        <v>43</v>
      </c>
      <c r="M309" s="123">
        <v>236.3</v>
      </c>
      <c r="N309" s="124"/>
      <c r="O309" s="43">
        <v>4726</v>
      </c>
      <c r="P309" s="44" t="s">
        <v>44</v>
      </c>
    </row>
    <row r="310" spans="1:16" ht="28.5" customHeight="1">
      <c r="A310" s="97" t="s">
        <v>415</v>
      </c>
      <c r="B310" s="98"/>
      <c r="C310" s="99" t="s">
        <v>48</v>
      </c>
      <c r="D310" s="100"/>
      <c r="E310" s="46">
        <v>89353</v>
      </c>
      <c r="F310" s="111" t="s">
        <v>416</v>
      </c>
      <c r="G310" s="112"/>
      <c r="H310" s="33" t="s">
        <v>42</v>
      </c>
      <c r="I310" s="34">
        <v>20</v>
      </c>
      <c r="J310" s="113">
        <v>62.43</v>
      </c>
      <c r="K310" s="114"/>
      <c r="L310" s="31" t="s">
        <v>43</v>
      </c>
      <c r="M310" s="115">
        <v>78.569999999999993</v>
      </c>
      <c r="N310" s="116"/>
      <c r="O310" s="35">
        <v>1571.4</v>
      </c>
      <c r="P310" s="36" t="s">
        <v>44</v>
      </c>
    </row>
    <row r="311" spans="1:16" ht="28.5" customHeight="1">
      <c r="A311" s="97" t="s">
        <v>417</v>
      </c>
      <c r="B311" s="98"/>
      <c r="C311" s="99" t="s">
        <v>48</v>
      </c>
      <c r="D311" s="100"/>
      <c r="E311" s="46">
        <v>89402</v>
      </c>
      <c r="F311" s="111" t="s">
        <v>418</v>
      </c>
      <c r="G311" s="112"/>
      <c r="H311" s="33" t="s">
        <v>53</v>
      </c>
      <c r="I311" s="34">
        <v>135</v>
      </c>
      <c r="J311" s="113">
        <v>13.2</v>
      </c>
      <c r="K311" s="114"/>
      <c r="L311" s="31" t="s">
        <v>43</v>
      </c>
      <c r="M311" s="115">
        <v>16.61</v>
      </c>
      <c r="N311" s="116"/>
      <c r="O311" s="35">
        <v>2242.4</v>
      </c>
      <c r="P311" s="36" t="s">
        <v>44</v>
      </c>
    </row>
    <row r="312" spans="1:16" ht="28.5" customHeight="1">
      <c r="A312" s="97" t="s">
        <v>419</v>
      </c>
      <c r="B312" s="98"/>
      <c r="C312" s="99" t="s">
        <v>48</v>
      </c>
      <c r="D312" s="100"/>
      <c r="E312" s="46">
        <v>89446</v>
      </c>
      <c r="F312" s="111" t="s">
        <v>392</v>
      </c>
      <c r="G312" s="112"/>
      <c r="H312" s="33" t="s">
        <v>53</v>
      </c>
      <c r="I312" s="34">
        <v>60</v>
      </c>
      <c r="J312" s="113">
        <v>5.64</v>
      </c>
      <c r="K312" s="114"/>
      <c r="L312" s="31" t="s">
        <v>43</v>
      </c>
      <c r="M312" s="115">
        <v>7.1</v>
      </c>
      <c r="N312" s="116"/>
      <c r="O312" s="34">
        <v>426</v>
      </c>
      <c r="P312" s="36" t="s">
        <v>44</v>
      </c>
    </row>
    <row r="313" spans="1:16" ht="38.700000000000003" customHeight="1">
      <c r="A313" s="117" t="s">
        <v>420</v>
      </c>
      <c r="B313" s="118"/>
      <c r="C313" s="119" t="s">
        <v>48</v>
      </c>
      <c r="D313" s="120"/>
      <c r="E313" s="40">
        <v>89408</v>
      </c>
      <c r="F313" s="111" t="s">
        <v>386</v>
      </c>
      <c r="G313" s="112"/>
      <c r="H313" s="41" t="s">
        <v>42</v>
      </c>
      <c r="I313" s="42">
        <v>40</v>
      </c>
      <c r="J313" s="121">
        <v>9.34</v>
      </c>
      <c r="K313" s="122"/>
      <c r="L313" s="39" t="s">
        <v>43</v>
      </c>
      <c r="M313" s="123">
        <v>11.75</v>
      </c>
      <c r="N313" s="124"/>
      <c r="O313" s="42">
        <v>470</v>
      </c>
      <c r="P313" s="44" t="s">
        <v>44</v>
      </c>
    </row>
    <row r="314" spans="1:16" ht="28.5" customHeight="1">
      <c r="A314" s="157" t="s">
        <v>421</v>
      </c>
      <c r="B314" s="158"/>
      <c r="C314" s="159" t="s">
        <v>48</v>
      </c>
      <c r="D314" s="100"/>
      <c r="E314" s="46">
        <v>89440</v>
      </c>
      <c r="F314" s="111" t="s">
        <v>422</v>
      </c>
      <c r="G314" s="112"/>
      <c r="H314" s="33" t="s">
        <v>42</v>
      </c>
      <c r="I314" s="34">
        <v>20</v>
      </c>
      <c r="J314" s="113">
        <v>12.9</v>
      </c>
      <c r="K314" s="114"/>
      <c r="L314" s="31" t="s">
        <v>43</v>
      </c>
      <c r="M314" s="115">
        <v>16.23</v>
      </c>
      <c r="N314" s="116"/>
      <c r="O314" s="34">
        <v>324.60000000000002</v>
      </c>
      <c r="P314" s="36" t="s">
        <v>44</v>
      </c>
    </row>
    <row r="315" spans="1:16" ht="18" customHeight="1">
      <c r="A315" s="155"/>
      <c r="B315" s="155"/>
      <c r="C315" s="155"/>
    </row>
    <row r="316" spans="1:16" ht="14.25" customHeight="1">
      <c r="A316" s="156"/>
      <c r="B316" s="156"/>
      <c r="C316" s="156"/>
    </row>
    <row r="317" spans="1:16" ht="17.25" customHeight="1">
      <c r="A317" s="5"/>
      <c r="B317" s="5"/>
      <c r="C317" s="5"/>
      <c r="D317" s="5"/>
      <c r="E317" s="5"/>
      <c r="F317" s="160" t="s">
        <v>546</v>
      </c>
      <c r="G317" s="161"/>
      <c r="H317" s="5"/>
      <c r="I317" s="5"/>
      <c r="J317" s="5"/>
      <c r="K317" s="5"/>
      <c r="L317" s="5"/>
      <c r="M317" s="5"/>
      <c r="N317" s="5"/>
      <c r="O317" s="1" t="s">
        <v>0</v>
      </c>
      <c r="P317" s="5"/>
    </row>
    <row r="318" spans="1:16" ht="17.25" customHeight="1">
      <c r="A318" s="6"/>
      <c r="B318" s="6"/>
      <c r="C318" s="6"/>
      <c r="D318" s="6"/>
      <c r="E318" s="6"/>
      <c r="F318" s="170" t="s">
        <v>547</v>
      </c>
      <c r="G318" s="171"/>
      <c r="H318" s="6"/>
      <c r="I318" s="6"/>
      <c r="J318" s="6"/>
      <c r="K318" s="6"/>
      <c r="L318" s="6"/>
      <c r="M318" s="6"/>
      <c r="N318" s="6"/>
      <c r="O318" s="3" t="s">
        <v>1</v>
      </c>
      <c r="P318" s="6"/>
    </row>
    <row r="319" spans="1:16" ht="14.25" customHeight="1">
      <c r="A319" s="57" t="s">
        <v>4</v>
      </c>
      <c r="B319" s="58"/>
      <c r="C319" s="58"/>
      <c r="D319" s="59"/>
      <c r="E319" s="7" t="s">
        <v>5</v>
      </c>
      <c r="F319" s="57" t="s">
        <v>6</v>
      </c>
      <c r="G319" s="59"/>
      <c r="H319" s="57" t="s">
        <v>7</v>
      </c>
      <c r="I319" s="58"/>
      <c r="J319" s="58"/>
      <c r="K319" s="58"/>
      <c r="L319" s="9"/>
      <c r="M319" s="60"/>
      <c r="N319" s="60"/>
      <c r="O319" s="10"/>
      <c r="P319" s="61"/>
    </row>
    <row r="320" spans="1:16" ht="14.25" customHeight="1">
      <c r="A320" s="62" t="s">
        <v>8</v>
      </c>
      <c r="B320" s="63"/>
      <c r="C320" s="63"/>
      <c r="D320" s="64"/>
      <c r="E320" s="12">
        <v>39919</v>
      </c>
      <c r="F320" s="62" t="s">
        <v>9</v>
      </c>
      <c r="G320" s="64"/>
      <c r="H320" s="62" t="s">
        <v>10</v>
      </c>
      <c r="I320" s="63"/>
      <c r="J320" s="63"/>
      <c r="K320" s="63"/>
      <c r="L320" s="63"/>
      <c r="M320" s="63"/>
      <c r="N320" s="63"/>
      <c r="O320" s="13"/>
      <c r="P320" s="61"/>
    </row>
    <row r="321" spans="1:16" ht="5.25" customHeight="1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</row>
    <row r="322" spans="1:16" ht="14.25" customHeight="1">
      <c r="A322" s="57" t="s">
        <v>11</v>
      </c>
      <c r="B322" s="58"/>
      <c r="C322" s="58"/>
      <c r="D322" s="59"/>
      <c r="E322" s="7" t="s">
        <v>12</v>
      </c>
      <c r="F322" s="57" t="s">
        <v>13</v>
      </c>
      <c r="G322" s="59"/>
      <c r="H322" s="57" t="s">
        <v>14</v>
      </c>
      <c r="I322" s="58"/>
      <c r="J322" s="60"/>
      <c r="K322" s="65"/>
      <c r="L322" s="14" t="s">
        <v>15</v>
      </c>
      <c r="M322" s="129" t="s">
        <v>16</v>
      </c>
      <c r="N322" s="130"/>
      <c r="O322" s="14" t="s">
        <v>17</v>
      </c>
      <c r="P322" s="61"/>
    </row>
    <row r="323" spans="1:16" ht="14.25" customHeight="1">
      <c r="A323" s="62" t="s">
        <v>18</v>
      </c>
      <c r="B323" s="63"/>
      <c r="C323" s="63"/>
      <c r="D323" s="64"/>
      <c r="E323" s="11" t="s">
        <v>19</v>
      </c>
      <c r="F323" s="62" t="s">
        <v>20</v>
      </c>
      <c r="G323" s="64"/>
      <c r="H323" s="62" t="s">
        <v>21</v>
      </c>
      <c r="I323" s="63"/>
      <c r="J323" s="68"/>
      <c r="K323" s="69"/>
      <c r="L323" s="16">
        <v>0.25850000000000001</v>
      </c>
      <c r="M323" s="70">
        <v>0</v>
      </c>
      <c r="N323" s="71"/>
      <c r="O323" s="17">
        <v>0</v>
      </c>
      <c r="P323" s="61"/>
    </row>
    <row r="324" spans="1:16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</row>
    <row r="325" spans="1:16" ht="34.200000000000003" customHeight="1">
      <c r="A325" s="73" t="s">
        <v>22</v>
      </c>
      <c r="B325" s="74"/>
      <c r="C325" s="73" t="s">
        <v>23</v>
      </c>
      <c r="D325" s="74"/>
      <c r="E325" s="19" t="s">
        <v>24</v>
      </c>
      <c r="F325" s="73" t="s">
        <v>25</v>
      </c>
      <c r="G325" s="74"/>
      <c r="H325" s="18" t="s">
        <v>26</v>
      </c>
      <c r="I325" s="20" t="s">
        <v>27</v>
      </c>
      <c r="J325" s="75" t="s">
        <v>28</v>
      </c>
      <c r="K325" s="76"/>
      <c r="L325" s="18" t="s">
        <v>29</v>
      </c>
      <c r="M325" s="75" t="s">
        <v>30</v>
      </c>
      <c r="N325" s="76"/>
      <c r="O325" s="21" t="s">
        <v>31</v>
      </c>
      <c r="P325" s="77" t="s">
        <v>32</v>
      </c>
    </row>
    <row r="326" spans="1:16" ht="14.25" customHeight="1">
      <c r="A326" s="79" t="s">
        <v>33</v>
      </c>
      <c r="B326" s="80"/>
      <c r="C326" s="80"/>
      <c r="D326" s="80"/>
      <c r="E326" s="80"/>
      <c r="F326" s="80"/>
      <c r="G326" s="80"/>
      <c r="H326" s="22"/>
      <c r="I326" s="22"/>
      <c r="J326" s="81"/>
      <c r="K326" s="81"/>
      <c r="L326" s="22"/>
      <c r="M326" s="81"/>
      <c r="N326" s="81"/>
      <c r="O326" s="23">
        <v>3245237.28</v>
      </c>
      <c r="P326" s="78"/>
    </row>
    <row r="327" spans="1:16" ht="14.25" customHeight="1">
      <c r="A327" s="107" t="s">
        <v>423</v>
      </c>
      <c r="B327" s="108"/>
      <c r="C327" s="91"/>
      <c r="D327" s="92"/>
      <c r="E327" s="28"/>
      <c r="F327" s="107" t="s">
        <v>424</v>
      </c>
      <c r="G327" s="108"/>
      <c r="H327" s="28"/>
      <c r="I327" s="28"/>
      <c r="J327" s="91"/>
      <c r="K327" s="92"/>
      <c r="L327" s="28"/>
      <c r="M327" s="109" t="s">
        <v>35</v>
      </c>
      <c r="N327" s="110"/>
      <c r="O327" s="37">
        <v>23782.2</v>
      </c>
      <c r="P327" s="28"/>
    </row>
    <row r="328" spans="1:16" ht="28.5" customHeight="1">
      <c r="A328" s="97" t="s">
        <v>425</v>
      </c>
      <c r="B328" s="98"/>
      <c r="C328" s="99" t="s">
        <v>48</v>
      </c>
      <c r="D328" s="100"/>
      <c r="E328" s="38">
        <v>102605</v>
      </c>
      <c r="F328" s="111" t="s">
        <v>426</v>
      </c>
      <c r="G328" s="112"/>
      <c r="H328" s="33" t="s">
        <v>42</v>
      </c>
      <c r="I328" s="34">
        <v>20</v>
      </c>
      <c r="J328" s="113">
        <v>313.45</v>
      </c>
      <c r="K328" s="114"/>
      <c r="L328" s="31" t="s">
        <v>43</v>
      </c>
      <c r="M328" s="115">
        <v>394.48</v>
      </c>
      <c r="N328" s="116"/>
      <c r="O328" s="35">
        <v>7889.6</v>
      </c>
      <c r="P328" s="36" t="s">
        <v>44</v>
      </c>
    </row>
    <row r="329" spans="1:16" ht="28.5" customHeight="1">
      <c r="A329" s="97" t="s">
        <v>427</v>
      </c>
      <c r="B329" s="98"/>
      <c r="C329" s="99" t="s">
        <v>48</v>
      </c>
      <c r="D329" s="100"/>
      <c r="E329" s="38">
        <v>102591</v>
      </c>
      <c r="F329" s="111" t="s">
        <v>428</v>
      </c>
      <c r="G329" s="112"/>
      <c r="H329" s="33" t="s">
        <v>42</v>
      </c>
      <c r="I329" s="34">
        <v>20</v>
      </c>
      <c r="J329" s="113">
        <v>4.59</v>
      </c>
      <c r="K329" s="114"/>
      <c r="L329" s="31" t="s">
        <v>43</v>
      </c>
      <c r="M329" s="115">
        <v>5.78</v>
      </c>
      <c r="N329" s="116"/>
      <c r="O329" s="34">
        <v>115.6</v>
      </c>
      <c r="P329" s="36" t="s">
        <v>44</v>
      </c>
    </row>
    <row r="330" spans="1:16" ht="28.5" customHeight="1">
      <c r="A330" s="97" t="s">
        <v>429</v>
      </c>
      <c r="B330" s="98"/>
      <c r="C330" s="99" t="s">
        <v>48</v>
      </c>
      <c r="D330" s="100"/>
      <c r="E330" s="38">
        <v>102593</v>
      </c>
      <c r="F330" s="111" t="s">
        <v>430</v>
      </c>
      <c r="G330" s="112"/>
      <c r="H330" s="33" t="s">
        <v>42</v>
      </c>
      <c r="I330" s="34">
        <v>40</v>
      </c>
      <c r="J330" s="113">
        <v>5.18</v>
      </c>
      <c r="K330" s="114"/>
      <c r="L330" s="31" t="s">
        <v>43</v>
      </c>
      <c r="M330" s="115">
        <v>6.52</v>
      </c>
      <c r="N330" s="116"/>
      <c r="O330" s="34">
        <v>260.8</v>
      </c>
      <c r="P330" s="36" t="s">
        <v>44</v>
      </c>
    </row>
    <row r="331" spans="1:16" ht="38.700000000000003" customHeight="1">
      <c r="A331" s="117" t="s">
        <v>431</v>
      </c>
      <c r="B331" s="118"/>
      <c r="C331" s="119" t="s">
        <v>48</v>
      </c>
      <c r="D331" s="120"/>
      <c r="E331" s="40">
        <v>94703</v>
      </c>
      <c r="F331" s="111" t="s">
        <v>432</v>
      </c>
      <c r="G331" s="112"/>
      <c r="H331" s="41" t="s">
        <v>42</v>
      </c>
      <c r="I331" s="42">
        <v>20</v>
      </c>
      <c r="J331" s="121">
        <v>20.75</v>
      </c>
      <c r="K331" s="122"/>
      <c r="L331" s="39" t="s">
        <v>43</v>
      </c>
      <c r="M331" s="123">
        <v>26.11</v>
      </c>
      <c r="N331" s="124"/>
      <c r="O331" s="42">
        <v>522.20000000000005</v>
      </c>
      <c r="P331" s="44" t="s">
        <v>44</v>
      </c>
    </row>
    <row r="332" spans="1:16" ht="38.700000000000003" customHeight="1">
      <c r="A332" s="117" t="s">
        <v>433</v>
      </c>
      <c r="B332" s="118"/>
      <c r="C332" s="119" t="s">
        <v>48</v>
      </c>
      <c r="D332" s="120"/>
      <c r="E332" s="40">
        <v>94704</v>
      </c>
      <c r="F332" s="111" t="s">
        <v>434</v>
      </c>
      <c r="G332" s="112"/>
      <c r="H332" s="41" t="s">
        <v>42</v>
      </c>
      <c r="I332" s="42">
        <v>40</v>
      </c>
      <c r="J332" s="121">
        <v>27.73</v>
      </c>
      <c r="K332" s="122"/>
      <c r="L332" s="39" t="s">
        <v>43</v>
      </c>
      <c r="M332" s="123">
        <v>34.9</v>
      </c>
      <c r="N332" s="124"/>
      <c r="O332" s="43">
        <v>1396</v>
      </c>
      <c r="P332" s="44" t="s">
        <v>44</v>
      </c>
    </row>
    <row r="333" spans="1:16" ht="28.5" customHeight="1">
      <c r="A333" s="97" t="s">
        <v>435</v>
      </c>
      <c r="B333" s="98"/>
      <c r="C333" s="99" t="s">
        <v>48</v>
      </c>
      <c r="D333" s="100"/>
      <c r="E333" s="46">
        <v>94796</v>
      </c>
      <c r="F333" s="111" t="s">
        <v>436</v>
      </c>
      <c r="G333" s="112"/>
      <c r="H333" s="33" t="s">
        <v>42</v>
      </c>
      <c r="I333" s="34">
        <v>20</v>
      </c>
      <c r="J333" s="113">
        <v>37.700000000000003</v>
      </c>
      <c r="K333" s="114"/>
      <c r="L333" s="31" t="s">
        <v>43</v>
      </c>
      <c r="M333" s="115">
        <v>47.45</v>
      </c>
      <c r="N333" s="116"/>
      <c r="O333" s="34">
        <v>949</v>
      </c>
      <c r="P333" s="36" t="s">
        <v>44</v>
      </c>
    </row>
    <row r="334" spans="1:16" ht="38.700000000000003" customHeight="1">
      <c r="A334" s="117" t="s">
        <v>437</v>
      </c>
      <c r="B334" s="118"/>
      <c r="C334" s="119" t="s">
        <v>48</v>
      </c>
      <c r="D334" s="120"/>
      <c r="E334" s="40">
        <v>89408</v>
      </c>
      <c r="F334" s="111" t="s">
        <v>386</v>
      </c>
      <c r="G334" s="112"/>
      <c r="H334" s="41" t="s">
        <v>42</v>
      </c>
      <c r="I334" s="42">
        <v>160</v>
      </c>
      <c r="J334" s="121">
        <v>9.34</v>
      </c>
      <c r="K334" s="122"/>
      <c r="L334" s="39" t="s">
        <v>43</v>
      </c>
      <c r="M334" s="123">
        <v>11.75</v>
      </c>
      <c r="N334" s="124"/>
      <c r="O334" s="43">
        <v>1880</v>
      </c>
      <c r="P334" s="44" t="s">
        <v>44</v>
      </c>
    </row>
    <row r="335" spans="1:16" ht="38.700000000000003" customHeight="1">
      <c r="A335" s="117" t="s">
        <v>438</v>
      </c>
      <c r="B335" s="118"/>
      <c r="C335" s="119" t="s">
        <v>48</v>
      </c>
      <c r="D335" s="120"/>
      <c r="E335" s="40">
        <v>89413</v>
      </c>
      <c r="F335" s="111" t="s">
        <v>439</v>
      </c>
      <c r="G335" s="112"/>
      <c r="H335" s="41" t="s">
        <v>42</v>
      </c>
      <c r="I335" s="42">
        <v>80</v>
      </c>
      <c r="J335" s="121">
        <v>12.98</v>
      </c>
      <c r="K335" s="122"/>
      <c r="L335" s="39" t="s">
        <v>43</v>
      </c>
      <c r="M335" s="123">
        <v>16.34</v>
      </c>
      <c r="N335" s="124"/>
      <c r="O335" s="43">
        <v>1307.2</v>
      </c>
      <c r="P335" s="44" t="s">
        <v>44</v>
      </c>
    </row>
    <row r="336" spans="1:16" ht="38.700000000000003" customHeight="1">
      <c r="A336" s="117" t="s">
        <v>440</v>
      </c>
      <c r="B336" s="118"/>
      <c r="C336" s="119" t="s">
        <v>48</v>
      </c>
      <c r="D336" s="120"/>
      <c r="E336" s="40">
        <v>89414</v>
      </c>
      <c r="F336" s="111" t="s">
        <v>441</v>
      </c>
      <c r="G336" s="112"/>
      <c r="H336" s="41" t="s">
        <v>42</v>
      </c>
      <c r="I336" s="42">
        <v>20</v>
      </c>
      <c r="J336" s="121">
        <v>14.79</v>
      </c>
      <c r="K336" s="122"/>
      <c r="L336" s="39" t="s">
        <v>43</v>
      </c>
      <c r="M336" s="123">
        <v>18.61</v>
      </c>
      <c r="N336" s="124"/>
      <c r="O336" s="42">
        <v>372.2</v>
      </c>
      <c r="P336" s="44" t="s">
        <v>44</v>
      </c>
    </row>
    <row r="337" spans="1:16" ht="38.700000000000003" customHeight="1">
      <c r="A337" s="117" t="s">
        <v>442</v>
      </c>
      <c r="B337" s="118"/>
      <c r="C337" s="119" t="s">
        <v>48</v>
      </c>
      <c r="D337" s="120"/>
      <c r="E337" s="49">
        <v>103953</v>
      </c>
      <c r="F337" s="111" t="s">
        <v>443</v>
      </c>
      <c r="G337" s="112"/>
      <c r="H337" s="41" t="s">
        <v>42</v>
      </c>
      <c r="I337" s="42">
        <v>40</v>
      </c>
      <c r="J337" s="121">
        <v>7.84</v>
      </c>
      <c r="K337" s="122"/>
      <c r="L337" s="39" t="s">
        <v>43</v>
      </c>
      <c r="M337" s="123">
        <v>9.8699999999999992</v>
      </c>
      <c r="N337" s="124"/>
      <c r="O337" s="42">
        <v>394.8</v>
      </c>
      <c r="P337" s="44" t="s">
        <v>44</v>
      </c>
    </row>
    <row r="338" spans="1:16" ht="28.5" customHeight="1">
      <c r="A338" s="97" t="s">
        <v>444</v>
      </c>
      <c r="B338" s="98"/>
      <c r="C338" s="99" t="s">
        <v>48</v>
      </c>
      <c r="D338" s="100"/>
      <c r="E338" s="46">
        <v>89443</v>
      </c>
      <c r="F338" s="111" t="s">
        <v>445</v>
      </c>
      <c r="G338" s="112"/>
      <c r="H338" s="33" t="s">
        <v>42</v>
      </c>
      <c r="I338" s="34">
        <v>60</v>
      </c>
      <c r="J338" s="113">
        <v>18.16</v>
      </c>
      <c r="K338" s="114"/>
      <c r="L338" s="31" t="s">
        <v>43</v>
      </c>
      <c r="M338" s="115">
        <v>22.85</v>
      </c>
      <c r="N338" s="116"/>
      <c r="O338" s="35">
        <v>1371</v>
      </c>
      <c r="P338" s="36" t="s">
        <v>44</v>
      </c>
    </row>
    <row r="339" spans="1:16" ht="38.700000000000003" customHeight="1">
      <c r="A339" s="117" t="s">
        <v>446</v>
      </c>
      <c r="B339" s="118"/>
      <c r="C339" s="119" t="s">
        <v>48</v>
      </c>
      <c r="D339" s="120"/>
      <c r="E339" s="40">
        <v>89445</v>
      </c>
      <c r="F339" s="111" t="s">
        <v>447</v>
      </c>
      <c r="G339" s="112"/>
      <c r="H339" s="41" t="s">
        <v>42</v>
      </c>
      <c r="I339" s="42">
        <v>20</v>
      </c>
      <c r="J339" s="121">
        <v>19.98</v>
      </c>
      <c r="K339" s="122"/>
      <c r="L339" s="39" t="s">
        <v>43</v>
      </c>
      <c r="M339" s="123">
        <v>25.14</v>
      </c>
      <c r="N339" s="124"/>
      <c r="O339" s="42">
        <v>502.8</v>
      </c>
      <c r="P339" s="44" t="s">
        <v>44</v>
      </c>
    </row>
    <row r="340" spans="1:16" ht="28.5" customHeight="1">
      <c r="A340" s="97" t="s">
        <v>448</v>
      </c>
      <c r="B340" s="98"/>
      <c r="C340" s="99" t="s">
        <v>48</v>
      </c>
      <c r="D340" s="100"/>
      <c r="E340" s="46">
        <v>89402</v>
      </c>
      <c r="F340" s="111" t="s">
        <v>418</v>
      </c>
      <c r="G340" s="112"/>
      <c r="H340" s="33" t="s">
        <v>53</v>
      </c>
      <c r="I340" s="34">
        <v>88</v>
      </c>
      <c r="J340" s="113">
        <v>13.2</v>
      </c>
      <c r="K340" s="114"/>
      <c r="L340" s="31" t="s">
        <v>43</v>
      </c>
      <c r="M340" s="115">
        <v>16.61</v>
      </c>
      <c r="N340" s="116"/>
      <c r="O340" s="35">
        <v>1461.6</v>
      </c>
      <c r="P340" s="36" t="s">
        <v>44</v>
      </c>
    </row>
    <row r="341" spans="1:16" ht="28.5" customHeight="1">
      <c r="A341" s="97" t="s">
        <v>449</v>
      </c>
      <c r="B341" s="98"/>
      <c r="C341" s="99" t="s">
        <v>48</v>
      </c>
      <c r="D341" s="100"/>
      <c r="E341" s="46">
        <v>89403</v>
      </c>
      <c r="F341" s="111" t="s">
        <v>450</v>
      </c>
      <c r="G341" s="112"/>
      <c r="H341" s="33" t="s">
        <v>53</v>
      </c>
      <c r="I341" s="34">
        <v>211</v>
      </c>
      <c r="J341" s="113">
        <v>20.18</v>
      </c>
      <c r="K341" s="114"/>
      <c r="L341" s="31" t="s">
        <v>43</v>
      </c>
      <c r="M341" s="115">
        <v>25.4</v>
      </c>
      <c r="N341" s="116"/>
      <c r="O341" s="35">
        <v>5359.4</v>
      </c>
      <c r="P341" s="36" t="s">
        <v>44</v>
      </c>
    </row>
    <row r="342" spans="1:16" ht="14.25" customHeight="1">
      <c r="A342" s="107" t="s">
        <v>451</v>
      </c>
      <c r="B342" s="108"/>
      <c r="C342" s="91"/>
      <c r="D342" s="92"/>
      <c r="E342" s="28"/>
      <c r="F342" s="107" t="s">
        <v>452</v>
      </c>
      <c r="G342" s="108"/>
      <c r="H342" s="28"/>
      <c r="I342" s="28"/>
      <c r="J342" s="91"/>
      <c r="K342" s="92"/>
      <c r="L342" s="28"/>
      <c r="M342" s="109" t="s">
        <v>35</v>
      </c>
      <c r="N342" s="110"/>
      <c r="O342" s="37">
        <v>141435.20000000001</v>
      </c>
      <c r="P342" s="28"/>
    </row>
    <row r="343" spans="1:16" ht="14.25" customHeight="1">
      <c r="A343" s="165" t="s">
        <v>453</v>
      </c>
      <c r="B343" s="166"/>
      <c r="C343" s="167"/>
      <c r="D343" s="92"/>
      <c r="E343" s="28"/>
      <c r="F343" s="107" t="s">
        <v>454</v>
      </c>
      <c r="G343" s="108"/>
      <c r="H343" s="28"/>
      <c r="I343" s="28"/>
      <c r="J343" s="91"/>
      <c r="K343" s="92"/>
      <c r="L343" s="28"/>
      <c r="M343" s="109" t="s">
        <v>35</v>
      </c>
      <c r="N343" s="110"/>
      <c r="O343" s="37">
        <v>54409.8</v>
      </c>
      <c r="P343" s="28"/>
    </row>
    <row r="344" spans="1:16" ht="18" customHeight="1">
      <c r="A344" s="155"/>
      <c r="B344" s="155"/>
      <c r="C344" s="155"/>
    </row>
    <row r="345" spans="1:16" ht="14.25" customHeight="1">
      <c r="A345" s="156"/>
      <c r="B345" s="156"/>
      <c r="C345" s="156"/>
    </row>
    <row r="346" spans="1:16" ht="17.25" customHeight="1">
      <c r="A346" s="5"/>
      <c r="B346" s="5"/>
      <c r="C346" s="5"/>
      <c r="D346" s="5"/>
      <c r="E346" s="5"/>
      <c r="F346" s="160" t="s">
        <v>546</v>
      </c>
      <c r="G346" s="161"/>
      <c r="H346" s="5"/>
      <c r="I346" s="5"/>
      <c r="J346" s="5"/>
      <c r="K346" s="5"/>
      <c r="L346" s="5"/>
      <c r="M346" s="5"/>
      <c r="N346" s="5"/>
      <c r="O346" s="1" t="s">
        <v>0</v>
      </c>
      <c r="P346" s="5"/>
    </row>
    <row r="347" spans="1:16" ht="17.25" customHeight="1">
      <c r="A347" s="6"/>
      <c r="B347" s="6"/>
      <c r="C347" s="6"/>
      <c r="D347" s="6"/>
      <c r="E347" s="6"/>
      <c r="F347" s="170" t="s">
        <v>547</v>
      </c>
      <c r="G347" s="171"/>
      <c r="H347" s="6"/>
      <c r="I347" s="6"/>
      <c r="J347" s="6"/>
      <c r="K347" s="6"/>
      <c r="L347" s="6"/>
      <c r="M347" s="6"/>
      <c r="N347" s="6"/>
      <c r="O347" s="3" t="s">
        <v>1</v>
      </c>
      <c r="P347" s="6"/>
    </row>
    <row r="348" spans="1:16" ht="14.25" customHeight="1">
      <c r="A348" s="57" t="s">
        <v>4</v>
      </c>
      <c r="B348" s="58"/>
      <c r="C348" s="58"/>
      <c r="D348" s="59"/>
      <c r="E348" s="7" t="s">
        <v>5</v>
      </c>
      <c r="F348" s="57" t="s">
        <v>6</v>
      </c>
      <c r="G348" s="59"/>
      <c r="H348" s="57" t="s">
        <v>7</v>
      </c>
      <c r="I348" s="58"/>
      <c r="J348" s="58"/>
      <c r="K348" s="58"/>
      <c r="L348" s="9"/>
      <c r="M348" s="60"/>
      <c r="N348" s="60"/>
      <c r="O348" s="10"/>
      <c r="P348" s="61"/>
    </row>
    <row r="349" spans="1:16" ht="14.25" customHeight="1">
      <c r="A349" s="62" t="s">
        <v>8</v>
      </c>
      <c r="B349" s="63"/>
      <c r="C349" s="63"/>
      <c r="D349" s="64"/>
      <c r="E349" s="12">
        <v>39919</v>
      </c>
      <c r="F349" s="62" t="s">
        <v>9</v>
      </c>
      <c r="G349" s="64"/>
      <c r="H349" s="62" t="s">
        <v>10</v>
      </c>
      <c r="I349" s="63"/>
      <c r="J349" s="63"/>
      <c r="K349" s="63"/>
      <c r="L349" s="63"/>
      <c r="M349" s="63"/>
      <c r="N349" s="63"/>
      <c r="O349" s="13"/>
      <c r="P349" s="61"/>
    </row>
    <row r="350" spans="1:16" ht="5.25" customHeight="1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</row>
    <row r="351" spans="1:16" ht="14.25" customHeight="1">
      <c r="A351" s="57" t="s">
        <v>11</v>
      </c>
      <c r="B351" s="58"/>
      <c r="C351" s="58"/>
      <c r="D351" s="59"/>
      <c r="E351" s="7" t="s">
        <v>12</v>
      </c>
      <c r="F351" s="57" t="s">
        <v>13</v>
      </c>
      <c r="G351" s="59"/>
      <c r="H351" s="57" t="s">
        <v>14</v>
      </c>
      <c r="I351" s="58"/>
      <c r="J351" s="60"/>
      <c r="K351" s="65"/>
      <c r="L351" s="14" t="s">
        <v>15</v>
      </c>
      <c r="M351" s="129" t="s">
        <v>16</v>
      </c>
      <c r="N351" s="130"/>
      <c r="O351" s="14" t="s">
        <v>17</v>
      </c>
      <c r="P351" s="61"/>
    </row>
    <row r="352" spans="1:16" ht="14.25" customHeight="1">
      <c r="A352" s="62" t="s">
        <v>18</v>
      </c>
      <c r="B352" s="63"/>
      <c r="C352" s="63"/>
      <c r="D352" s="64"/>
      <c r="E352" s="11" t="s">
        <v>19</v>
      </c>
      <c r="F352" s="62" t="s">
        <v>20</v>
      </c>
      <c r="G352" s="64"/>
      <c r="H352" s="62" t="s">
        <v>21</v>
      </c>
      <c r="I352" s="63"/>
      <c r="J352" s="68"/>
      <c r="K352" s="69"/>
      <c r="L352" s="16">
        <v>0.25850000000000001</v>
      </c>
      <c r="M352" s="70">
        <v>0</v>
      </c>
      <c r="N352" s="71"/>
      <c r="O352" s="17">
        <v>0</v>
      </c>
      <c r="P352" s="61"/>
    </row>
    <row r="353" spans="1:16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</row>
    <row r="354" spans="1:16" ht="34.200000000000003" customHeight="1">
      <c r="A354" s="73" t="s">
        <v>22</v>
      </c>
      <c r="B354" s="74"/>
      <c r="C354" s="73" t="s">
        <v>23</v>
      </c>
      <c r="D354" s="74"/>
      <c r="E354" s="19" t="s">
        <v>24</v>
      </c>
      <c r="F354" s="73" t="s">
        <v>25</v>
      </c>
      <c r="G354" s="74"/>
      <c r="H354" s="18" t="s">
        <v>26</v>
      </c>
      <c r="I354" s="20" t="s">
        <v>27</v>
      </c>
      <c r="J354" s="75" t="s">
        <v>28</v>
      </c>
      <c r="K354" s="76"/>
      <c r="L354" s="18" t="s">
        <v>29</v>
      </c>
      <c r="M354" s="75" t="s">
        <v>30</v>
      </c>
      <c r="N354" s="76"/>
      <c r="O354" s="21" t="s">
        <v>31</v>
      </c>
      <c r="P354" s="77" t="s">
        <v>32</v>
      </c>
    </row>
    <row r="355" spans="1:16" ht="14.25" customHeight="1">
      <c r="A355" s="79" t="s">
        <v>33</v>
      </c>
      <c r="B355" s="80"/>
      <c r="C355" s="80"/>
      <c r="D355" s="80"/>
      <c r="E355" s="80"/>
      <c r="F355" s="80"/>
      <c r="G355" s="80"/>
      <c r="H355" s="22"/>
      <c r="I355" s="22"/>
      <c r="J355" s="81"/>
      <c r="K355" s="81"/>
      <c r="L355" s="22"/>
      <c r="M355" s="81"/>
      <c r="N355" s="81"/>
      <c r="O355" s="23">
        <v>3245237.28</v>
      </c>
      <c r="P355" s="78"/>
    </row>
    <row r="356" spans="1:16" ht="38.700000000000003" customHeight="1">
      <c r="A356" s="117" t="s">
        <v>455</v>
      </c>
      <c r="B356" s="118"/>
      <c r="C356" s="119" t="s">
        <v>48</v>
      </c>
      <c r="D356" s="120"/>
      <c r="E356" s="40">
        <v>89726</v>
      </c>
      <c r="F356" s="111" t="s">
        <v>456</v>
      </c>
      <c r="G356" s="112"/>
      <c r="H356" s="41" t="s">
        <v>42</v>
      </c>
      <c r="I356" s="42">
        <v>60</v>
      </c>
      <c r="J356" s="121">
        <v>11.37</v>
      </c>
      <c r="K356" s="122"/>
      <c r="L356" s="39" t="s">
        <v>43</v>
      </c>
      <c r="M356" s="123">
        <v>14.31</v>
      </c>
      <c r="N356" s="124"/>
      <c r="O356" s="42">
        <v>858.6</v>
      </c>
      <c r="P356" s="44" t="s">
        <v>44</v>
      </c>
    </row>
    <row r="357" spans="1:16" ht="38.700000000000003" customHeight="1">
      <c r="A357" s="117" t="s">
        <v>457</v>
      </c>
      <c r="B357" s="118"/>
      <c r="C357" s="119" t="s">
        <v>48</v>
      </c>
      <c r="D357" s="120"/>
      <c r="E357" s="40">
        <v>89732</v>
      </c>
      <c r="F357" s="111" t="s">
        <v>458</v>
      </c>
      <c r="G357" s="112"/>
      <c r="H357" s="41" t="s">
        <v>42</v>
      </c>
      <c r="I357" s="42">
        <v>40</v>
      </c>
      <c r="J357" s="121">
        <v>16.420000000000002</v>
      </c>
      <c r="K357" s="122"/>
      <c r="L357" s="39" t="s">
        <v>43</v>
      </c>
      <c r="M357" s="123">
        <v>20.66</v>
      </c>
      <c r="N357" s="124"/>
      <c r="O357" s="42">
        <v>826.4</v>
      </c>
      <c r="P357" s="44" t="s">
        <v>44</v>
      </c>
    </row>
    <row r="358" spans="1:16" ht="38.700000000000003" customHeight="1">
      <c r="A358" s="117" t="s">
        <v>459</v>
      </c>
      <c r="B358" s="118"/>
      <c r="C358" s="119" t="s">
        <v>48</v>
      </c>
      <c r="D358" s="120"/>
      <c r="E358" s="40">
        <v>89724</v>
      </c>
      <c r="F358" s="111" t="s">
        <v>460</v>
      </c>
      <c r="G358" s="112"/>
      <c r="H358" s="41" t="s">
        <v>42</v>
      </c>
      <c r="I358" s="42">
        <v>40</v>
      </c>
      <c r="J358" s="121">
        <v>11.12</v>
      </c>
      <c r="K358" s="122"/>
      <c r="L358" s="39" t="s">
        <v>43</v>
      </c>
      <c r="M358" s="123">
        <v>13.99</v>
      </c>
      <c r="N358" s="124"/>
      <c r="O358" s="42">
        <v>559.6</v>
      </c>
      <c r="P358" s="44" t="s">
        <v>44</v>
      </c>
    </row>
    <row r="359" spans="1:16" ht="38.700000000000003" customHeight="1">
      <c r="A359" s="117" t="s">
        <v>461</v>
      </c>
      <c r="B359" s="118"/>
      <c r="C359" s="119" t="s">
        <v>48</v>
      </c>
      <c r="D359" s="120"/>
      <c r="E359" s="40">
        <v>89731</v>
      </c>
      <c r="F359" s="111" t="s">
        <v>462</v>
      </c>
      <c r="G359" s="112"/>
      <c r="H359" s="41" t="s">
        <v>42</v>
      </c>
      <c r="I359" s="42">
        <v>180</v>
      </c>
      <c r="J359" s="121">
        <v>15.64</v>
      </c>
      <c r="K359" s="122"/>
      <c r="L359" s="39" t="s">
        <v>43</v>
      </c>
      <c r="M359" s="123">
        <v>19.68</v>
      </c>
      <c r="N359" s="124"/>
      <c r="O359" s="43">
        <v>3542.4</v>
      </c>
      <c r="P359" s="44" t="s">
        <v>44</v>
      </c>
    </row>
    <row r="360" spans="1:16" ht="38.700000000000003" customHeight="1">
      <c r="A360" s="117" t="s">
        <v>463</v>
      </c>
      <c r="B360" s="118"/>
      <c r="C360" s="119" t="s">
        <v>48</v>
      </c>
      <c r="D360" s="120"/>
      <c r="E360" s="40">
        <v>89744</v>
      </c>
      <c r="F360" s="111" t="s">
        <v>464</v>
      </c>
      <c r="G360" s="112"/>
      <c r="H360" s="41" t="s">
        <v>42</v>
      </c>
      <c r="I360" s="42">
        <v>20</v>
      </c>
      <c r="J360" s="121">
        <v>28.88</v>
      </c>
      <c r="K360" s="122"/>
      <c r="L360" s="39" t="s">
        <v>43</v>
      </c>
      <c r="M360" s="123">
        <v>36.35</v>
      </c>
      <c r="N360" s="124"/>
      <c r="O360" s="42">
        <v>727</v>
      </c>
      <c r="P360" s="44" t="s">
        <v>44</v>
      </c>
    </row>
    <row r="361" spans="1:16" ht="38.700000000000003" customHeight="1">
      <c r="A361" s="117" t="s">
        <v>465</v>
      </c>
      <c r="B361" s="118"/>
      <c r="C361" s="119" t="s">
        <v>48</v>
      </c>
      <c r="D361" s="120"/>
      <c r="E361" s="40">
        <v>89784</v>
      </c>
      <c r="F361" s="111" t="s">
        <v>466</v>
      </c>
      <c r="G361" s="112"/>
      <c r="H361" s="41" t="s">
        <v>42</v>
      </c>
      <c r="I361" s="42">
        <v>20</v>
      </c>
      <c r="J361" s="121">
        <v>25.38</v>
      </c>
      <c r="K361" s="122"/>
      <c r="L361" s="39" t="s">
        <v>43</v>
      </c>
      <c r="M361" s="123">
        <v>31.94</v>
      </c>
      <c r="N361" s="124"/>
      <c r="O361" s="42">
        <v>638.79999999999995</v>
      </c>
      <c r="P361" s="44" t="s">
        <v>44</v>
      </c>
    </row>
    <row r="362" spans="1:16" ht="51.45" customHeight="1">
      <c r="A362" s="97" t="s">
        <v>467</v>
      </c>
      <c r="B362" s="98"/>
      <c r="C362" s="99" t="s">
        <v>48</v>
      </c>
      <c r="D362" s="100"/>
      <c r="E362" s="38">
        <v>104345</v>
      </c>
      <c r="F362" s="111" t="s">
        <v>468</v>
      </c>
      <c r="G362" s="112"/>
      <c r="H362" s="33" t="s">
        <v>42</v>
      </c>
      <c r="I362" s="34">
        <v>20</v>
      </c>
      <c r="J362" s="113">
        <v>45.15</v>
      </c>
      <c r="K362" s="114"/>
      <c r="L362" s="31" t="s">
        <v>43</v>
      </c>
      <c r="M362" s="115">
        <v>56.82</v>
      </c>
      <c r="N362" s="116"/>
      <c r="O362" s="35">
        <v>1136.4000000000001</v>
      </c>
      <c r="P362" s="36" t="s">
        <v>44</v>
      </c>
    </row>
    <row r="363" spans="1:16" ht="38.700000000000003" customHeight="1">
      <c r="A363" s="117" t="s">
        <v>469</v>
      </c>
      <c r="B363" s="118"/>
      <c r="C363" s="119" t="s">
        <v>48</v>
      </c>
      <c r="D363" s="120"/>
      <c r="E363" s="49">
        <v>104348</v>
      </c>
      <c r="F363" s="111" t="s">
        <v>470</v>
      </c>
      <c r="G363" s="112"/>
      <c r="H363" s="41" t="s">
        <v>42</v>
      </c>
      <c r="I363" s="42">
        <v>20</v>
      </c>
      <c r="J363" s="121">
        <v>11.98</v>
      </c>
      <c r="K363" s="122"/>
      <c r="L363" s="39" t="s">
        <v>43</v>
      </c>
      <c r="M363" s="123">
        <v>15.08</v>
      </c>
      <c r="N363" s="124"/>
      <c r="O363" s="42">
        <v>301.60000000000002</v>
      </c>
      <c r="P363" s="44" t="s">
        <v>44</v>
      </c>
    </row>
    <row r="364" spans="1:16" ht="38.700000000000003" customHeight="1">
      <c r="A364" s="117" t="s">
        <v>471</v>
      </c>
      <c r="B364" s="118"/>
      <c r="C364" s="119" t="s">
        <v>48</v>
      </c>
      <c r="D364" s="120"/>
      <c r="E364" s="40">
        <v>89711</v>
      </c>
      <c r="F364" s="111" t="s">
        <v>472</v>
      </c>
      <c r="G364" s="112"/>
      <c r="H364" s="41" t="s">
        <v>53</v>
      </c>
      <c r="I364" s="42">
        <v>67</v>
      </c>
      <c r="J364" s="121">
        <v>23.19</v>
      </c>
      <c r="K364" s="122"/>
      <c r="L364" s="39" t="s">
        <v>43</v>
      </c>
      <c r="M364" s="123">
        <v>29.18</v>
      </c>
      <c r="N364" s="124"/>
      <c r="O364" s="43">
        <v>1955</v>
      </c>
      <c r="P364" s="44" t="s">
        <v>44</v>
      </c>
    </row>
    <row r="365" spans="1:16" ht="38.700000000000003" customHeight="1">
      <c r="A365" s="117" t="s">
        <v>473</v>
      </c>
      <c r="B365" s="118"/>
      <c r="C365" s="119" t="s">
        <v>48</v>
      </c>
      <c r="D365" s="120"/>
      <c r="E365" s="40">
        <v>89712</v>
      </c>
      <c r="F365" s="111" t="s">
        <v>474</v>
      </c>
      <c r="G365" s="112"/>
      <c r="H365" s="41" t="s">
        <v>53</v>
      </c>
      <c r="I365" s="42">
        <v>204.2</v>
      </c>
      <c r="J365" s="121">
        <v>29.41</v>
      </c>
      <c r="K365" s="122"/>
      <c r="L365" s="39" t="s">
        <v>43</v>
      </c>
      <c r="M365" s="123">
        <v>37.01</v>
      </c>
      <c r="N365" s="124"/>
      <c r="O365" s="43">
        <v>7557.4</v>
      </c>
      <c r="P365" s="44" t="s">
        <v>44</v>
      </c>
    </row>
    <row r="366" spans="1:16" ht="38.700000000000003" customHeight="1">
      <c r="A366" s="117" t="s">
        <v>475</v>
      </c>
      <c r="B366" s="118"/>
      <c r="C366" s="119" t="s">
        <v>48</v>
      </c>
      <c r="D366" s="120"/>
      <c r="E366" s="40">
        <v>89798</v>
      </c>
      <c r="F366" s="111" t="s">
        <v>476</v>
      </c>
      <c r="G366" s="112"/>
      <c r="H366" s="41" t="s">
        <v>53</v>
      </c>
      <c r="I366" s="42">
        <v>80</v>
      </c>
      <c r="J366" s="121">
        <v>14.56</v>
      </c>
      <c r="K366" s="122"/>
      <c r="L366" s="39" t="s">
        <v>43</v>
      </c>
      <c r="M366" s="123">
        <v>18.32</v>
      </c>
      <c r="N366" s="124"/>
      <c r="O366" s="43">
        <v>1465.6</v>
      </c>
      <c r="P366" s="44" t="s">
        <v>44</v>
      </c>
    </row>
    <row r="367" spans="1:16" ht="38.700000000000003" customHeight="1">
      <c r="A367" s="117" t="s">
        <v>477</v>
      </c>
      <c r="B367" s="118"/>
      <c r="C367" s="119" t="s">
        <v>48</v>
      </c>
      <c r="D367" s="120"/>
      <c r="E367" s="40">
        <v>89714</v>
      </c>
      <c r="F367" s="111" t="s">
        <v>478</v>
      </c>
      <c r="G367" s="112"/>
      <c r="H367" s="41" t="s">
        <v>53</v>
      </c>
      <c r="I367" s="42">
        <v>676</v>
      </c>
      <c r="J367" s="121">
        <v>40.950000000000003</v>
      </c>
      <c r="K367" s="122"/>
      <c r="L367" s="39" t="s">
        <v>43</v>
      </c>
      <c r="M367" s="123">
        <v>51.54</v>
      </c>
      <c r="N367" s="124"/>
      <c r="O367" s="43">
        <v>34841</v>
      </c>
      <c r="P367" s="44" t="s">
        <v>44</v>
      </c>
    </row>
    <row r="368" spans="1:16" ht="14.25" customHeight="1">
      <c r="A368" s="165" t="s">
        <v>479</v>
      </c>
      <c r="B368" s="166"/>
      <c r="C368" s="167"/>
      <c r="D368" s="92"/>
      <c r="E368" s="28"/>
      <c r="F368" s="107" t="s">
        <v>480</v>
      </c>
      <c r="G368" s="108"/>
      <c r="H368" s="28"/>
      <c r="I368" s="28"/>
      <c r="J368" s="91"/>
      <c r="K368" s="92"/>
      <c r="L368" s="28"/>
      <c r="M368" s="109" t="s">
        <v>35</v>
      </c>
      <c r="N368" s="110"/>
      <c r="O368" s="37">
        <v>87025.4</v>
      </c>
      <c r="P368" s="28"/>
    </row>
    <row r="369" spans="1:16" ht="18" customHeight="1">
      <c r="A369" s="155"/>
      <c r="B369" s="155"/>
      <c r="C369" s="155"/>
    </row>
    <row r="370" spans="1:16" ht="14.25" customHeight="1">
      <c r="A370" s="156"/>
      <c r="B370" s="156"/>
      <c r="C370" s="156"/>
    </row>
    <row r="371" spans="1:16" ht="17.25" customHeight="1">
      <c r="A371" s="5"/>
      <c r="B371" s="5"/>
      <c r="C371" s="5"/>
      <c r="D371" s="5"/>
      <c r="E371" s="5"/>
      <c r="F371" s="160" t="s">
        <v>546</v>
      </c>
      <c r="G371" s="161"/>
      <c r="H371" s="5"/>
      <c r="I371" s="5"/>
      <c r="J371" s="5"/>
      <c r="K371" s="5"/>
      <c r="L371" s="5"/>
      <c r="M371" s="5"/>
      <c r="N371" s="5"/>
      <c r="O371" s="1" t="s">
        <v>0</v>
      </c>
      <c r="P371" s="5"/>
    </row>
    <row r="372" spans="1:16" ht="17.25" customHeight="1">
      <c r="A372" s="6"/>
      <c r="B372" s="6"/>
      <c r="C372" s="6"/>
      <c r="D372" s="6"/>
      <c r="E372" s="6"/>
      <c r="F372" s="170" t="s">
        <v>547</v>
      </c>
      <c r="G372" s="171"/>
      <c r="H372" s="6"/>
      <c r="I372" s="6"/>
      <c r="J372" s="6"/>
      <c r="K372" s="6"/>
      <c r="L372" s="6"/>
      <c r="M372" s="6"/>
      <c r="N372" s="6"/>
      <c r="O372" s="3" t="s">
        <v>1</v>
      </c>
      <c r="P372" s="6"/>
    </row>
    <row r="373" spans="1:16" ht="14.25" customHeight="1">
      <c r="A373" s="57" t="s">
        <v>4</v>
      </c>
      <c r="B373" s="58"/>
      <c r="C373" s="58"/>
      <c r="D373" s="59"/>
      <c r="E373" s="7" t="s">
        <v>5</v>
      </c>
      <c r="F373" s="57" t="s">
        <v>6</v>
      </c>
      <c r="G373" s="59"/>
      <c r="H373" s="57" t="s">
        <v>7</v>
      </c>
      <c r="I373" s="58"/>
      <c r="J373" s="58"/>
      <c r="K373" s="58"/>
      <c r="L373" s="9"/>
      <c r="M373" s="60"/>
      <c r="N373" s="60"/>
      <c r="O373" s="10"/>
      <c r="P373" s="61"/>
    </row>
    <row r="374" spans="1:16" ht="14.25" customHeight="1">
      <c r="A374" s="62" t="s">
        <v>8</v>
      </c>
      <c r="B374" s="63"/>
      <c r="C374" s="63"/>
      <c r="D374" s="64"/>
      <c r="E374" s="12">
        <v>39919</v>
      </c>
      <c r="F374" s="62" t="s">
        <v>9</v>
      </c>
      <c r="G374" s="64"/>
      <c r="H374" s="62" t="s">
        <v>10</v>
      </c>
      <c r="I374" s="63"/>
      <c r="J374" s="63"/>
      <c r="K374" s="63"/>
      <c r="L374" s="63"/>
      <c r="M374" s="63"/>
      <c r="N374" s="63"/>
      <c r="O374" s="13"/>
      <c r="P374" s="61"/>
    </row>
    <row r="375" spans="1:16" ht="5.25" customHeight="1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</row>
    <row r="376" spans="1:16" ht="14.25" customHeight="1">
      <c r="A376" s="57" t="s">
        <v>11</v>
      </c>
      <c r="B376" s="58"/>
      <c r="C376" s="58"/>
      <c r="D376" s="59"/>
      <c r="E376" s="7" t="s">
        <v>12</v>
      </c>
      <c r="F376" s="57" t="s">
        <v>13</v>
      </c>
      <c r="G376" s="59"/>
      <c r="H376" s="57" t="s">
        <v>14</v>
      </c>
      <c r="I376" s="58"/>
      <c r="J376" s="60"/>
      <c r="K376" s="65"/>
      <c r="L376" s="14" t="s">
        <v>15</v>
      </c>
      <c r="M376" s="129" t="s">
        <v>16</v>
      </c>
      <c r="N376" s="130"/>
      <c r="O376" s="14" t="s">
        <v>17</v>
      </c>
      <c r="P376" s="61"/>
    </row>
    <row r="377" spans="1:16" ht="14.25" customHeight="1">
      <c r="A377" s="62" t="s">
        <v>18</v>
      </c>
      <c r="B377" s="63"/>
      <c r="C377" s="63"/>
      <c r="D377" s="64"/>
      <c r="E377" s="11" t="s">
        <v>19</v>
      </c>
      <c r="F377" s="62" t="s">
        <v>20</v>
      </c>
      <c r="G377" s="64"/>
      <c r="H377" s="62" t="s">
        <v>21</v>
      </c>
      <c r="I377" s="63"/>
      <c r="J377" s="68"/>
      <c r="K377" s="69"/>
      <c r="L377" s="16">
        <v>0.25850000000000001</v>
      </c>
      <c r="M377" s="70">
        <v>0</v>
      </c>
      <c r="N377" s="71"/>
      <c r="O377" s="17">
        <v>0</v>
      </c>
      <c r="P377" s="61"/>
    </row>
    <row r="378" spans="1:16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</row>
    <row r="379" spans="1:16" ht="34.200000000000003" customHeight="1">
      <c r="A379" s="73" t="s">
        <v>22</v>
      </c>
      <c r="B379" s="74"/>
      <c r="C379" s="73" t="s">
        <v>23</v>
      </c>
      <c r="D379" s="74"/>
      <c r="E379" s="19" t="s">
        <v>24</v>
      </c>
      <c r="F379" s="73" t="s">
        <v>25</v>
      </c>
      <c r="G379" s="74"/>
      <c r="H379" s="18" t="s">
        <v>26</v>
      </c>
      <c r="I379" s="20" t="s">
        <v>27</v>
      </c>
      <c r="J379" s="75" t="s">
        <v>28</v>
      </c>
      <c r="K379" s="76"/>
      <c r="L379" s="18" t="s">
        <v>29</v>
      </c>
      <c r="M379" s="75" t="s">
        <v>30</v>
      </c>
      <c r="N379" s="76"/>
      <c r="O379" s="21" t="s">
        <v>31</v>
      </c>
      <c r="P379" s="77" t="s">
        <v>32</v>
      </c>
    </row>
    <row r="380" spans="1:16" ht="14.25" customHeight="1">
      <c r="A380" s="79" t="s">
        <v>33</v>
      </c>
      <c r="B380" s="80"/>
      <c r="C380" s="80"/>
      <c r="D380" s="80"/>
      <c r="E380" s="80"/>
      <c r="F380" s="80"/>
      <c r="G380" s="80"/>
      <c r="H380" s="22"/>
      <c r="I380" s="22"/>
      <c r="J380" s="81"/>
      <c r="K380" s="81"/>
      <c r="L380" s="22"/>
      <c r="M380" s="81"/>
      <c r="N380" s="81"/>
      <c r="O380" s="23">
        <v>3245237.28</v>
      </c>
      <c r="P380" s="78"/>
    </row>
    <row r="381" spans="1:16" ht="38.700000000000003" customHeight="1">
      <c r="A381" s="117" t="s">
        <v>481</v>
      </c>
      <c r="B381" s="118"/>
      <c r="C381" s="119" t="s">
        <v>48</v>
      </c>
      <c r="D381" s="120"/>
      <c r="E381" s="40">
        <v>97902</v>
      </c>
      <c r="F381" s="111" t="s">
        <v>482</v>
      </c>
      <c r="G381" s="112"/>
      <c r="H381" s="41" t="s">
        <v>42</v>
      </c>
      <c r="I381" s="42">
        <v>100</v>
      </c>
      <c r="J381" s="121">
        <v>595.82000000000005</v>
      </c>
      <c r="K381" s="122"/>
      <c r="L381" s="39" t="s">
        <v>43</v>
      </c>
      <c r="M381" s="123">
        <v>749.84</v>
      </c>
      <c r="N381" s="124"/>
      <c r="O381" s="43">
        <v>74984</v>
      </c>
      <c r="P381" s="44" t="s">
        <v>44</v>
      </c>
    </row>
    <row r="382" spans="1:16" ht="38.700000000000003" customHeight="1">
      <c r="A382" s="117" t="s">
        <v>483</v>
      </c>
      <c r="B382" s="118"/>
      <c r="C382" s="119" t="s">
        <v>48</v>
      </c>
      <c r="D382" s="120"/>
      <c r="E382" s="40">
        <v>89707</v>
      </c>
      <c r="F382" s="111" t="s">
        <v>484</v>
      </c>
      <c r="G382" s="112"/>
      <c r="H382" s="41" t="s">
        <v>42</v>
      </c>
      <c r="I382" s="42">
        <v>20</v>
      </c>
      <c r="J382" s="121">
        <v>52.89</v>
      </c>
      <c r="K382" s="122"/>
      <c r="L382" s="39" t="s">
        <v>43</v>
      </c>
      <c r="M382" s="123">
        <v>66.56</v>
      </c>
      <c r="N382" s="124"/>
      <c r="O382" s="43">
        <v>1331.2</v>
      </c>
      <c r="P382" s="44" t="s">
        <v>44</v>
      </c>
    </row>
    <row r="383" spans="1:16" ht="38.700000000000003" customHeight="1">
      <c r="A383" s="117" t="s">
        <v>485</v>
      </c>
      <c r="B383" s="118"/>
      <c r="C383" s="119" t="s">
        <v>48</v>
      </c>
      <c r="D383" s="120"/>
      <c r="E383" s="49">
        <v>104327</v>
      </c>
      <c r="F383" s="111" t="s">
        <v>486</v>
      </c>
      <c r="G383" s="112"/>
      <c r="H383" s="41" t="s">
        <v>42</v>
      </c>
      <c r="I383" s="42">
        <v>20</v>
      </c>
      <c r="J383" s="121">
        <v>20.71</v>
      </c>
      <c r="K383" s="122"/>
      <c r="L383" s="39" t="s">
        <v>43</v>
      </c>
      <c r="M383" s="123">
        <v>26.06</v>
      </c>
      <c r="N383" s="124"/>
      <c r="O383" s="42">
        <v>521.20000000000005</v>
      </c>
      <c r="P383" s="44" t="s">
        <v>44</v>
      </c>
    </row>
    <row r="384" spans="1:16" ht="38.700000000000003" customHeight="1">
      <c r="A384" s="117" t="s">
        <v>487</v>
      </c>
      <c r="B384" s="118"/>
      <c r="C384" s="119" t="s">
        <v>48</v>
      </c>
      <c r="D384" s="120"/>
      <c r="E384" s="49">
        <v>104326</v>
      </c>
      <c r="F384" s="111" t="s">
        <v>488</v>
      </c>
      <c r="G384" s="112"/>
      <c r="H384" s="41" t="s">
        <v>42</v>
      </c>
      <c r="I384" s="42">
        <v>20</v>
      </c>
      <c r="J384" s="121">
        <v>21.72</v>
      </c>
      <c r="K384" s="122"/>
      <c r="L384" s="39" t="s">
        <v>43</v>
      </c>
      <c r="M384" s="123">
        <v>27.33</v>
      </c>
      <c r="N384" s="124"/>
      <c r="O384" s="42">
        <v>546.6</v>
      </c>
      <c r="P384" s="44" t="s">
        <v>44</v>
      </c>
    </row>
    <row r="385" spans="1:16" ht="38.700000000000003" customHeight="1">
      <c r="A385" s="117" t="s">
        <v>489</v>
      </c>
      <c r="B385" s="118"/>
      <c r="C385" s="119" t="s">
        <v>48</v>
      </c>
      <c r="D385" s="120"/>
      <c r="E385" s="40">
        <v>98104</v>
      </c>
      <c r="F385" s="111" t="s">
        <v>490</v>
      </c>
      <c r="G385" s="112"/>
      <c r="H385" s="41" t="s">
        <v>42</v>
      </c>
      <c r="I385" s="42">
        <v>20</v>
      </c>
      <c r="J385" s="121">
        <v>383.09</v>
      </c>
      <c r="K385" s="122"/>
      <c r="L385" s="39" t="s">
        <v>43</v>
      </c>
      <c r="M385" s="123">
        <v>482.12</v>
      </c>
      <c r="N385" s="124"/>
      <c r="O385" s="43">
        <v>9642.4</v>
      </c>
      <c r="P385" s="44" t="s">
        <v>44</v>
      </c>
    </row>
    <row r="386" spans="1:16" ht="14.25" customHeight="1">
      <c r="A386" s="107" t="s">
        <v>491</v>
      </c>
      <c r="B386" s="108"/>
      <c r="C386" s="91"/>
      <c r="D386" s="92"/>
      <c r="E386" s="28"/>
      <c r="F386" s="107" t="s">
        <v>492</v>
      </c>
      <c r="G386" s="108"/>
      <c r="H386" s="28"/>
      <c r="I386" s="28"/>
      <c r="J386" s="91"/>
      <c r="K386" s="92"/>
      <c r="L386" s="28"/>
      <c r="M386" s="109" t="s">
        <v>35</v>
      </c>
      <c r="N386" s="110"/>
      <c r="O386" s="37">
        <v>56993.599999999999</v>
      </c>
      <c r="P386" s="28"/>
    </row>
    <row r="387" spans="1:16" ht="38.700000000000003" customHeight="1">
      <c r="A387" s="117" t="s">
        <v>493</v>
      </c>
      <c r="B387" s="118"/>
      <c r="C387" s="119" t="s">
        <v>48</v>
      </c>
      <c r="D387" s="120"/>
      <c r="E387" s="40">
        <v>86931</v>
      </c>
      <c r="F387" s="111" t="s">
        <v>494</v>
      </c>
      <c r="G387" s="112"/>
      <c r="H387" s="41" t="s">
        <v>42</v>
      </c>
      <c r="I387" s="42">
        <v>20</v>
      </c>
      <c r="J387" s="121">
        <v>566.25</v>
      </c>
      <c r="K387" s="122"/>
      <c r="L387" s="39" t="s">
        <v>43</v>
      </c>
      <c r="M387" s="123">
        <v>712.63</v>
      </c>
      <c r="N387" s="124"/>
      <c r="O387" s="43">
        <v>14252.6</v>
      </c>
      <c r="P387" s="44" t="s">
        <v>44</v>
      </c>
    </row>
    <row r="388" spans="1:16" ht="64.5" customHeight="1">
      <c r="A388" s="117" t="s">
        <v>495</v>
      </c>
      <c r="B388" s="118"/>
      <c r="C388" s="119" t="s">
        <v>48</v>
      </c>
      <c r="D388" s="120"/>
      <c r="E388" s="40">
        <v>86943</v>
      </c>
      <c r="F388" s="101" t="s">
        <v>496</v>
      </c>
      <c r="G388" s="102"/>
      <c r="H388" s="41" t="s">
        <v>42</v>
      </c>
      <c r="I388" s="42">
        <v>20</v>
      </c>
      <c r="J388" s="121">
        <v>279.32</v>
      </c>
      <c r="K388" s="122"/>
      <c r="L388" s="39" t="s">
        <v>43</v>
      </c>
      <c r="M388" s="123">
        <v>351.52</v>
      </c>
      <c r="N388" s="124"/>
      <c r="O388" s="43">
        <v>7030.4</v>
      </c>
      <c r="P388" s="44" t="s">
        <v>44</v>
      </c>
    </row>
    <row r="389" spans="1:16" ht="64.5" customHeight="1">
      <c r="A389" s="117" t="s">
        <v>497</v>
      </c>
      <c r="B389" s="118"/>
      <c r="C389" s="119" t="s">
        <v>48</v>
      </c>
      <c r="D389" s="120"/>
      <c r="E389" s="40">
        <v>86934</v>
      </c>
      <c r="F389" s="111" t="s">
        <v>498</v>
      </c>
      <c r="G389" s="112"/>
      <c r="H389" s="41" t="s">
        <v>42</v>
      </c>
      <c r="I389" s="42">
        <v>20</v>
      </c>
      <c r="J389" s="121">
        <v>471.14</v>
      </c>
      <c r="K389" s="122"/>
      <c r="L389" s="39" t="s">
        <v>43</v>
      </c>
      <c r="M389" s="123">
        <v>592.92999999999995</v>
      </c>
      <c r="N389" s="124"/>
      <c r="O389" s="43">
        <v>11858.6</v>
      </c>
      <c r="P389" s="44" t="s">
        <v>44</v>
      </c>
    </row>
    <row r="390" spans="1:16" ht="51.45" customHeight="1">
      <c r="A390" s="97" t="s">
        <v>499</v>
      </c>
      <c r="B390" s="98"/>
      <c r="C390" s="99" t="s">
        <v>48</v>
      </c>
      <c r="D390" s="100"/>
      <c r="E390" s="46">
        <v>86925</v>
      </c>
      <c r="F390" s="111" t="s">
        <v>500</v>
      </c>
      <c r="G390" s="112"/>
      <c r="H390" s="33" t="s">
        <v>42</v>
      </c>
      <c r="I390" s="34">
        <v>20</v>
      </c>
      <c r="J390" s="113">
        <v>694.92</v>
      </c>
      <c r="K390" s="114"/>
      <c r="L390" s="31" t="s">
        <v>43</v>
      </c>
      <c r="M390" s="115">
        <v>874.56</v>
      </c>
      <c r="N390" s="116"/>
      <c r="O390" s="35">
        <v>17491.2</v>
      </c>
      <c r="P390" s="36" t="s">
        <v>44</v>
      </c>
    </row>
    <row r="391" spans="1:16" ht="28.5" customHeight="1">
      <c r="A391" s="97" t="s">
        <v>501</v>
      </c>
      <c r="B391" s="98"/>
      <c r="C391" s="99" t="s">
        <v>48</v>
      </c>
      <c r="D391" s="100"/>
      <c r="E391" s="38">
        <v>100860</v>
      </c>
      <c r="F391" s="111" t="s">
        <v>502</v>
      </c>
      <c r="G391" s="112"/>
      <c r="H391" s="33" t="s">
        <v>42</v>
      </c>
      <c r="I391" s="34">
        <v>20</v>
      </c>
      <c r="J391" s="113">
        <v>110.35</v>
      </c>
      <c r="K391" s="114"/>
      <c r="L391" s="31" t="s">
        <v>43</v>
      </c>
      <c r="M391" s="115">
        <v>138.88</v>
      </c>
      <c r="N391" s="116"/>
      <c r="O391" s="35">
        <v>2777.6</v>
      </c>
      <c r="P391" s="36" t="s">
        <v>44</v>
      </c>
    </row>
    <row r="392" spans="1:16" ht="28.5" customHeight="1">
      <c r="A392" s="97" t="s">
        <v>503</v>
      </c>
      <c r="B392" s="98"/>
      <c r="C392" s="99" t="s">
        <v>48</v>
      </c>
      <c r="D392" s="100"/>
      <c r="E392" s="46">
        <v>95546</v>
      </c>
      <c r="F392" s="111" t="s">
        <v>504</v>
      </c>
      <c r="G392" s="112"/>
      <c r="H392" s="33" t="s">
        <v>42</v>
      </c>
      <c r="I392" s="34">
        <v>20</v>
      </c>
      <c r="J392" s="113">
        <v>142.36000000000001</v>
      </c>
      <c r="K392" s="114"/>
      <c r="L392" s="31" t="s">
        <v>43</v>
      </c>
      <c r="M392" s="115">
        <v>179.16</v>
      </c>
      <c r="N392" s="116"/>
      <c r="O392" s="35">
        <v>3583.2</v>
      </c>
      <c r="P392" s="36" t="s">
        <v>44</v>
      </c>
    </row>
    <row r="393" spans="1:16" ht="14.25" customHeight="1">
      <c r="A393" s="107" t="s">
        <v>505</v>
      </c>
      <c r="B393" s="108"/>
      <c r="C393" s="91"/>
      <c r="D393" s="92"/>
      <c r="E393" s="28"/>
      <c r="F393" s="107" t="s">
        <v>506</v>
      </c>
      <c r="G393" s="108"/>
      <c r="H393" s="28"/>
      <c r="I393" s="28"/>
      <c r="J393" s="91"/>
      <c r="K393" s="92"/>
      <c r="L393" s="28"/>
      <c r="M393" s="109" t="s">
        <v>35</v>
      </c>
      <c r="N393" s="110"/>
      <c r="O393" s="37">
        <v>14037.4</v>
      </c>
      <c r="P393" s="28"/>
    </row>
    <row r="394" spans="1:16" ht="14.25" customHeight="1">
      <c r="A394" s="165" t="s">
        <v>507</v>
      </c>
      <c r="B394" s="166"/>
      <c r="C394" s="167"/>
      <c r="D394" s="92"/>
      <c r="E394" s="28"/>
      <c r="F394" s="107" t="s">
        <v>508</v>
      </c>
      <c r="G394" s="108"/>
      <c r="H394" s="28"/>
      <c r="I394" s="28"/>
      <c r="J394" s="91"/>
      <c r="K394" s="92"/>
      <c r="L394" s="28"/>
      <c r="M394" s="109" t="s">
        <v>35</v>
      </c>
      <c r="N394" s="110"/>
      <c r="O394" s="37">
        <v>14037.4</v>
      </c>
      <c r="P394" s="28"/>
    </row>
    <row r="395" spans="1:16" ht="18" customHeight="1">
      <c r="A395" s="155"/>
      <c r="B395" s="155"/>
      <c r="C395" s="155"/>
    </row>
    <row r="396" spans="1:16" ht="14.25" customHeight="1">
      <c r="A396" s="156"/>
      <c r="B396" s="156"/>
      <c r="C396" s="156"/>
    </row>
    <row r="397" spans="1:16" ht="17.25" customHeight="1">
      <c r="A397" s="5"/>
      <c r="B397" s="5"/>
      <c r="C397" s="5"/>
      <c r="D397" s="5"/>
      <c r="E397" s="5"/>
      <c r="F397" s="160" t="s">
        <v>546</v>
      </c>
      <c r="G397" s="161"/>
      <c r="H397" s="5"/>
      <c r="I397" s="5"/>
      <c r="J397" s="5"/>
      <c r="K397" s="5"/>
      <c r="L397" s="5"/>
      <c r="M397" s="5"/>
      <c r="N397" s="5"/>
      <c r="O397" s="1" t="s">
        <v>0</v>
      </c>
      <c r="P397" s="5"/>
    </row>
    <row r="398" spans="1:16" ht="17.25" customHeight="1">
      <c r="A398" s="6"/>
      <c r="B398" s="6"/>
      <c r="C398" s="6"/>
      <c r="D398" s="6"/>
      <c r="E398" s="6"/>
      <c r="F398" s="170" t="s">
        <v>547</v>
      </c>
      <c r="G398" s="171"/>
      <c r="H398" s="6"/>
      <c r="I398" s="6"/>
      <c r="J398" s="6"/>
      <c r="K398" s="6"/>
      <c r="L398" s="6"/>
      <c r="M398" s="6"/>
      <c r="N398" s="6"/>
      <c r="O398" s="3" t="s">
        <v>1</v>
      </c>
      <c r="P398" s="6"/>
    </row>
    <row r="399" spans="1:16" ht="14.25" customHeight="1">
      <c r="A399" s="57" t="s">
        <v>4</v>
      </c>
      <c r="B399" s="58"/>
      <c r="C399" s="58"/>
      <c r="D399" s="59"/>
      <c r="E399" s="7" t="s">
        <v>5</v>
      </c>
      <c r="F399" s="57" t="s">
        <v>6</v>
      </c>
      <c r="G399" s="59"/>
      <c r="H399" s="57" t="s">
        <v>7</v>
      </c>
      <c r="I399" s="58"/>
      <c r="J399" s="58"/>
      <c r="K399" s="58"/>
      <c r="L399" s="9"/>
      <c r="M399" s="60"/>
      <c r="N399" s="60"/>
      <c r="O399" s="10"/>
      <c r="P399" s="61"/>
    </row>
    <row r="400" spans="1:16" ht="14.25" customHeight="1">
      <c r="A400" s="62" t="s">
        <v>8</v>
      </c>
      <c r="B400" s="63"/>
      <c r="C400" s="63"/>
      <c r="D400" s="64"/>
      <c r="E400" s="12">
        <v>39919</v>
      </c>
      <c r="F400" s="62" t="s">
        <v>9</v>
      </c>
      <c r="G400" s="64"/>
      <c r="H400" s="62" t="s">
        <v>10</v>
      </c>
      <c r="I400" s="63"/>
      <c r="J400" s="63"/>
      <c r="K400" s="63"/>
      <c r="L400" s="63"/>
      <c r="M400" s="63"/>
      <c r="N400" s="63"/>
      <c r="O400" s="13"/>
      <c r="P400" s="61"/>
    </row>
    <row r="401" spans="1:16" ht="5.25" customHeight="1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</row>
    <row r="402" spans="1:16" ht="14.25" customHeight="1">
      <c r="A402" s="57" t="s">
        <v>11</v>
      </c>
      <c r="B402" s="58"/>
      <c r="C402" s="58"/>
      <c r="D402" s="59"/>
      <c r="E402" s="7" t="s">
        <v>12</v>
      </c>
      <c r="F402" s="57" t="s">
        <v>13</v>
      </c>
      <c r="G402" s="59"/>
      <c r="H402" s="57" t="s">
        <v>14</v>
      </c>
      <c r="I402" s="58"/>
      <c r="J402" s="60"/>
      <c r="K402" s="65"/>
      <c r="L402" s="14" t="s">
        <v>15</v>
      </c>
      <c r="M402" s="129" t="s">
        <v>16</v>
      </c>
      <c r="N402" s="130"/>
      <c r="O402" s="14" t="s">
        <v>17</v>
      </c>
      <c r="P402" s="61"/>
    </row>
    <row r="403" spans="1:16" ht="14.25" customHeight="1">
      <c r="A403" s="62" t="s">
        <v>18</v>
      </c>
      <c r="B403" s="63"/>
      <c r="C403" s="63"/>
      <c r="D403" s="64"/>
      <c r="E403" s="11" t="s">
        <v>19</v>
      </c>
      <c r="F403" s="62" t="s">
        <v>20</v>
      </c>
      <c r="G403" s="64"/>
      <c r="H403" s="62" t="s">
        <v>21</v>
      </c>
      <c r="I403" s="63"/>
      <c r="J403" s="68"/>
      <c r="K403" s="69"/>
      <c r="L403" s="16">
        <v>0.25850000000000001</v>
      </c>
      <c r="M403" s="70">
        <v>0</v>
      </c>
      <c r="N403" s="71"/>
      <c r="O403" s="17">
        <v>0</v>
      </c>
      <c r="P403" s="61"/>
    </row>
    <row r="404" spans="1:16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</row>
    <row r="405" spans="1:16" ht="34.200000000000003" customHeight="1">
      <c r="A405" s="73" t="s">
        <v>22</v>
      </c>
      <c r="B405" s="74"/>
      <c r="C405" s="73" t="s">
        <v>23</v>
      </c>
      <c r="D405" s="74"/>
      <c r="E405" s="19" t="s">
        <v>24</v>
      </c>
      <c r="F405" s="73" t="s">
        <v>25</v>
      </c>
      <c r="G405" s="74"/>
      <c r="H405" s="18" t="s">
        <v>26</v>
      </c>
      <c r="I405" s="20" t="s">
        <v>27</v>
      </c>
      <c r="J405" s="75" t="s">
        <v>28</v>
      </c>
      <c r="K405" s="76"/>
      <c r="L405" s="18" t="s">
        <v>29</v>
      </c>
      <c r="M405" s="75" t="s">
        <v>30</v>
      </c>
      <c r="N405" s="76"/>
      <c r="O405" s="21" t="s">
        <v>31</v>
      </c>
      <c r="P405" s="77" t="s">
        <v>32</v>
      </c>
    </row>
    <row r="406" spans="1:16" ht="14.25" customHeight="1">
      <c r="A406" s="79" t="s">
        <v>33</v>
      </c>
      <c r="B406" s="80"/>
      <c r="C406" s="80"/>
      <c r="D406" s="80"/>
      <c r="E406" s="80"/>
      <c r="F406" s="80"/>
      <c r="G406" s="80"/>
      <c r="H406" s="22"/>
      <c r="I406" s="22"/>
      <c r="J406" s="81"/>
      <c r="K406" s="81"/>
      <c r="L406" s="22"/>
      <c r="M406" s="81"/>
      <c r="N406" s="81"/>
      <c r="O406" s="23">
        <v>3245237.28</v>
      </c>
      <c r="P406" s="78"/>
    </row>
    <row r="407" spans="1:16" ht="28.5" customHeight="1">
      <c r="A407" s="97" t="s">
        <v>509</v>
      </c>
      <c r="B407" s="98"/>
      <c r="C407" s="99" t="s">
        <v>48</v>
      </c>
      <c r="D407" s="100"/>
      <c r="E407" s="46">
        <v>99818</v>
      </c>
      <c r="F407" s="111" t="s">
        <v>510</v>
      </c>
      <c r="G407" s="112"/>
      <c r="H407" s="33" t="s">
        <v>42</v>
      </c>
      <c r="I407" s="34">
        <v>20</v>
      </c>
      <c r="J407" s="113">
        <v>5.98</v>
      </c>
      <c r="K407" s="114"/>
      <c r="L407" s="31" t="s">
        <v>43</v>
      </c>
      <c r="M407" s="115">
        <v>7.53</v>
      </c>
      <c r="N407" s="116"/>
      <c r="O407" s="34">
        <v>150.6</v>
      </c>
      <c r="P407" s="36" t="s">
        <v>44</v>
      </c>
    </row>
    <row r="408" spans="1:16" ht="28.5" customHeight="1">
      <c r="A408" s="97" t="s">
        <v>511</v>
      </c>
      <c r="B408" s="98"/>
      <c r="C408" s="99" t="s">
        <v>48</v>
      </c>
      <c r="D408" s="100"/>
      <c r="E408" s="46">
        <v>99819</v>
      </c>
      <c r="F408" s="111" t="s">
        <v>512</v>
      </c>
      <c r="G408" s="112"/>
      <c r="H408" s="33" t="s">
        <v>50</v>
      </c>
      <c r="I408" s="34">
        <v>14.4</v>
      </c>
      <c r="J408" s="113">
        <v>17.22</v>
      </c>
      <c r="K408" s="114"/>
      <c r="L408" s="31" t="s">
        <v>43</v>
      </c>
      <c r="M408" s="115">
        <v>21.67</v>
      </c>
      <c r="N408" s="116"/>
      <c r="O408" s="34">
        <v>312</v>
      </c>
      <c r="P408" s="36" t="s">
        <v>44</v>
      </c>
    </row>
    <row r="409" spans="1:16" ht="15" customHeight="1">
      <c r="A409" s="97" t="s">
        <v>513</v>
      </c>
      <c r="B409" s="98"/>
      <c r="C409" s="99" t="s">
        <v>48</v>
      </c>
      <c r="D409" s="100"/>
      <c r="E409" s="46">
        <v>99811</v>
      </c>
      <c r="F409" s="101" t="s">
        <v>514</v>
      </c>
      <c r="G409" s="102"/>
      <c r="H409" s="33" t="s">
        <v>50</v>
      </c>
      <c r="I409" s="34">
        <v>323</v>
      </c>
      <c r="J409" s="113">
        <v>0.64</v>
      </c>
      <c r="K409" s="114"/>
      <c r="L409" s="31" t="s">
        <v>43</v>
      </c>
      <c r="M409" s="115">
        <v>0.81</v>
      </c>
      <c r="N409" s="116"/>
      <c r="O409" s="34">
        <v>261.60000000000002</v>
      </c>
      <c r="P409" s="36" t="s">
        <v>44</v>
      </c>
    </row>
    <row r="410" spans="1:16" ht="15" customHeight="1">
      <c r="A410" s="97" t="s">
        <v>515</v>
      </c>
      <c r="B410" s="98"/>
      <c r="C410" s="99" t="s">
        <v>48</v>
      </c>
      <c r="D410" s="100"/>
      <c r="E410" s="46">
        <v>99826</v>
      </c>
      <c r="F410" s="101" t="s">
        <v>516</v>
      </c>
      <c r="G410" s="102"/>
      <c r="H410" s="33" t="s">
        <v>50</v>
      </c>
      <c r="I410" s="34">
        <v>718</v>
      </c>
      <c r="J410" s="113">
        <v>1.61</v>
      </c>
      <c r="K410" s="114"/>
      <c r="L410" s="31" t="s">
        <v>43</v>
      </c>
      <c r="M410" s="115">
        <v>2.0299999999999998</v>
      </c>
      <c r="N410" s="116"/>
      <c r="O410" s="35">
        <v>1457.6</v>
      </c>
      <c r="P410" s="36" t="s">
        <v>44</v>
      </c>
    </row>
    <row r="411" spans="1:16" ht="28.5" customHeight="1">
      <c r="A411" s="97" t="s">
        <v>517</v>
      </c>
      <c r="B411" s="98"/>
      <c r="C411" s="99" t="s">
        <v>48</v>
      </c>
      <c r="D411" s="100"/>
      <c r="E411" s="46">
        <v>99821</v>
      </c>
      <c r="F411" s="111" t="s">
        <v>518</v>
      </c>
      <c r="G411" s="112"/>
      <c r="H411" s="33" t="s">
        <v>50</v>
      </c>
      <c r="I411" s="34">
        <v>235.2</v>
      </c>
      <c r="J411" s="113">
        <v>4.8499999999999996</v>
      </c>
      <c r="K411" s="114"/>
      <c r="L411" s="31" t="s">
        <v>43</v>
      </c>
      <c r="M411" s="115">
        <v>6.1</v>
      </c>
      <c r="N411" s="116"/>
      <c r="O411" s="35">
        <v>1434.8</v>
      </c>
      <c r="P411" s="36" t="s">
        <v>44</v>
      </c>
    </row>
    <row r="412" spans="1:16" ht="38.700000000000003" customHeight="1">
      <c r="A412" s="117" t="s">
        <v>519</v>
      </c>
      <c r="B412" s="118"/>
      <c r="C412" s="119" t="s">
        <v>48</v>
      </c>
      <c r="D412" s="120"/>
      <c r="E412" s="40">
        <v>99810</v>
      </c>
      <c r="F412" s="111" t="s">
        <v>520</v>
      </c>
      <c r="G412" s="112"/>
      <c r="H412" s="41" t="s">
        <v>50</v>
      </c>
      <c r="I412" s="42">
        <v>949.2</v>
      </c>
      <c r="J412" s="121">
        <v>6.52</v>
      </c>
      <c r="K412" s="122"/>
      <c r="L412" s="39" t="s">
        <v>43</v>
      </c>
      <c r="M412" s="123">
        <v>8.2100000000000009</v>
      </c>
      <c r="N412" s="124"/>
      <c r="O412" s="43">
        <v>7793</v>
      </c>
      <c r="P412" s="44" t="s">
        <v>44</v>
      </c>
    </row>
    <row r="413" spans="1:16" ht="15" customHeight="1">
      <c r="A413" s="97" t="s">
        <v>521</v>
      </c>
      <c r="B413" s="98"/>
      <c r="C413" s="99" t="s">
        <v>48</v>
      </c>
      <c r="D413" s="100"/>
      <c r="E413" s="46">
        <v>99822</v>
      </c>
      <c r="F413" s="101" t="s">
        <v>522</v>
      </c>
      <c r="G413" s="102"/>
      <c r="H413" s="33" t="s">
        <v>50</v>
      </c>
      <c r="I413" s="34">
        <v>201.6</v>
      </c>
      <c r="J413" s="113">
        <v>1.06</v>
      </c>
      <c r="K413" s="114"/>
      <c r="L413" s="31" t="s">
        <v>43</v>
      </c>
      <c r="M413" s="115">
        <v>1.33</v>
      </c>
      <c r="N413" s="116"/>
      <c r="O413" s="34">
        <v>268.2</v>
      </c>
      <c r="P413" s="36" t="s">
        <v>44</v>
      </c>
    </row>
    <row r="414" spans="1:16" ht="38.700000000000003" customHeight="1">
      <c r="A414" s="117" t="s">
        <v>523</v>
      </c>
      <c r="B414" s="118"/>
      <c r="C414" s="119" t="s">
        <v>48</v>
      </c>
      <c r="D414" s="120"/>
      <c r="E414" s="40">
        <v>99813</v>
      </c>
      <c r="F414" s="111" t="s">
        <v>524</v>
      </c>
      <c r="G414" s="112"/>
      <c r="H414" s="41" t="s">
        <v>50</v>
      </c>
      <c r="I414" s="42">
        <v>479.4</v>
      </c>
      <c r="J414" s="121">
        <v>3.16</v>
      </c>
      <c r="K414" s="122"/>
      <c r="L414" s="39" t="s">
        <v>43</v>
      </c>
      <c r="M414" s="123">
        <v>3.98</v>
      </c>
      <c r="N414" s="124"/>
      <c r="O414" s="43">
        <v>1908</v>
      </c>
      <c r="P414" s="44" t="s">
        <v>44</v>
      </c>
    </row>
    <row r="415" spans="1:16" ht="28.5" customHeight="1">
      <c r="A415" s="97" t="s">
        <v>525</v>
      </c>
      <c r="B415" s="98"/>
      <c r="C415" s="99" t="s">
        <v>48</v>
      </c>
      <c r="D415" s="100"/>
      <c r="E415" s="46">
        <v>99816</v>
      </c>
      <c r="F415" s="111" t="s">
        <v>526</v>
      </c>
      <c r="G415" s="112"/>
      <c r="H415" s="33" t="s">
        <v>42</v>
      </c>
      <c r="I415" s="34">
        <v>40</v>
      </c>
      <c r="J415" s="113">
        <v>8.9700000000000006</v>
      </c>
      <c r="K415" s="114"/>
      <c r="L415" s="31" t="s">
        <v>43</v>
      </c>
      <c r="M415" s="115">
        <v>11.29</v>
      </c>
      <c r="N415" s="116"/>
      <c r="O415" s="34">
        <v>451.6</v>
      </c>
      <c r="P415" s="36" t="s">
        <v>44</v>
      </c>
    </row>
    <row r="416" spans="1:16" ht="15.75" customHeight="1">
      <c r="A416" s="131" t="s">
        <v>527</v>
      </c>
      <c r="B416" s="132"/>
      <c r="C416" s="132"/>
      <c r="D416" s="132"/>
      <c r="E416" s="132"/>
      <c r="F416" s="132"/>
      <c r="G416" s="132"/>
      <c r="H416" s="132"/>
      <c r="I416" s="132"/>
      <c r="J416" s="132"/>
      <c r="K416" s="132"/>
      <c r="L416" s="132"/>
      <c r="M416" s="133"/>
    </row>
    <row r="417" spans="1:17" ht="15.75" customHeight="1">
      <c r="A417" s="134" t="s">
        <v>528</v>
      </c>
      <c r="B417" s="134"/>
      <c r="C417" s="134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</row>
    <row r="418" spans="1:17" ht="15.75" customHeight="1">
      <c r="A418" s="135" t="s">
        <v>529</v>
      </c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36"/>
      <c r="O418" s="137"/>
    </row>
    <row r="419" spans="1:17" ht="38.25" customHeight="1">
      <c r="A419" s="138"/>
      <c r="B419" s="139"/>
      <c r="C419" s="139"/>
      <c r="D419" s="139"/>
      <c r="E419" s="139"/>
      <c r="F419" s="139"/>
      <c r="G419" s="139"/>
      <c r="H419" s="139"/>
      <c r="I419" s="139"/>
      <c r="J419" s="139"/>
      <c r="K419" s="139"/>
      <c r="L419" s="139"/>
      <c r="M419" s="139"/>
      <c r="N419" s="139"/>
      <c r="O419" s="140"/>
    </row>
    <row r="420" spans="1:17" ht="15.75" customHeight="1">
      <c r="A420" s="141" t="s">
        <v>530</v>
      </c>
      <c r="B420" s="142"/>
      <c r="C420" s="142"/>
      <c r="D420" s="142"/>
      <c r="E420" s="142"/>
      <c r="F420" s="142"/>
      <c r="G420" s="142"/>
      <c r="H420" s="142"/>
      <c r="I420" s="142"/>
      <c r="J420" s="142"/>
      <c r="K420" s="142"/>
      <c r="L420" s="142"/>
      <c r="M420" s="142"/>
      <c r="N420" s="142"/>
      <c r="O420" s="143"/>
    </row>
    <row r="421" spans="1:17" ht="14.55" customHeight="1">
      <c r="A421" s="97" t="s">
        <v>531</v>
      </c>
      <c r="B421" s="144"/>
      <c r="C421" s="144"/>
      <c r="D421" s="144"/>
      <c r="E421" s="144"/>
      <c r="F421" s="144"/>
      <c r="G421" s="144"/>
      <c r="H421" s="144"/>
      <c r="I421" s="144"/>
      <c r="J421" s="144"/>
      <c r="K421" s="144"/>
      <c r="L421" s="144"/>
      <c r="M421" s="144"/>
      <c r="N421" s="144"/>
      <c r="O421" s="98"/>
    </row>
    <row r="422" spans="1:17" ht="40.5" customHeight="1">
      <c r="A422" s="145" t="s">
        <v>532</v>
      </c>
      <c r="B422" s="145"/>
      <c r="C422" s="145"/>
      <c r="D422" s="145"/>
      <c r="E422" s="145"/>
      <c r="F422" s="145"/>
      <c r="G422" s="145"/>
      <c r="H422" s="145"/>
      <c r="I422" s="145"/>
      <c r="J422" s="145"/>
      <c r="K422" s="146" t="s">
        <v>533</v>
      </c>
      <c r="L422" s="146"/>
      <c r="M422" s="146"/>
      <c r="N422" s="146"/>
      <c r="O422" s="146"/>
      <c r="P422" s="146"/>
      <c r="Q422" s="146"/>
    </row>
    <row r="423" spans="1:17" ht="14.25" customHeight="1">
      <c r="A423" s="147" t="s">
        <v>534</v>
      </c>
      <c r="B423" s="147"/>
      <c r="C423" s="147"/>
      <c r="D423" s="147"/>
      <c r="E423" s="147"/>
      <c r="F423" s="147"/>
      <c r="G423" s="147"/>
      <c r="H423" s="147"/>
      <c r="I423" s="147"/>
      <c r="J423" s="147"/>
      <c r="K423" s="147"/>
      <c r="L423" s="147"/>
      <c r="M423" s="147"/>
      <c r="N423" s="147"/>
      <c r="O423" s="147"/>
      <c r="P423" s="147"/>
    </row>
    <row r="424" spans="1:17" ht="14.25" customHeight="1">
      <c r="A424" s="58" t="s">
        <v>535</v>
      </c>
      <c r="B424" s="58"/>
      <c r="C424" s="58"/>
      <c r="D424" s="58"/>
      <c r="E424" s="58"/>
      <c r="F424" s="58"/>
      <c r="G424" s="58"/>
      <c r="H424" s="58"/>
      <c r="I424" s="58"/>
      <c r="J424" s="58"/>
      <c r="K424" s="58"/>
      <c r="L424" s="58"/>
      <c r="M424" s="58"/>
      <c r="N424" s="58"/>
      <c r="O424" s="58"/>
      <c r="P424" s="58"/>
    </row>
    <row r="425" spans="1:17" ht="14.25" customHeight="1">
      <c r="A425" s="148" t="s">
        <v>536</v>
      </c>
      <c r="B425" s="148"/>
      <c r="C425" s="148"/>
      <c r="D425" s="148"/>
      <c r="E425" s="148"/>
      <c r="F425" s="148"/>
    </row>
    <row r="426" spans="1:17" ht="14.25" customHeight="1">
      <c r="A426" s="8" t="s">
        <v>537</v>
      </c>
      <c r="B426" s="147" t="s">
        <v>538</v>
      </c>
      <c r="C426" s="147"/>
      <c r="D426" s="147"/>
      <c r="E426" s="147"/>
      <c r="F426" s="147"/>
    </row>
    <row r="427" spans="1:17" ht="14.25" customHeight="1">
      <c r="A427" s="8" t="s">
        <v>539</v>
      </c>
      <c r="B427" s="147" t="s">
        <v>540</v>
      </c>
      <c r="C427" s="147"/>
      <c r="D427" s="147"/>
      <c r="E427" s="147"/>
      <c r="F427" s="147"/>
    </row>
    <row r="428" spans="1:17" ht="14.25" customHeight="1">
      <c r="A428" s="8" t="s">
        <v>541</v>
      </c>
      <c r="B428" s="147" t="s">
        <v>542</v>
      </c>
      <c r="C428" s="147"/>
      <c r="D428" s="147"/>
      <c r="E428" s="147"/>
      <c r="F428" s="147"/>
    </row>
    <row r="429" spans="1:17" ht="14.25" customHeight="1">
      <c r="A429" s="147" t="s">
        <v>543</v>
      </c>
      <c r="B429" s="147"/>
      <c r="C429" s="147"/>
      <c r="D429" s="147"/>
      <c r="E429" s="147"/>
      <c r="F429" s="147"/>
      <c r="G429" s="147"/>
      <c r="H429" s="147"/>
      <c r="I429" s="147"/>
      <c r="J429" s="147"/>
      <c r="K429" s="147"/>
      <c r="L429" s="147"/>
      <c r="M429" s="147"/>
      <c r="N429" s="147"/>
      <c r="O429" s="147"/>
      <c r="P429" s="147"/>
    </row>
    <row r="430" spans="1:17" ht="14.25" customHeight="1">
      <c r="A430" s="58" t="s">
        <v>544</v>
      </c>
      <c r="B430" s="58"/>
      <c r="C430" s="58"/>
      <c r="D430" s="58"/>
      <c r="E430" s="58"/>
      <c r="F430" s="58"/>
      <c r="G430" s="58"/>
      <c r="H430" s="58"/>
      <c r="I430" s="58"/>
      <c r="J430" s="58"/>
      <c r="K430" s="58"/>
      <c r="L430" s="58"/>
      <c r="M430" s="58"/>
      <c r="N430" s="58"/>
      <c r="O430" s="58"/>
      <c r="P430" s="58"/>
    </row>
  </sheetData>
  <mergeCells count="1700">
    <mergeCell ref="A418:O418"/>
    <mergeCell ref="A419:O419"/>
    <mergeCell ref="A420:O420"/>
    <mergeCell ref="A421:O421"/>
    <mergeCell ref="A422:J422"/>
    <mergeCell ref="K422:Q422"/>
    <mergeCell ref="A423:P423"/>
    <mergeCell ref="A424:P424"/>
    <mergeCell ref="A425:F425"/>
    <mergeCell ref="B426:F426"/>
    <mergeCell ref="B427:F427"/>
    <mergeCell ref="B428:F428"/>
    <mergeCell ref="A429:P429"/>
    <mergeCell ref="A430:P430"/>
    <mergeCell ref="F28:G28"/>
    <mergeCell ref="F3:G3"/>
    <mergeCell ref="F4:G4"/>
    <mergeCell ref="F29:G29"/>
    <mergeCell ref="F59:G59"/>
    <mergeCell ref="F60:G60"/>
    <mergeCell ref="F88:G88"/>
    <mergeCell ref="F89:G89"/>
    <mergeCell ref="F114:G114"/>
    <mergeCell ref="F115:G115"/>
    <mergeCell ref="F143:G143"/>
    <mergeCell ref="F144:G144"/>
    <mergeCell ref="F168:G168"/>
    <mergeCell ref="F169:G169"/>
    <mergeCell ref="F200:G200"/>
    <mergeCell ref="A413:B413"/>
    <mergeCell ref="C413:D413"/>
    <mergeCell ref="F413:G413"/>
    <mergeCell ref="J413:K413"/>
    <mergeCell ref="M413:N413"/>
    <mergeCell ref="A414:B414"/>
    <mergeCell ref="C414:D414"/>
    <mergeCell ref="F414:G414"/>
    <mergeCell ref="J414:K414"/>
    <mergeCell ref="M414:N414"/>
    <mergeCell ref="A415:B415"/>
    <mergeCell ref="C415:D415"/>
    <mergeCell ref="F415:G415"/>
    <mergeCell ref="J415:K415"/>
    <mergeCell ref="M415:N415"/>
    <mergeCell ref="A416:M416"/>
    <mergeCell ref="A417:Q417"/>
    <mergeCell ref="A409:B409"/>
    <mergeCell ref="C409:D409"/>
    <mergeCell ref="F409:G409"/>
    <mergeCell ref="J409:K409"/>
    <mergeCell ref="M409:N409"/>
    <mergeCell ref="A410:B410"/>
    <mergeCell ref="C410:D410"/>
    <mergeCell ref="F410:G410"/>
    <mergeCell ref="J410:K410"/>
    <mergeCell ref="M410:N410"/>
    <mergeCell ref="A411:B411"/>
    <mergeCell ref="C411:D411"/>
    <mergeCell ref="F411:G411"/>
    <mergeCell ref="J411:K411"/>
    <mergeCell ref="M411:N411"/>
    <mergeCell ref="A412:B412"/>
    <mergeCell ref="C412:D412"/>
    <mergeCell ref="F412:G412"/>
    <mergeCell ref="J412:K412"/>
    <mergeCell ref="M412:N412"/>
    <mergeCell ref="A404:P404"/>
    <mergeCell ref="A405:B405"/>
    <mergeCell ref="C405:D405"/>
    <mergeCell ref="F405:G405"/>
    <mergeCell ref="J405:K405"/>
    <mergeCell ref="M405:N405"/>
    <mergeCell ref="P405:P406"/>
    <mergeCell ref="A406:G406"/>
    <mergeCell ref="J406:K406"/>
    <mergeCell ref="M406:N406"/>
    <mergeCell ref="A407:B407"/>
    <mergeCell ref="C407:D407"/>
    <mergeCell ref="F407:G407"/>
    <mergeCell ref="J407:K407"/>
    <mergeCell ref="M407:N407"/>
    <mergeCell ref="A408:B408"/>
    <mergeCell ref="C408:D408"/>
    <mergeCell ref="F408:G408"/>
    <mergeCell ref="J408:K408"/>
    <mergeCell ref="M408:N408"/>
    <mergeCell ref="A395:C395"/>
    <mergeCell ref="A396:C396"/>
    <mergeCell ref="A399:D399"/>
    <mergeCell ref="F399:G399"/>
    <mergeCell ref="H399:K399"/>
    <mergeCell ref="M399:N399"/>
    <mergeCell ref="P399:P400"/>
    <mergeCell ref="A400:D400"/>
    <mergeCell ref="F400:G400"/>
    <mergeCell ref="H400:N400"/>
    <mergeCell ref="A401:P401"/>
    <mergeCell ref="A402:D402"/>
    <mergeCell ref="F402:G402"/>
    <mergeCell ref="H402:I402"/>
    <mergeCell ref="J402:K402"/>
    <mergeCell ref="M402:N402"/>
    <mergeCell ref="P402:P403"/>
    <mergeCell ref="A403:D403"/>
    <mergeCell ref="F403:G403"/>
    <mergeCell ref="H403:I403"/>
    <mergeCell ref="J403:K403"/>
    <mergeCell ref="M403:N403"/>
    <mergeCell ref="F397:G397"/>
    <mergeCell ref="F398:G398"/>
    <mergeCell ref="A391:B391"/>
    <mergeCell ref="C391:D391"/>
    <mergeCell ref="F391:G391"/>
    <mergeCell ref="J391:K391"/>
    <mergeCell ref="M391:N391"/>
    <mergeCell ref="A392:B392"/>
    <mergeCell ref="C392:D392"/>
    <mergeCell ref="F392:G392"/>
    <mergeCell ref="J392:K392"/>
    <mergeCell ref="M392:N392"/>
    <mergeCell ref="A393:B393"/>
    <mergeCell ref="C393:D393"/>
    <mergeCell ref="F393:G393"/>
    <mergeCell ref="J393:K393"/>
    <mergeCell ref="M393:N393"/>
    <mergeCell ref="A394:B394"/>
    <mergeCell ref="C394:D394"/>
    <mergeCell ref="F394:G394"/>
    <mergeCell ref="J394:K394"/>
    <mergeCell ref="M394:N394"/>
    <mergeCell ref="A387:B387"/>
    <mergeCell ref="C387:D387"/>
    <mergeCell ref="F387:G387"/>
    <mergeCell ref="J387:K387"/>
    <mergeCell ref="M387:N387"/>
    <mergeCell ref="A388:B388"/>
    <mergeCell ref="C388:D388"/>
    <mergeCell ref="F388:G388"/>
    <mergeCell ref="J388:K388"/>
    <mergeCell ref="M388:N388"/>
    <mergeCell ref="A389:B389"/>
    <mergeCell ref="C389:D389"/>
    <mergeCell ref="F389:G389"/>
    <mergeCell ref="J389:K389"/>
    <mergeCell ref="M389:N389"/>
    <mergeCell ref="A390:B390"/>
    <mergeCell ref="C390:D390"/>
    <mergeCell ref="F390:G390"/>
    <mergeCell ref="J390:K390"/>
    <mergeCell ref="M390:N390"/>
    <mergeCell ref="A383:B383"/>
    <mergeCell ref="C383:D383"/>
    <mergeCell ref="F383:G383"/>
    <mergeCell ref="J383:K383"/>
    <mergeCell ref="M383:N383"/>
    <mergeCell ref="A384:B384"/>
    <mergeCell ref="C384:D384"/>
    <mergeCell ref="F384:G384"/>
    <mergeCell ref="J384:K384"/>
    <mergeCell ref="M384:N384"/>
    <mergeCell ref="A385:B385"/>
    <mergeCell ref="C385:D385"/>
    <mergeCell ref="F385:G385"/>
    <mergeCell ref="J385:K385"/>
    <mergeCell ref="M385:N385"/>
    <mergeCell ref="A386:B386"/>
    <mergeCell ref="C386:D386"/>
    <mergeCell ref="F386:G386"/>
    <mergeCell ref="J386:K386"/>
    <mergeCell ref="M386:N386"/>
    <mergeCell ref="A378:P378"/>
    <mergeCell ref="A379:B379"/>
    <mergeCell ref="C379:D379"/>
    <mergeCell ref="F379:G379"/>
    <mergeCell ref="J379:K379"/>
    <mergeCell ref="M379:N379"/>
    <mergeCell ref="P379:P380"/>
    <mergeCell ref="A380:G380"/>
    <mergeCell ref="J380:K380"/>
    <mergeCell ref="M380:N380"/>
    <mergeCell ref="A381:B381"/>
    <mergeCell ref="C381:D381"/>
    <mergeCell ref="F381:G381"/>
    <mergeCell ref="J381:K381"/>
    <mergeCell ref="M381:N381"/>
    <mergeCell ref="A382:B382"/>
    <mergeCell ref="C382:D382"/>
    <mergeCell ref="F382:G382"/>
    <mergeCell ref="J382:K382"/>
    <mergeCell ref="M382:N382"/>
    <mergeCell ref="A373:D373"/>
    <mergeCell ref="F373:G373"/>
    <mergeCell ref="H373:K373"/>
    <mergeCell ref="M373:N373"/>
    <mergeCell ref="P373:P374"/>
    <mergeCell ref="A374:D374"/>
    <mergeCell ref="F374:G374"/>
    <mergeCell ref="H374:N374"/>
    <mergeCell ref="A375:P375"/>
    <mergeCell ref="A376:D376"/>
    <mergeCell ref="F376:G376"/>
    <mergeCell ref="H376:I376"/>
    <mergeCell ref="J376:K376"/>
    <mergeCell ref="M376:N376"/>
    <mergeCell ref="P376:P377"/>
    <mergeCell ref="A377:D377"/>
    <mergeCell ref="F377:G377"/>
    <mergeCell ref="H377:I377"/>
    <mergeCell ref="J377:K377"/>
    <mergeCell ref="M377:N377"/>
    <mergeCell ref="F371:G371"/>
    <mergeCell ref="F372:G372"/>
    <mergeCell ref="A366:B366"/>
    <mergeCell ref="C366:D366"/>
    <mergeCell ref="F366:G366"/>
    <mergeCell ref="J366:K366"/>
    <mergeCell ref="M366:N366"/>
    <mergeCell ref="A367:B367"/>
    <mergeCell ref="C367:D367"/>
    <mergeCell ref="F367:G367"/>
    <mergeCell ref="J367:K367"/>
    <mergeCell ref="M367:N367"/>
    <mergeCell ref="A368:B368"/>
    <mergeCell ref="C368:D368"/>
    <mergeCell ref="F368:G368"/>
    <mergeCell ref="J368:K368"/>
    <mergeCell ref="M368:N368"/>
    <mergeCell ref="A369:C369"/>
    <mergeCell ref="A370:C370"/>
    <mergeCell ref="A362:B362"/>
    <mergeCell ref="C362:D362"/>
    <mergeCell ref="F362:G362"/>
    <mergeCell ref="J362:K362"/>
    <mergeCell ref="M362:N362"/>
    <mergeCell ref="A363:B363"/>
    <mergeCell ref="C363:D363"/>
    <mergeCell ref="F363:G363"/>
    <mergeCell ref="J363:K363"/>
    <mergeCell ref="M363:N363"/>
    <mergeCell ref="A364:B364"/>
    <mergeCell ref="C364:D364"/>
    <mergeCell ref="F364:G364"/>
    <mergeCell ref="J364:K364"/>
    <mergeCell ref="M364:N364"/>
    <mergeCell ref="A365:B365"/>
    <mergeCell ref="C365:D365"/>
    <mergeCell ref="F365:G365"/>
    <mergeCell ref="J365:K365"/>
    <mergeCell ref="M365:N365"/>
    <mergeCell ref="A358:B358"/>
    <mergeCell ref="C358:D358"/>
    <mergeCell ref="F358:G358"/>
    <mergeCell ref="J358:K358"/>
    <mergeCell ref="M358:N358"/>
    <mergeCell ref="A359:B359"/>
    <mergeCell ref="C359:D359"/>
    <mergeCell ref="F359:G359"/>
    <mergeCell ref="J359:K359"/>
    <mergeCell ref="M359:N359"/>
    <mergeCell ref="A360:B360"/>
    <mergeCell ref="C360:D360"/>
    <mergeCell ref="F360:G360"/>
    <mergeCell ref="J360:K360"/>
    <mergeCell ref="M360:N360"/>
    <mergeCell ref="A361:B361"/>
    <mergeCell ref="C361:D361"/>
    <mergeCell ref="F361:G361"/>
    <mergeCell ref="J361:K361"/>
    <mergeCell ref="M361:N361"/>
    <mergeCell ref="A353:P353"/>
    <mergeCell ref="A354:B354"/>
    <mergeCell ref="C354:D354"/>
    <mergeCell ref="F354:G354"/>
    <mergeCell ref="J354:K354"/>
    <mergeCell ref="M354:N354"/>
    <mergeCell ref="P354:P355"/>
    <mergeCell ref="A355:G355"/>
    <mergeCell ref="J355:K355"/>
    <mergeCell ref="M355:N355"/>
    <mergeCell ref="A356:B356"/>
    <mergeCell ref="C356:D356"/>
    <mergeCell ref="F356:G356"/>
    <mergeCell ref="J356:K356"/>
    <mergeCell ref="M356:N356"/>
    <mergeCell ref="A357:B357"/>
    <mergeCell ref="C357:D357"/>
    <mergeCell ref="F357:G357"/>
    <mergeCell ref="J357:K357"/>
    <mergeCell ref="M357:N357"/>
    <mergeCell ref="A348:D348"/>
    <mergeCell ref="F348:G348"/>
    <mergeCell ref="H348:K348"/>
    <mergeCell ref="M348:N348"/>
    <mergeCell ref="P348:P349"/>
    <mergeCell ref="A349:D349"/>
    <mergeCell ref="F349:G349"/>
    <mergeCell ref="H349:N349"/>
    <mergeCell ref="A350:P350"/>
    <mergeCell ref="A351:D351"/>
    <mergeCell ref="F351:G351"/>
    <mergeCell ref="H351:I351"/>
    <mergeCell ref="J351:K351"/>
    <mergeCell ref="M351:N351"/>
    <mergeCell ref="P351:P352"/>
    <mergeCell ref="A352:D352"/>
    <mergeCell ref="F352:G352"/>
    <mergeCell ref="H352:I352"/>
    <mergeCell ref="J352:K352"/>
    <mergeCell ref="M352:N352"/>
    <mergeCell ref="F346:G346"/>
    <mergeCell ref="F347:G347"/>
    <mergeCell ref="A341:B341"/>
    <mergeCell ref="C341:D341"/>
    <mergeCell ref="F341:G341"/>
    <mergeCell ref="J341:K341"/>
    <mergeCell ref="M341:N341"/>
    <mergeCell ref="A342:B342"/>
    <mergeCell ref="C342:D342"/>
    <mergeCell ref="F342:G342"/>
    <mergeCell ref="J342:K342"/>
    <mergeCell ref="M342:N342"/>
    <mergeCell ref="A343:B343"/>
    <mergeCell ref="C343:D343"/>
    <mergeCell ref="F343:G343"/>
    <mergeCell ref="J343:K343"/>
    <mergeCell ref="M343:N343"/>
    <mergeCell ref="A344:C344"/>
    <mergeCell ref="A345:C345"/>
    <mergeCell ref="A337:B337"/>
    <mergeCell ref="C337:D337"/>
    <mergeCell ref="F337:G337"/>
    <mergeCell ref="J337:K337"/>
    <mergeCell ref="M337:N337"/>
    <mergeCell ref="A338:B338"/>
    <mergeCell ref="C338:D338"/>
    <mergeCell ref="F338:G338"/>
    <mergeCell ref="J338:K338"/>
    <mergeCell ref="M338:N338"/>
    <mergeCell ref="A339:B339"/>
    <mergeCell ref="C339:D339"/>
    <mergeCell ref="F339:G339"/>
    <mergeCell ref="J339:K339"/>
    <mergeCell ref="M339:N339"/>
    <mergeCell ref="A340:B340"/>
    <mergeCell ref="C340:D340"/>
    <mergeCell ref="F340:G340"/>
    <mergeCell ref="J340:K340"/>
    <mergeCell ref="M340:N340"/>
    <mergeCell ref="A333:B333"/>
    <mergeCell ref="C333:D333"/>
    <mergeCell ref="F333:G333"/>
    <mergeCell ref="J333:K333"/>
    <mergeCell ref="M333:N333"/>
    <mergeCell ref="A334:B334"/>
    <mergeCell ref="C334:D334"/>
    <mergeCell ref="F334:G334"/>
    <mergeCell ref="J334:K334"/>
    <mergeCell ref="M334:N334"/>
    <mergeCell ref="A335:B335"/>
    <mergeCell ref="C335:D335"/>
    <mergeCell ref="F335:G335"/>
    <mergeCell ref="J335:K335"/>
    <mergeCell ref="M335:N335"/>
    <mergeCell ref="A336:B336"/>
    <mergeCell ref="C336:D336"/>
    <mergeCell ref="F336:G336"/>
    <mergeCell ref="J336:K336"/>
    <mergeCell ref="M336:N336"/>
    <mergeCell ref="A329:B329"/>
    <mergeCell ref="C329:D329"/>
    <mergeCell ref="F329:G329"/>
    <mergeCell ref="J329:K329"/>
    <mergeCell ref="M329:N329"/>
    <mergeCell ref="A330:B330"/>
    <mergeCell ref="C330:D330"/>
    <mergeCell ref="F330:G330"/>
    <mergeCell ref="J330:K330"/>
    <mergeCell ref="M330:N330"/>
    <mergeCell ref="A331:B331"/>
    <mergeCell ref="C331:D331"/>
    <mergeCell ref="F331:G331"/>
    <mergeCell ref="J331:K331"/>
    <mergeCell ref="M331:N331"/>
    <mergeCell ref="A332:B332"/>
    <mergeCell ref="C332:D332"/>
    <mergeCell ref="F332:G332"/>
    <mergeCell ref="J332:K332"/>
    <mergeCell ref="M332:N332"/>
    <mergeCell ref="A324:P324"/>
    <mergeCell ref="A325:B325"/>
    <mergeCell ref="C325:D325"/>
    <mergeCell ref="F325:G325"/>
    <mergeCell ref="J325:K325"/>
    <mergeCell ref="M325:N325"/>
    <mergeCell ref="P325:P326"/>
    <mergeCell ref="A326:G326"/>
    <mergeCell ref="J326:K326"/>
    <mergeCell ref="M326:N326"/>
    <mergeCell ref="A327:B327"/>
    <mergeCell ref="C327:D327"/>
    <mergeCell ref="F327:G327"/>
    <mergeCell ref="J327:K327"/>
    <mergeCell ref="M327:N327"/>
    <mergeCell ref="A328:B328"/>
    <mergeCell ref="C328:D328"/>
    <mergeCell ref="F328:G328"/>
    <mergeCell ref="J328:K328"/>
    <mergeCell ref="M328:N328"/>
    <mergeCell ref="A319:D319"/>
    <mergeCell ref="F319:G319"/>
    <mergeCell ref="H319:K319"/>
    <mergeCell ref="M319:N319"/>
    <mergeCell ref="P319:P320"/>
    <mergeCell ref="A320:D320"/>
    <mergeCell ref="F320:G320"/>
    <mergeCell ref="H320:N320"/>
    <mergeCell ref="A321:P321"/>
    <mergeCell ref="A322:D322"/>
    <mergeCell ref="F322:G322"/>
    <mergeCell ref="H322:I322"/>
    <mergeCell ref="J322:K322"/>
    <mergeCell ref="M322:N322"/>
    <mergeCell ref="P322:P323"/>
    <mergeCell ref="A323:D323"/>
    <mergeCell ref="F323:G323"/>
    <mergeCell ref="H323:I323"/>
    <mergeCell ref="J323:K323"/>
    <mergeCell ref="M323:N323"/>
    <mergeCell ref="F317:G317"/>
    <mergeCell ref="F318:G318"/>
    <mergeCell ref="A312:B312"/>
    <mergeCell ref="C312:D312"/>
    <mergeCell ref="F312:G312"/>
    <mergeCell ref="J312:K312"/>
    <mergeCell ref="M312:N312"/>
    <mergeCell ref="A313:B313"/>
    <mergeCell ref="C313:D313"/>
    <mergeCell ref="F313:G313"/>
    <mergeCell ref="J313:K313"/>
    <mergeCell ref="M313:N313"/>
    <mergeCell ref="A314:B314"/>
    <mergeCell ref="C314:D314"/>
    <mergeCell ref="F314:G314"/>
    <mergeCell ref="J314:K314"/>
    <mergeCell ref="M314:N314"/>
    <mergeCell ref="A315:C315"/>
    <mergeCell ref="A316:C316"/>
    <mergeCell ref="A308:B308"/>
    <mergeCell ref="C308:D308"/>
    <mergeCell ref="F308:G308"/>
    <mergeCell ref="J308:K308"/>
    <mergeCell ref="M308:N308"/>
    <mergeCell ref="A309:B309"/>
    <mergeCell ref="C309:D309"/>
    <mergeCell ref="F309:G309"/>
    <mergeCell ref="J309:K309"/>
    <mergeCell ref="M309:N309"/>
    <mergeCell ref="A310:B310"/>
    <mergeCell ref="C310:D310"/>
    <mergeCell ref="F310:G310"/>
    <mergeCell ref="J310:K310"/>
    <mergeCell ref="M310:N310"/>
    <mergeCell ref="A311:B311"/>
    <mergeCell ref="C311:D311"/>
    <mergeCell ref="F311:G311"/>
    <mergeCell ref="J311:K311"/>
    <mergeCell ref="M311:N311"/>
    <mergeCell ref="A304:B304"/>
    <mergeCell ref="C304:D304"/>
    <mergeCell ref="F304:G304"/>
    <mergeCell ref="J304:K304"/>
    <mergeCell ref="M304:N304"/>
    <mergeCell ref="A305:B305"/>
    <mergeCell ref="C305:D305"/>
    <mergeCell ref="F305:G305"/>
    <mergeCell ref="J305:K305"/>
    <mergeCell ref="M305:N305"/>
    <mergeCell ref="A306:B306"/>
    <mergeCell ref="C306:D306"/>
    <mergeCell ref="F306:G306"/>
    <mergeCell ref="J306:K306"/>
    <mergeCell ref="M306:N306"/>
    <mergeCell ref="A307:B307"/>
    <mergeCell ref="C307:D307"/>
    <mergeCell ref="F307:G307"/>
    <mergeCell ref="J307:K307"/>
    <mergeCell ref="M307:N307"/>
    <mergeCell ref="A300:B300"/>
    <mergeCell ref="C300:D300"/>
    <mergeCell ref="F300:G300"/>
    <mergeCell ref="J300:K300"/>
    <mergeCell ref="M300:N300"/>
    <mergeCell ref="A301:B301"/>
    <mergeCell ref="C301:D301"/>
    <mergeCell ref="F301:G301"/>
    <mergeCell ref="J301:K301"/>
    <mergeCell ref="M301:N301"/>
    <mergeCell ref="A302:B302"/>
    <mergeCell ref="C302:D302"/>
    <mergeCell ref="F302:G302"/>
    <mergeCell ref="J302:K302"/>
    <mergeCell ref="M302:N302"/>
    <mergeCell ref="A303:B303"/>
    <mergeCell ref="C303:D303"/>
    <mergeCell ref="F303:G303"/>
    <mergeCell ref="J303:K303"/>
    <mergeCell ref="M303:N303"/>
    <mergeCell ref="A295:P295"/>
    <mergeCell ref="A296:B296"/>
    <mergeCell ref="C296:D296"/>
    <mergeCell ref="F296:G296"/>
    <mergeCell ref="J296:K296"/>
    <mergeCell ref="M296:N296"/>
    <mergeCell ref="P296:P297"/>
    <mergeCell ref="A297:G297"/>
    <mergeCell ref="J297:K297"/>
    <mergeCell ref="M297:N297"/>
    <mergeCell ref="A298:B298"/>
    <mergeCell ref="C298:D298"/>
    <mergeCell ref="F298:G298"/>
    <mergeCell ref="J298:K298"/>
    <mergeCell ref="M298:N298"/>
    <mergeCell ref="A299:B299"/>
    <mergeCell ref="C299:D299"/>
    <mergeCell ref="F299:G299"/>
    <mergeCell ref="J299:K299"/>
    <mergeCell ref="M299:N299"/>
    <mergeCell ref="A286:C286"/>
    <mergeCell ref="A287:C287"/>
    <mergeCell ref="A290:D290"/>
    <mergeCell ref="F290:G290"/>
    <mergeCell ref="H290:K290"/>
    <mergeCell ref="M290:N290"/>
    <mergeCell ref="P290:P291"/>
    <mergeCell ref="A291:D291"/>
    <mergeCell ref="F291:G291"/>
    <mergeCell ref="H291:N291"/>
    <mergeCell ref="A292:P292"/>
    <mergeCell ref="A293:D293"/>
    <mergeCell ref="F293:G293"/>
    <mergeCell ref="H293:I293"/>
    <mergeCell ref="J293:K293"/>
    <mergeCell ref="M293:N293"/>
    <mergeCell ref="P293:P294"/>
    <mergeCell ref="A294:D294"/>
    <mergeCell ref="F294:G294"/>
    <mergeCell ref="H294:I294"/>
    <mergeCell ref="J294:K294"/>
    <mergeCell ref="M294:N294"/>
    <mergeCell ref="F288:G288"/>
    <mergeCell ref="F289:G289"/>
    <mergeCell ref="A282:B282"/>
    <mergeCell ref="C282:D282"/>
    <mergeCell ref="F282:G282"/>
    <mergeCell ref="J282:K282"/>
    <mergeCell ref="M282:N282"/>
    <mergeCell ref="A283:B283"/>
    <mergeCell ref="C283:D283"/>
    <mergeCell ref="F283:G283"/>
    <mergeCell ref="J283:K283"/>
    <mergeCell ref="M283:N283"/>
    <mergeCell ref="A284:B284"/>
    <mergeCell ref="C284:D284"/>
    <mergeCell ref="F284:G284"/>
    <mergeCell ref="J284:K284"/>
    <mergeCell ref="M284:N284"/>
    <mergeCell ref="A285:B285"/>
    <mergeCell ref="C285:D285"/>
    <mergeCell ref="F285:G285"/>
    <mergeCell ref="J285:K285"/>
    <mergeCell ref="M285:N285"/>
    <mergeCell ref="A278:B278"/>
    <mergeCell ref="C278:D278"/>
    <mergeCell ref="F278:G278"/>
    <mergeCell ref="J278:K278"/>
    <mergeCell ref="M278:N278"/>
    <mergeCell ref="A279:B279"/>
    <mergeCell ref="C279:D279"/>
    <mergeCell ref="F279:G279"/>
    <mergeCell ref="J279:K279"/>
    <mergeCell ref="M279:N279"/>
    <mergeCell ref="A280:B280"/>
    <mergeCell ref="C280:D280"/>
    <mergeCell ref="F280:G280"/>
    <mergeCell ref="J280:K280"/>
    <mergeCell ref="M280:N280"/>
    <mergeCell ref="A281:B281"/>
    <mergeCell ref="C281:D281"/>
    <mergeCell ref="F281:G281"/>
    <mergeCell ref="J281:K281"/>
    <mergeCell ref="M281:N281"/>
    <mergeCell ref="A274:B274"/>
    <mergeCell ref="C274:D274"/>
    <mergeCell ref="F274:G274"/>
    <mergeCell ref="J274:K274"/>
    <mergeCell ref="M274:N274"/>
    <mergeCell ref="A275:B275"/>
    <mergeCell ref="C275:D275"/>
    <mergeCell ref="F275:G275"/>
    <mergeCell ref="J275:K275"/>
    <mergeCell ref="M275:N275"/>
    <mergeCell ref="A276:B276"/>
    <mergeCell ref="C276:D276"/>
    <mergeCell ref="F276:G276"/>
    <mergeCell ref="J276:K276"/>
    <mergeCell ref="M276:N276"/>
    <mergeCell ref="A277:B277"/>
    <mergeCell ref="C277:D277"/>
    <mergeCell ref="F277:G277"/>
    <mergeCell ref="J277:K277"/>
    <mergeCell ref="M277:N277"/>
    <mergeCell ref="A270:B270"/>
    <mergeCell ref="C270:D270"/>
    <mergeCell ref="F270:G270"/>
    <mergeCell ref="J270:K270"/>
    <mergeCell ref="M270:N270"/>
    <mergeCell ref="A271:B271"/>
    <mergeCell ref="C271:D271"/>
    <mergeCell ref="F271:G271"/>
    <mergeCell ref="J271:K271"/>
    <mergeCell ref="M271:N271"/>
    <mergeCell ref="A272:B272"/>
    <mergeCell ref="C272:D272"/>
    <mergeCell ref="F272:G272"/>
    <mergeCell ref="J272:K272"/>
    <mergeCell ref="M272:N272"/>
    <mergeCell ref="A273:B273"/>
    <mergeCell ref="C273:D273"/>
    <mergeCell ref="F273:G273"/>
    <mergeCell ref="J273:K273"/>
    <mergeCell ref="M273:N273"/>
    <mergeCell ref="A264:P264"/>
    <mergeCell ref="A265:D265"/>
    <mergeCell ref="F265:G265"/>
    <mergeCell ref="H265:I265"/>
    <mergeCell ref="J265:K265"/>
    <mergeCell ref="M265:N265"/>
    <mergeCell ref="P265:P266"/>
    <mergeCell ref="A266:D266"/>
    <mergeCell ref="F266:G266"/>
    <mergeCell ref="H266:I266"/>
    <mergeCell ref="J266:K266"/>
    <mergeCell ref="M266:N266"/>
    <mergeCell ref="A267:P267"/>
    <mergeCell ref="A268:B268"/>
    <mergeCell ref="C268:D268"/>
    <mergeCell ref="F268:G268"/>
    <mergeCell ref="J268:K268"/>
    <mergeCell ref="M268:N268"/>
    <mergeCell ref="P268:P269"/>
    <mergeCell ref="A269:G269"/>
    <mergeCell ref="J269:K269"/>
    <mergeCell ref="M269:N269"/>
    <mergeCell ref="A257:B257"/>
    <mergeCell ref="C257:D257"/>
    <mergeCell ref="F257:G257"/>
    <mergeCell ref="J257:K257"/>
    <mergeCell ref="M257:N257"/>
    <mergeCell ref="A258:C258"/>
    <mergeCell ref="A259:C259"/>
    <mergeCell ref="A262:D262"/>
    <mergeCell ref="F262:G262"/>
    <mergeCell ref="H262:K262"/>
    <mergeCell ref="M262:N262"/>
    <mergeCell ref="P262:P263"/>
    <mergeCell ref="A263:D263"/>
    <mergeCell ref="F263:G263"/>
    <mergeCell ref="H263:N263"/>
    <mergeCell ref="F260:G260"/>
    <mergeCell ref="F261:G261"/>
    <mergeCell ref="A253:B253"/>
    <mergeCell ref="C253:D253"/>
    <mergeCell ref="F253:G253"/>
    <mergeCell ref="J253:K253"/>
    <mergeCell ref="M253:N253"/>
    <mergeCell ref="A254:B254"/>
    <mergeCell ref="C254:D254"/>
    <mergeCell ref="F254:G254"/>
    <mergeCell ref="J254:K254"/>
    <mergeCell ref="M254:N254"/>
    <mergeCell ref="A255:B255"/>
    <mergeCell ref="C255:D255"/>
    <mergeCell ref="F255:G255"/>
    <mergeCell ref="J255:K255"/>
    <mergeCell ref="M255:N255"/>
    <mergeCell ref="A256:B256"/>
    <mergeCell ref="C256:D256"/>
    <mergeCell ref="F256:G256"/>
    <mergeCell ref="J256:K256"/>
    <mergeCell ref="M256:N256"/>
    <mergeCell ref="A249:B249"/>
    <mergeCell ref="C249:D249"/>
    <mergeCell ref="F249:G249"/>
    <mergeCell ref="J249:K249"/>
    <mergeCell ref="M249:N249"/>
    <mergeCell ref="A250:B250"/>
    <mergeCell ref="C250:D250"/>
    <mergeCell ref="F250:G250"/>
    <mergeCell ref="J250:K250"/>
    <mergeCell ref="M250:N250"/>
    <mergeCell ref="A251:B251"/>
    <mergeCell ref="C251:D251"/>
    <mergeCell ref="F251:G251"/>
    <mergeCell ref="J251:K251"/>
    <mergeCell ref="M251:N251"/>
    <mergeCell ref="A252:B252"/>
    <mergeCell ref="C252:D252"/>
    <mergeCell ref="F252:G252"/>
    <mergeCell ref="J252:K252"/>
    <mergeCell ref="M252:N252"/>
    <mergeCell ref="A245:B245"/>
    <mergeCell ref="C245:D245"/>
    <mergeCell ref="F245:G245"/>
    <mergeCell ref="J245:K245"/>
    <mergeCell ref="M245:N245"/>
    <mergeCell ref="A246:B246"/>
    <mergeCell ref="C246:D246"/>
    <mergeCell ref="F246:G246"/>
    <mergeCell ref="J246:K246"/>
    <mergeCell ref="M246:N246"/>
    <mergeCell ref="A247:B247"/>
    <mergeCell ref="C247:D247"/>
    <mergeCell ref="F247:G247"/>
    <mergeCell ref="J247:K247"/>
    <mergeCell ref="M247:N247"/>
    <mergeCell ref="A248:B248"/>
    <mergeCell ref="C248:D248"/>
    <mergeCell ref="F248:G248"/>
    <mergeCell ref="J248:K248"/>
    <mergeCell ref="M248:N248"/>
    <mergeCell ref="A241:B241"/>
    <mergeCell ref="C241:D241"/>
    <mergeCell ref="F241:G241"/>
    <mergeCell ref="J241:K241"/>
    <mergeCell ref="M241:N241"/>
    <mergeCell ref="A242:B242"/>
    <mergeCell ref="C242:D242"/>
    <mergeCell ref="F242:G242"/>
    <mergeCell ref="J242:K242"/>
    <mergeCell ref="M242:N242"/>
    <mergeCell ref="A243:B243"/>
    <mergeCell ref="C243:D243"/>
    <mergeCell ref="F243:G243"/>
    <mergeCell ref="J243:K243"/>
    <mergeCell ref="M243:N243"/>
    <mergeCell ref="A244:B244"/>
    <mergeCell ref="C244:D244"/>
    <mergeCell ref="F244:G244"/>
    <mergeCell ref="J244:K244"/>
    <mergeCell ref="M244:N244"/>
    <mergeCell ref="A236:P236"/>
    <mergeCell ref="A237:B237"/>
    <mergeCell ref="C237:D237"/>
    <mergeCell ref="F237:G237"/>
    <mergeCell ref="J237:K237"/>
    <mergeCell ref="M237:N237"/>
    <mergeCell ref="P237:P238"/>
    <mergeCell ref="A238:G238"/>
    <mergeCell ref="J238:K238"/>
    <mergeCell ref="M238:N238"/>
    <mergeCell ref="A239:B239"/>
    <mergeCell ref="C239:D239"/>
    <mergeCell ref="F239:G239"/>
    <mergeCell ref="J239:K239"/>
    <mergeCell ref="M239:N239"/>
    <mergeCell ref="A240:B240"/>
    <mergeCell ref="C240:D240"/>
    <mergeCell ref="F240:G240"/>
    <mergeCell ref="J240:K240"/>
    <mergeCell ref="M240:N240"/>
    <mergeCell ref="A231:D231"/>
    <mergeCell ref="F231:G231"/>
    <mergeCell ref="H231:K231"/>
    <mergeCell ref="M231:N231"/>
    <mergeCell ref="P231:P232"/>
    <mergeCell ref="A232:D232"/>
    <mergeCell ref="F232:G232"/>
    <mergeCell ref="H232:N232"/>
    <mergeCell ref="A233:P233"/>
    <mergeCell ref="A234:D234"/>
    <mergeCell ref="F234:G234"/>
    <mergeCell ref="H234:I234"/>
    <mergeCell ref="J234:K234"/>
    <mergeCell ref="M234:N234"/>
    <mergeCell ref="P234:P235"/>
    <mergeCell ref="A235:D235"/>
    <mergeCell ref="F235:G235"/>
    <mergeCell ref="H235:I235"/>
    <mergeCell ref="J235:K235"/>
    <mergeCell ref="M235:N235"/>
    <mergeCell ref="F229:G229"/>
    <mergeCell ref="F230:G230"/>
    <mergeCell ref="A224:B224"/>
    <mergeCell ref="C224:D224"/>
    <mergeCell ref="F224:G224"/>
    <mergeCell ref="J224:K224"/>
    <mergeCell ref="M224:N224"/>
    <mergeCell ref="A225:B225"/>
    <mergeCell ref="C225:D225"/>
    <mergeCell ref="F225:G225"/>
    <mergeCell ref="J225:K225"/>
    <mergeCell ref="M225:N225"/>
    <mergeCell ref="A226:B226"/>
    <mergeCell ref="C226:D226"/>
    <mergeCell ref="F226:G226"/>
    <mergeCell ref="J226:K226"/>
    <mergeCell ref="M226:N226"/>
    <mergeCell ref="A227:C227"/>
    <mergeCell ref="A228:C228"/>
    <mergeCell ref="A220:B220"/>
    <mergeCell ref="C220:D220"/>
    <mergeCell ref="F220:G220"/>
    <mergeCell ref="J220:K220"/>
    <mergeCell ref="M220:N220"/>
    <mergeCell ref="A221:B221"/>
    <mergeCell ref="C221:D221"/>
    <mergeCell ref="F221:G221"/>
    <mergeCell ref="J221:K221"/>
    <mergeCell ref="M221:N221"/>
    <mergeCell ref="A222:B222"/>
    <mergeCell ref="C222:D222"/>
    <mergeCell ref="F222:G222"/>
    <mergeCell ref="J222:K222"/>
    <mergeCell ref="M222:N222"/>
    <mergeCell ref="A223:B223"/>
    <mergeCell ref="C223:D223"/>
    <mergeCell ref="F223:G223"/>
    <mergeCell ref="J223:K223"/>
    <mergeCell ref="M223:N223"/>
    <mergeCell ref="A216:B216"/>
    <mergeCell ref="C216:D216"/>
    <mergeCell ref="F216:G216"/>
    <mergeCell ref="J216:K216"/>
    <mergeCell ref="M216:N216"/>
    <mergeCell ref="A217:B217"/>
    <mergeCell ref="C217:D217"/>
    <mergeCell ref="F217:G217"/>
    <mergeCell ref="J217:K217"/>
    <mergeCell ref="M217:N217"/>
    <mergeCell ref="A218:B218"/>
    <mergeCell ref="C218:D218"/>
    <mergeCell ref="F218:G218"/>
    <mergeCell ref="J218:K218"/>
    <mergeCell ref="M218:N218"/>
    <mergeCell ref="A219:B219"/>
    <mergeCell ref="C219:D219"/>
    <mergeCell ref="F219:G219"/>
    <mergeCell ref="J219:K219"/>
    <mergeCell ref="M219:N219"/>
    <mergeCell ref="A212:B212"/>
    <mergeCell ref="C212:D212"/>
    <mergeCell ref="F212:G212"/>
    <mergeCell ref="J212:K212"/>
    <mergeCell ref="M212:N212"/>
    <mergeCell ref="A213:B213"/>
    <mergeCell ref="C213:D213"/>
    <mergeCell ref="F213:G213"/>
    <mergeCell ref="J213:K213"/>
    <mergeCell ref="M213:N213"/>
    <mergeCell ref="A214:B214"/>
    <mergeCell ref="C214:D214"/>
    <mergeCell ref="F214:G214"/>
    <mergeCell ref="J214:K214"/>
    <mergeCell ref="M214:N214"/>
    <mergeCell ref="A215:B215"/>
    <mergeCell ref="C215:D215"/>
    <mergeCell ref="F215:G215"/>
    <mergeCell ref="J215:K215"/>
    <mergeCell ref="M215:N215"/>
    <mergeCell ref="A207:P207"/>
    <mergeCell ref="A208:B208"/>
    <mergeCell ref="C208:D208"/>
    <mergeCell ref="F208:G208"/>
    <mergeCell ref="J208:K208"/>
    <mergeCell ref="M208:N208"/>
    <mergeCell ref="P208:P209"/>
    <mergeCell ref="A209:G209"/>
    <mergeCell ref="J209:K209"/>
    <mergeCell ref="M209:N209"/>
    <mergeCell ref="A210:B210"/>
    <mergeCell ref="C210:D210"/>
    <mergeCell ref="F210:G210"/>
    <mergeCell ref="J210:K210"/>
    <mergeCell ref="M210:N210"/>
    <mergeCell ref="A211:B211"/>
    <mergeCell ref="C211:D211"/>
    <mergeCell ref="F211:G211"/>
    <mergeCell ref="J211:K211"/>
    <mergeCell ref="M211:N211"/>
    <mergeCell ref="A198:C198"/>
    <mergeCell ref="A199:C199"/>
    <mergeCell ref="A202:D202"/>
    <mergeCell ref="F202:G202"/>
    <mergeCell ref="H202:K202"/>
    <mergeCell ref="M202:N202"/>
    <mergeCell ref="P202:P203"/>
    <mergeCell ref="A203:D203"/>
    <mergeCell ref="F203:G203"/>
    <mergeCell ref="H203:N203"/>
    <mergeCell ref="A204:P204"/>
    <mergeCell ref="A205:D205"/>
    <mergeCell ref="F205:G205"/>
    <mergeCell ref="H205:I205"/>
    <mergeCell ref="J205:K205"/>
    <mergeCell ref="M205:N205"/>
    <mergeCell ref="P205:P206"/>
    <mergeCell ref="A206:D206"/>
    <mergeCell ref="F206:G206"/>
    <mergeCell ref="H206:I206"/>
    <mergeCell ref="J206:K206"/>
    <mergeCell ref="M206:N206"/>
    <mergeCell ref="F201:G201"/>
    <mergeCell ref="A194:B194"/>
    <mergeCell ref="C194:D194"/>
    <mergeCell ref="F194:G194"/>
    <mergeCell ref="J194:K194"/>
    <mergeCell ref="M194:N194"/>
    <mergeCell ref="A195:B195"/>
    <mergeCell ref="C195:D195"/>
    <mergeCell ref="F195:G195"/>
    <mergeCell ref="J195:K195"/>
    <mergeCell ref="M195:N195"/>
    <mergeCell ref="A196:B196"/>
    <mergeCell ref="C196:D196"/>
    <mergeCell ref="F196:G196"/>
    <mergeCell ref="J196:K196"/>
    <mergeCell ref="M196:N196"/>
    <mergeCell ref="A197:B197"/>
    <mergeCell ref="C197:D197"/>
    <mergeCell ref="F197:G197"/>
    <mergeCell ref="J197:K197"/>
    <mergeCell ref="M197:N197"/>
    <mergeCell ref="A190:B190"/>
    <mergeCell ref="C190:D190"/>
    <mergeCell ref="F190:G190"/>
    <mergeCell ref="J190:K190"/>
    <mergeCell ref="M190:N190"/>
    <mergeCell ref="A191:B191"/>
    <mergeCell ref="C191:D191"/>
    <mergeCell ref="F191:G191"/>
    <mergeCell ref="J191:K191"/>
    <mergeCell ref="M191:N191"/>
    <mergeCell ref="A192:B192"/>
    <mergeCell ref="C192:D192"/>
    <mergeCell ref="F192:G192"/>
    <mergeCell ref="J192:K192"/>
    <mergeCell ref="M192:N192"/>
    <mergeCell ref="A193:B193"/>
    <mergeCell ref="C193:D193"/>
    <mergeCell ref="F193:G193"/>
    <mergeCell ref="J193:K193"/>
    <mergeCell ref="M193:N193"/>
    <mergeCell ref="A186:B186"/>
    <mergeCell ref="C186:D186"/>
    <mergeCell ref="F186:G186"/>
    <mergeCell ref="J186:K186"/>
    <mergeCell ref="M186:N186"/>
    <mergeCell ref="A187:B187"/>
    <mergeCell ref="C187:D187"/>
    <mergeCell ref="F187:G187"/>
    <mergeCell ref="J187:K187"/>
    <mergeCell ref="M187:N187"/>
    <mergeCell ref="A188:B188"/>
    <mergeCell ref="C188:D188"/>
    <mergeCell ref="F188:G188"/>
    <mergeCell ref="J188:K188"/>
    <mergeCell ref="M188:N188"/>
    <mergeCell ref="A189:B189"/>
    <mergeCell ref="C189:D189"/>
    <mergeCell ref="F189:G189"/>
    <mergeCell ref="J189:K189"/>
    <mergeCell ref="M189:N189"/>
    <mergeCell ref="A182:B182"/>
    <mergeCell ref="C182:D182"/>
    <mergeCell ref="F182:G182"/>
    <mergeCell ref="J182:K182"/>
    <mergeCell ref="M182:N182"/>
    <mergeCell ref="A183:B183"/>
    <mergeCell ref="C183:D183"/>
    <mergeCell ref="F183:G183"/>
    <mergeCell ref="J183:K183"/>
    <mergeCell ref="M183:N183"/>
    <mergeCell ref="A184:B184"/>
    <mergeCell ref="C184:D184"/>
    <mergeCell ref="F184:G184"/>
    <mergeCell ref="J184:K184"/>
    <mergeCell ref="M184:N184"/>
    <mergeCell ref="A185:B185"/>
    <mergeCell ref="C185:D185"/>
    <mergeCell ref="F185:G185"/>
    <mergeCell ref="J185:K185"/>
    <mergeCell ref="M185:N185"/>
    <mergeCell ref="A178:B178"/>
    <mergeCell ref="C178:D178"/>
    <mergeCell ref="F178:G178"/>
    <mergeCell ref="J178:K178"/>
    <mergeCell ref="M178:N178"/>
    <mergeCell ref="A179:B179"/>
    <mergeCell ref="C179:D179"/>
    <mergeCell ref="F179:G179"/>
    <mergeCell ref="J179:K179"/>
    <mergeCell ref="M179:N179"/>
    <mergeCell ref="A180:B180"/>
    <mergeCell ref="C180:D180"/>
    <mergeCell ref="F180:G180"/>
    <mergeCell ref="J180:K180"/>
    <mergeCell ref="M180:N180"/>
    <mergeCell ref="A181:B181"/>
    <mergeCell ref="C181:D181"/>
    <mergeCell ref="F181:G181"/>
    <mergeCell ref="J181:K181"/>
    <mergeCell ref="M181:N181"/>
    <mergeCell ref="A172:P172"/>
    <mergeCell ref="A173:D173"/>
    <mergeCell ref="F173:G173"/>
    <mergeCell ref="H173:I173"/>
    <mergeCell ref="J173:K173"/>
    <mergeCell ref="M173:N173"/>
    <mergeCell ref="P173:P174"/>
    <mergeCell ref="A174:D174"/>
    <mergeCell ref="F174:G174"/>
    <mergeCell ref="H174:I174"/>
    <mergeCell ref="J174:K174"/>
    <mergeCell ref="M174:N174"/>
    <mergeCell ref="A175:P175"/>
    <mergeCell ref="A176:B176"/>
    <mergeCell ref="C176:D176"/>
    <mergeCell ref="F176:G176"/>
    <mergeCell ref="J176:K176"/>
    <mergeCell ref="M176:N176"/>
    <mergeCell ref="P176:P177"/>
    <mergeCell ref="A177:G177"/>
    <mergeCell ref="J177:K177"/>
    <mergeCell ref="M177:N177"/>
    <mergeCell ref="A165:B165"/>
    <mergeCell ref="C165:D165"/>
    <mergeCell ref="F165:G165"/>
    <mergeCell ref="J165:K165"/>
    <mergeCell ref="M165:N165"/>
    <mergeCell ref="A166:C166"/>
    <mergeCell ref="A167:C167"/>
    <mergeCell ref="A170:D170"/>
    <mergeCell ref="F170:G170"/>
    <mergeCell ref="H170:K170"/>
    <mergeCell ref="M170:N170"/>
    <mergeCell ref="P170:P171"/>
    <mergeCell ref="A171:D171"/>
    <mergeCell ref="F171:G171"/>
    <mergeCell ref="H171:N171"/>
    <mergeCell ref="A161:B161"/>
    <mergeCell ref="C161:D161"/>
    <mergeCell ref="F161:G161"/>
    <mergeCell ref="J161:K161"/>
    <mergeCell ref="M161:N161"/>
    <mergeCell ref="A162:B162"/>
    <mergeCell ref="C162:D162"/>
    <mergeCell ref="F162:G162"/>
    <mergeCell ref="J162:K162"/>
    <mergeCell ref="M162:N162"/>
    <mergeCell ref="A163:B163"/>
    <mergeCell ref="C163:D163"/>
    <mergeCell ref="F163:G163"/>
    <mergeCell ref="J163:K163"/>
    <mergeCell ref="M163:N163"/>
    <mergeCell ref="A164:B164"/>
    <mergeCell ref="C164:D164"/>
    <mergeCell ref="F164:G164"/>
    <mergeCell ref="J164:K164"/>
    <mergeCell ref="M164:N164"/>
    <mergeCell ref="A157:B157"/>
    <mergeCell ref="C157:D157"/>
    <mergeCell ref="F157:G157"/>
    <mergeCell ref="J157:K157"/>
    <mergeCell ref="M157:N157"/>
    <mergeCell ref="A158:B158"/>
    <mergeCell ref="C158:D158"/>
    <mergeCell ref="F158:G158"/>
    <mergeCell ref="J158:K158"/>
    <mergeCell ref="M158:N158"/>
    <mergeCell ref="A159:B159"/>
    <mergeCell ref="C159:D159"/>
    <mergeCell ref="F159:G159"/>
    <mergeCell ref="J159:K159"/>
    <mergeCell ref="M159:N159"/>
    <mergeCell ref="A160:B160"/>
    <mergeCell ref="C160:D160"/>
    <mergeCell ref="F160:G160"/>
    <mergeCell ref="J160:K160"/>
    <mergeCell ref="M160:N160"/>
    <mergeCell ref="A153:B153"/>
    <mergeCell ref="C153:D153"/>
    <mergeCell ref="F153:G153"/>
    <mergeCell ref="J153:K153"/>
    <mergeCell ref="M153:N153"/>
    <mergeCell ref="A154:B154"/>
    <mergeCell ref="C154:D154"/>
    <mergeCell ref="F154:G154"/>
    <mergeCell ref="J154:K154"/>
    <mergeCell ref="M154:N154"/>
    <mergeCell ref="A155:B155"/>
    <mergeCell ref="C155:D155"/>
    <mergeCell ref="F155:G155"/>
    <mergeCell ref="J155:K155"/>
    <mergeCell ref="M155:N155"/>
    <mergeCell ref="A156:B156"/>
    <mergeCell ref="C156:D156"/>
    <mergeCell ref="F156:G156"/>
    <mergeCell ref="J156:K156"/>
    <mergeCell ref="M156:N156"/>
    <mergeCell ref="A147:P147"/>
    <mergeCell ref="A148:D148"/>
    <mergeCell ref="F148:G148"/>
    <mergeCell ref="H148:I148"/>
    <mergeCell ref="J148:K148"/>
    <mergeCell ref="M148:N148"/>
    <mergeCell ref="P148:P149"/>
    <mergeCell ref="A149:D149"/>
    <mergeCell ref="F149:G149"/>
    <mergeCell ref="H149:I149"/>
    <mergeCell ref="J149:K149"/>
    <mergeCell ref="M149:N149"/>
    <mergeCell ref="A150:P150"/>
    <mergeCell ref="A151:B151"/>
    <mergeCell ref="C151:D151"/>
    <mergeCell ref="F151:G151"/>
    <mergeCell ref="J151:K151"/>
    <mergeCell ref="M151:N151"/>
    <mergeCell ref="P151:P152"/>
    <mergeCell ref="A152:G152"/>
    <mergeCell ref="J152:K152"/>
    <mergeCell ref="M152:N152"/>
    <mergeCell ref="A140:B140"/>
    <mergeCell ref="C140:D140"/>
    <mergeCell ref="F140:G140"/>
    <mergeCell ref="J140:K140"/>
    <mergeCell ref="M140:N140"/>
    <mergeCell ref="A141:C141"/>
    <mergeCell ref="A142:C142"/>
    <mergeCell ref="A145:D145"/>
    <mergeCell ref="F145:G145"/>
    <mergeCell ref="H145:K145"/>
    <mergeCell ref="M145:N145"/>
    <mergeCell ref="P145:P146"/>
    <mergeCell ref="A146:D146"/>
    <mergeCell ref="F146:G146"/>
    <mergeCell ref="H146:N146"/>
    <mergeCell ref="A136:B136"/>
    <mergeCell ref="C136:D136"/>
    <mergeCell ref="F136:G136"/>
    <mergeCell ref="J136:K136"/>
    <mergeCell ref="M136:N136"/>
    <mergeCell ref="A137:B137"/>
    <mergeCell ref="C137:D137"/>
    <mergeCell ref="F137:G137"/>
    <mergeCell ref="J137:K137"/>
    <mergeCell ref="M137:N137"/>
    <mergeCell ref="A138:B138"/>
    <mergeCell ref="C138:D138"/>
    <mergeCell ref="F138:G138"/>
    <mergeCell ref="J138:K138"/>
    <mergeCell ref="M138:N138"/>
    <mergeCell ref="A139:B139"/>
    <mergeCell ref="C139:D139"/>
    <mergeCell ref="F139:G139"/>
    <mergeCell ref="J139:K139"/>
    <mergeCell ref="M139:N139"/>
    <mergeCell ref="A132:B132"/>
    <mergeCell ref="C132:D132"/>
    <mergeCell ref="F132:G132"/>
    <mergeCell ref="J132:K132"/>
    <mergeCell ref="M132:N132"/>
    <mergeCell ref="A133:B133"/>
    <mergeCell ref="C133:D133"/>
    <mergeCell ref="F133:G133"/>
    <mergeCell ref="J133:K133"/>
    <mergeCell ref="M133:N133"/>
    <mergeCell ref="A134:B134"/>
    <mergeCell ref="C134:D134"/>
    <mergeCell ref="F134:G134"/>
    <mergeCell ref="J134:K134"/>
    <mergeCell ref="M134:N134"/>
    <mergeCell ref="A135:B135"/>
    <mergeCell ref="C135:D135"/>
    <mergeCell ref="F135:G135"/>
    <mergeCell ref="J135:K135"/>
    <mergeCell ref="M135:N135"/>
    <mergeCell ref="A128:B128"/>
    <mergeCell ref="C128:D128"/>
    <mergeCell ref="F128:G128"/>
    <mergeCell ref="J128:K128"/>
    <mergeCell ref="M128:N128"/>
    <mergeCell ref="A129:B129"/>
    <mergeCell ref="C129:D129"/>
    <mergeCell ref="F129:G129"/>
    <mergeCell ref="J129:K129"/>
    <mergeCell ref="M129:N129"/>
    <mergeCell ref="A130:B130"/>
    <mergeCell ref="C130:D130"/>
    <mergeCell ref="F130:G130"/>
    <mergeCell ref="J130:K130"/>
    <mergeCell ref="M130:N130"/>
    <mergeCell ref="A131:B131"/>
    <mergeCell ref="C131:D131"/>
    <mergeCell ref="F131:G131"/>
    <mergeCell ref="J131:K131"/>
    <mergeCell ref="M131:N131"/>
    <mergeCell ref="A124:B124"/>
    <mergeCell ref="C124:D124"/>
    <mergeCell ref="F124:G124"/>
    <mergeCell ref="J124:K124"/>
    <mergeCell ref="M124:N124"/>
    <mergeCell ref="A125:B125"/>
    <mergeCell ref="C125:D125"/>
    <mergeCell ref="F125:G125"/>
    <mergeCell ref="J125:K125"/>
    <mergeCell ref="M125:N125"/>
    <mergeCell ref="A126:B126"/>
    <mergeCell ref="C126:D126"/>
    <mergeCell ref="F126:G126"/>
    <mergeCell ref="J126:K126"/>
    <mergeCell ref="M126:N126"/>
    <mergeCell ref="A127:B127"/>
    <mergeCell ref="C127:D127"/>
    <mergeCell ref="F127:G127"/>
    <mergeCell ref="J127:K127"/>
    <mergeCell ref="M127:N127"/>
    <mergeCell ref="A118:P118"/>
    <mergeCell ref="A119:D119"/>
    <mergeCell ref="F119:G119"/>
    <mergeCell ref="H119:I119"/>
    <mergeCell ref="J119:K119"/>
    <mergeCell ref="M119:N119"/>
    <mergeCell ref="P119:P120"/>
    <mergeCell ref="A120:D120"/>
    <mergeCell ref="F120:G120"/>
    <mergeCell ref="H120:I120"/>
    <mergeCell ref="J120:K120"/>
    <mergeCell ref="M120:N120"/>
    <mergeCell ref="A121:P121"/>
    <mergeCell ref="A122:B122"/>
    <mergeCell ref="C122:D122"/>
    <mergeCell ref="F122:G122"/>
    <mergeCell ref="J122:K122"/>
    <mergeCell ref="M122:N122"/>
    <mergeCell ref="P122:P123"/>
    <mergeCell ref="A123:G123"/>
    <mergeCell ref="J123:K123"/>
    <mergeCell ref="M123:N123"/>
    <mergeCell ref="A110:B110"/>
    <mergeCell ref="C110:D110"/>
    <mergeCell ref="F110:G110"/>
    <mergeCell ref="J110:K110"/>
    <mergeCell ref="M110:N110"/>
    <mergeCell ref="A111:B111"/>
    <mergeCell ref="C111:D111"/>
    <mergeCell ref="F111:G111"/>
    <mergeCell ref="J111:K111"/>
    <mergeCell ref="M111:N111"/>
    <mergeCell ref="A112:C112"/>
    <mergeCell ref="A113:C113"/>
    <mergeCell ref="A116:D116"/>
    <mergeCell ref="F116:G116"/>
    <mergeCell ref="H116:K116"/>
    <mergeCell ref="M116:N116"/>
    <mergeCell ref="P116:P117"/>
    <mergeCell ref="A117:D117"/>
    <mergeCell ref="F117:G117"/>
    <mergeCell ref="H117:N117"/>
    <mergeCell ref="A106:B106"/>
    <mergeCell ref="C106:D106"/>
    <mergeCell ref="F106:G106"/>
    <mergeCell ref="J106:K106"/>
    <mergeCell ref="M106:N106"/>
    <mergeCell ref="A107:B107"/>
    <mergeCell ref="C107:D107"/>
    <mergeCell ref="F107:G107"/>
    <mergeCell ref="J107:K107"/>
    <mergeCell ref="M107:N107"/>
    <mergeCell ref="A108:B108"/>
    <mergeCell ref="C108:D108"/>
    <mergeCell ref="F108:G108"/>
    <mergeCell ref="J108:K108"/>
    <mergeCell ref="M108:N108"/>
    <mergeCell ref="A109:B109"/>
    <mergeCell ref="C109:D109"/>
    <mergeCell ref="F109:G109"/>
    <mergeCell ref="J109:K109"/>
    <mergeCell ref="M109:N109"/>
    <mergeCell ref="A102:B102"/>
    <mergeCell ref="C102:D102"/>
    <mergeCell ref="F102:G102"/>
    <mergeCell ref="J102:K102"/>
    <mergeCell ref="M102:N102"/>
    <mergeCell ref="A103:B103"/>
    <mergeCell ref="C103:D103"/>
    <mergeCell ref="F103:G103"/>
    <mergeCell ref="J103:K103"/>
    <mergeCell ref="M103:N103"/>
    <mergeCell ref="A104:B104"/>
    <mergeCell ref="C104:D104"/>
    <mergeCell ref="F104:G104"/>
    <mergeCell ref="J104:K104"/>
    <mergeCell ref="M104:N104"/>
    <mergeCell ref="A105:B105"/>
    <mergeCell ref="C105:D105"/>
    <mergeCell ref="F105:G105"/>
    <mergeCell ref="J105:K105"/>
    <mergeCell ref="M105:N105"/>
    <mergeCell ref="A98:B98"/>
    <mergeCell ref="C98:D98"/>
    <mergeCell ref="F98:G98"/>
    <mergeCell ref="J98:K98"/>
    <mergeCell ref="M98:N98"/>
    <mergeCell ref="A99:B99"/>
    <mergeCell ref="C99:D99"/>
    <mergeCell ref="F99:G99"/>
    <mergeCell ref="J99:K99"/>
    <mergeCell ref="M99:N99"/>
    <mergeCell ref="A100:B100"/>
    <mergeCell ref="C100:D100"/>
    <mergeCell ref="F100:G100"/>
    <mergeCell ref="J100:K100"/>
    <mergeCell ref="M100:N100"/>
    <mergeCell ref="A101:B101"/>
    <mergeCell ref="C101:D101"/>
    <mergeCell ref="F101:G101"/>
    <mergeCell ref="J101:K101"/>
    <mergeCell ref="M101:N101"/>
    <mergeCell ref="A92:P92"/>
    <mergeCell ref="A93:D93"/>
    <mergeCell ref="F93:G93"/>
    <mergeCell ref="H93:I93"/>
    <mergeCell ref="J93:K93"/>
    <mergeCell ref="M93:N93"/>
    <mergeCell ref="P93:P94"/>
    <mergeCell ref="A94:D94"/>
    <mergeCell ref="F94:G94"/>
    <mergeCell ref="H94:I94"/>
    <mergeCell ref="J94:K94"/>
    <mergeCell ref="M94:N94"/>
    <mergeCell ref="A95:P95"/>
    <mergeCell ref="A96:B96"/>
    <mergeCell ref="C96:D96"/>
    <mergeCell ref="F96:G96"/>
    <mergeCell ref="J96:K96"/>
    <mergeCell ref="M96:N96"/>
    <mergeCell ref="P96:P97"/>
    <mergeCell ref="A97:G97"/>
    <mergeCell ref="J97:K97"/>
    <mergeCell ref="M97:N97"/>
    <mergeCell ref="A85:B85"/>
    <mergeCell ref="C85:D85"/>
    <mergeCell ref="F85:G85"/>
    <mergeCell ref="J85:K85"/>
    <mergeCell ref="M85:N85"/>
    <mergeCell ref="A86:C86"/>
    <mergeCell ref="A87:C87"/>
    <mergeCell ref="A90:D90"/>
    <mergeCell ref="F90:G90"/>
    <mergeCell ref="H90:K90"/>
    <mergeCell ref="M90:N90"/>
    <mergeCell ref="P90:P91"/>
    <mergeCell ref="A91:D91"/>
    <mergeCell ref="F91:G91"/>
    <mergeCell ref="H91:N91"/>
    <mergeCell ref="A81:B81"/>
    <mergeCell ref="C81:D81"/>
    <mergeCell ref="F81:G81"/>
    <mergeCell ref="J81:K81"/>
    <mergeCell ref="M81:N81"/>
    <mergeCell ref="A82:B82"/>
    <mergeCell ref="C82:D82"/>
    <mergeCell ref="F82:G82"/>
    <mergeCell ref="J82:K82"/>
    <mergeCell ref="M82:N82"/>
    <mergeCell ref="A83:B83"/>
    <mergeCell ref="C83:D83"/>
    <mergeCell ref="F83:G83"/>
    <mergeCell ref="J83:K83"/>
    <mergeCell ref="M83:N83"/>
    <mergeCell ref="A84:B84"/>
    <mergeCell ref="C84:D84"/>
    <mergeCell ref="F84:G84"/>
    <mergeCell ref="J84:K84"/>
    <mergeCell ref="M84:N84"/>
    <mergeCell ref="A77:B77"/>
    <mergeCell ref="C77:D77"/>
    <mergeCell ref="F77:G77"/>
    <mergeCell ref="J77:K77"/>
    <mergeCell ref="M77:N77"/>
    <mergeCell ref="A78:B78"/>
    <mergeCell ref="C78:D78"/>
    <mergeCell ref="F78:G78"/>
    <mergeCell ref="J78:K78"/>
    <mergeCell ref="M78:N78"/>
    <mergeCell ref="A79:B79"/>
    <mergeCell ref="C79:D79"/>
    <mergeCell ref="F79:G79"/>
    <mergeCell ref="J79:K79"/>
    <mergeCell ref="M79:N79"/>
    <mergeCell ref="A80:B80"/>
    <mergeCell ref="C80:D80"/>
    <mergeCell ref="F80:G80"/>
    <mergeCell ref="J80:K80"/>
    <mergeCell ref="M80:N80"/>
    <mergeCell ref="A73:B73"/>
    <mergeCell ref="C73:D73"/>
    <mergeCell ref="F73:G73"/>
    <mergeCell ref="J73:K73"/>
    <mergeCell ref="M73:N73"/>
    <mergeCell ref="A74:B74"/>
    <mergeCell ref="C74:D74"/>
    <mergeCell ref="F74:G74"/>
    <mergeCell ref="J74:K74"/>
    <mergeCell ref="M74:N74"/>
    <mergeCell ref="A75:B75"/>
    <mergeCell ref="C75:D75"/>
    <mergeCell ref="F75:G75"/>
    <mergeCell ref="J75:K75"/>
    <mergeCell ref="M75:N75"/>
    <mergeCell ref="A76:B76"/>
    <mergeCell ref="C76:D76"/>
    <mergeCell ref="F76:G76"/>
    <mergeCell ref="J76:K76"/>
    <mergeCell ref="M76:N76"/>
    <mergeCell ref="A69:B69"/>
    <mergeCell ref="C69:D69"/>
    <mergeCell ref="F69:G69"/>
    <mergeCell ref="J69:K69"/>
    <mergeCell ref="M69:N69"/>
    <mergeCell ref="A70:B70"/>
    <mergeCell ref="C70:D70"/>
    <mergeCell ref="F70:G70"/>
    <mergeCell ref="J70:K70"/>
    <mergeCell ref="M70:N70"/>
    <mergeCell ref="A71:B71"/>
    <mergeCell ref="C71:D71"/>
    <mergeCell ref="F71:G71"/>
    <mergeCell ref="J71:K71"/>
    <mergeCell ref="M71:N71"/>
    <mergeCell ref="A72:B72"/>
    <mergeCell ref="C72:D72"/>
    <mergeCell ref="F72:G72"/>
    <mergeCell ref="J72:K72"/>
    <mergeCell ref="M72:N72"/>
    <mergeCell ref="A63:P63"/>
    <mergeCell ref="A64:D64"/>
    <mergeCell ref="F64:G64"/>
    <mergeCell ref="H64:I64"/>
    <mergeCell ref="J64:K64"/>
    <mergeCell ref="M64:N64"/>
    <mergeCell ref="P64:P65"/>
    <mergeCell ref="A65:D65"/>
    <mergeCell ref="F65:G65"/>
    <mergeCell ref="H65:I65"/>
    <mergeCell ref="J65:K65"/>
    <mergeCell ref="M65:N65"/>
    <mergeCell ref="A66:P66"/>
    <mergeCell ref="A67:B67"/>
    <mergeCell ref="C67:D67"/>
    <mergeCell ref="F67:G67"/>
    <mergeCell ref="J67:K67"/>
    <mergeCell ref="M67:N67"/>
    <mergeCell ref="P67:P68"/>
    <mergeCell ref="A68:G68"/>
    <mergeCell ref="J68:K68"/>
    <mergeCell ref="M68:N68"/>
    <mergeCell ref="A56:B56"/>
    <mergeCell ref="C56:D56"/>
    <mergeCell ref="F56:G56"/>
    <mergeCell ref="J56:K56"/>
    <mergeCell ref="M56:N56"/>
    <mergeCell ref="A57:C57"/>
    <mergeCell ref="A58:C58"/>
    <mergeCell ref="A61:D61"/>
    <mergeCell ref="F61:G61"/>
    <mergeCell ref="H61:K61"/>
    <mergeCell ref="M61:N61"/>
    <mergeCell ref="P61:P62"/>
    <mergeCell ref="A62:D62"/>
    <mergeCell ref="F62:G62"/>
    <mergeCell ref="H62:N62"/>
    <mergeCell ref="A52:B52"/>
    <mergeCell ref="C52:D52"/>
    <mergeCell ref="F52:G52"/>
    <mergeCell ref="J52:K52"/>
    <mergeCell ref="M52:N52"/>
    <mergeCell ref="A53:B53"/>
    <mergeCell ref="C53:D53"/>
    <mergeCell ref="F53:G53"/>
    <mergeCell ref="J53:K53"/>
    <mergeCell ref="M53:N53"/>
    <mergeCell ref="A54:B54"/>
    <mergeCell ref="C54:D54"/>
    <mergeCell ref="F54:G54"/>
    <mergeCell ref="J54:K54"/>
    <mergeCell ref="M54:N54"/>
    <mergeCell ref="A55:B55"/>
    <mergeCell ref="C55:D55"/>
    <mergeCell ref="F55:G55"/>
    <mergeCell ref="J55:K55"/>
    <mergeCell ref="M55:N55"/>
    <mergeCell ref="A48:B48"/>
    <mergeCell ref="C48:D48"/>
    <mergeCell ref="F48:G48"/>
    <mergeCell ref="J48:K48"/>
    <mergeCell ref="M48:N48"/>
    <mergeCell ref="A49:B49"/>
    <mergeCell ref="C49:D49"/>
    <mergeCell ref="F49:G49"/>
    <mergeCell ref="J49:K49"/>
    <mergeCell ref="M49:N49"/>
    <mergeCell ref="A50:B50"/>
    <mergeCell ref="C50:D50"/>
    <mergeCell ref="F50:G50"/>
    <mergeCell ref="J50:K50"/>
    <mergeCell ref="M50:N50"/>
    <mergeCell ref="A51:B51"/>
    <mergeCell ref="C51:D51"/>
    <mergeCell ref="F51:G51"/>
    <mergeCell ref="J51:K51"/>
    <mergeCell ref="M51:N51"/>
    <mergeCell ref="A44:B44"/>
    <mergeCell ref="C44:D44"/>
    <mergeCell ref="F44:G44"/>
    <mergeCell ref="J44:K44"/>
    <mergeCell ref="M44:N44"/>
    <mergeCell ref="A45:B45"/>
    <mergeCell ref="C45:D45"/>
    <mergeCell ref="F45:G45"/>
    <mergeCell ref="J45:K45"/>
    <mergeCell ref="M45:N45"/>
    <mergeCell ref="A46:B46"/>
    <mergeCell ref="C46:D46"/>
    <mergeCell ref="F46:G46"/>
    <mergeCell ref="J46:K46"/>
    <mergeCell ref="M46:N46"/>
    <mergeCell ref="A47:B47"/>
    <mergeCell ref="C47:D47"/>
    <mergeCell ref="F47:G47"/>
    <mergeCell ref="J47:K47"/>
    <mergeCell ref="M47:N47"/>
    <mergeCell ref="A40:B40"/>
    <mergeCell ref="C40:D40"/>
    <mergeCell ref="F40:G40"/>
    <mergeCell ref="J40:K40"/>
    <mergeCell ref="M40:N40"/>
    <mergeCell ref="A41:B41"/>
    <mergeCell ref="C41:D41"/>
    <mergeCell ref="F41:G41"/>
    <mergeCell ref="J41:K41"/>
    <mergeCell ref="M41:N41"/>
    <mergeCell ref="A42:B42"/>
    <mergeCell ref="C42:D42"/>
    <mergeCell ref="F42:G42"/>
    <mergeCell ref="J42:K42"/>
    <mergeCell ref="M42:N42"/>
    <mergeCell ref="A43:B43"/>
    <mergeCell ref="C43:D43"/>
    <mergeCell ref="F43:G43"/>
    <mergeCell ref="J43:K43"/>
    <mergeCell ref="M43:N43"/>
    <mergeCell ref="A35:P35"/>
    <mergeCell ref="A36:B36"/>
    <mergeCell ref="C36:D36"/>
    <mergeCell ref="F36:G36"/>
    <mergeCell ref="J36:K36"/>
    <mergeCell ref="M36:N36"/>
    <mergeCell ref="P36:P37"/>
    <mergeCell ref="A37:G37"/>
    <mergeCell ref="J37:K37"/>
    <mergeCell ref="M37:N37"/>
    <mergeCell ref="A38:B38"/>
    <mergeCell ref="C38:D38"/>
    <mergeCell ref="F38:G38"/>
    <mergeCell ref="J38:K38"/>
    <mergeCell ref="M38:N38"/>
    <mergeCell ref="A39:B39"/>
    <mergeCell ref="C39:D39"/>
    <mergeCell ref="F39:G39"/>
    <mergeCell ref="J39:K39"/>
    <mergeCell ref="M39:N39"/>
    <mergeCell ref="A30:D30"/>
    <mergeCell ref="F30:G30"/>
    <mergeCell ref="H30:K30"/>
    <mergeCell ref="M30:N30"/>
    <mergeCell ref="P30:P31"/>
    <mergeCell ref="A31:D31"/>
    <mergeCell ref="F31:G31"/>
    <mergeCell ref="H31:N31"/>
    <mergeCell ref="A32:P32"/>
    <mergeCell ref="A33:D33"/>
    <mergeCell ref="F33:G33"/>
    <mergeCell ref="H33:I33"/>
    <mergeCell ref="J33:K33"/>
    <mergeCell ref="M33:N33"/>
    <mergeCell ref="P33:P34"/>
    <mergeCell ref="A34:D34"/>
    <mergeCell ref="F34:G34"/>
    <mergeCell ref="H34:I34"/>
    <mergeCell ref="J34:K34"/>
    <mergeCell ref="M34:N34"/>
    <mergeCell ref="A23:B23"/>
    <mergeCell ref="C23:D23"/>
    <mergeCell ref="F23:G23"/>
    <mergeCell ref="J23:K23"/>
    <mergeCell ref="M23:N23"/>
    <mergeCell ref="A24:B24"/>
    <mergeCell ref="C24:D24"/>
    <mergeCell ref="F24:G24"/>
    <mergeCell ref="J24:K24"/>
    <mergeCell ref="M24:N24"/>
    <mergeCell ref="A25:B25"/>
    <mergeCell ref="C25:D25"/>
    <mergeCell ref="F25:G25"/>
    <mergeCell ref="J25:K25"/>
    <mergeCell ref="M25:N25"/>
    <mergeCell ref="A26:C26"/>
    <mergeCell ref="A27:C27"/>
    <mergeCell ref="A19:B19"/>
    <mergeCell ref="C19:D19"/>
    <mergeCell ref="F19:G19"/>
    <mergeCell ref="J19:K19"/>
    <mergeCell ref="M19:N19"/>
    <mergeCell ref="A20:B20"/>
    <mergeCell ref="C20:D20"/>
    <mergeCell ref="F20:G20"/>
    <mergeCell ref="J20:K20"/>
    <mergeCell ref="M20:N20"/>
    <mergeCell ref="A21:B21"/>
    <mergeCell ref="C21:D21"/>
    <mergeCell ref="F21:G21"/>
    <mergeCell ref="J21:K21"/>
    <mergeCell ref="M21:N21"/>
    <mergeCell ref="A22:B22"/>
    <mergeCell ref="C22:D22"/>
    <mergeCell ref="F22:G22"/>
    <mergeCell ref="J22:K22"/>
    <mergeCell ref="M22:N22"/>
    <mergeCell ref="A15:B15"/>
    <mergeCell ref="C15:D15"/>
    <mergeCell ref="F15:G15"/>
    <mergeCell ref="J15:K15"/>
    <mergeCell ref="M15:N15"/>
    <mergeCell ref="A16:B16"/>
    <mergeCell ref="C16:D16"/>
    <mergeCell ref="F16:G16"/>
    <mergeCell ref="J16:K16"/>
    <mergeCell ref="M16:N16"/>
    <mergeCell ref="A17:B17"/>
    <mergeCell ref="C17:D17"/>
    <mergeCell ref="F17:G17"/>
    <mergeCell ref="J17:K17"/>
    <mergeCell ref="M17:N17"/>
    <mergeCell ref="A18:B18"/>
    <mergeCell ref="C18:D18"/>
    <mergeCell ref="F18:G18"/>
    <mergeCell ref="J18:K18"/>
    <mergeCell ref="M18:N18"/>
    <mergeCell ref="A10:P10"/>
    <mergeCell ref="A11:B11"/>
    <mergeCell ref="C11:D11"/>
    <mergeCell ref="F11:G11"/>
    <mergeCell ref="J11:K11"/>
    <mergeCell ref="M11:N11"/>
    <mergeCell ref="P11:P12"/>
    <mergeCell ref="A12:G12"/>
    <mergeCell ref="J12:K12"/>
    <mergeCell ref="M12:N12"/>
    <mergeCell ref="A13:D13"/>
    <mergeCell ref="E13:H13"/>
    <mergeCell ref="J13:K13"/>
    <mergeCell ref="M13:N13"/>
    <mergeCell ref="A14:B14"/>
    <mergeCell ref="C14:D14"/>
    <mergeCell ref="F14:G14"/>
    <mergeCell ref="J14:K14"/>
    <mergeCell ref="M14:N14"/>
    <mergeCell ref="A1:C1"/>
    <mergeCell ref="A2:C2"/>
    <mergeCell ref="A5:D5"/>
    <mergeCell ref="F5:G5"/>
    <mergeCell ref="H5:K5"/>
    <mergeCell ref="M5:N5"/>
    <mergeCell ref="P5:P6"/>
    <mergeCell ref="A6:D6"/>
    <mergeCell ref="F6:G6"/>
    <mergeCell ref="H6:N6"/>
    <mergeCell ref="A7:P7"/>
    <mergeCell ref="A8:D8"/>
    <mergeCell ref="F8:G8"/>
    <mergeCell ref="H8:I8"/>
    <mergeCell ref="J8:K8"/>
    <mergeCell ref="M8:N8"/>
    <mergeCell ref="P8:P9"/>
    <mergeCell ref="A9:D9"/>
    <mergeCell ref="F9:G9"/>
    <mergeCell ref="H9:I9"/>
    <mergeCell ref="J9:K9"/>
    <mergeCell ref="M9:N9"/>
  </mergeCells>
  <pageMargins left="0.70866141732283472" right="0.70866141732283472" top="0.74803149606299213" bottom="0.74803149606299213" header="0.31496062992125984" footer="0.31496062992125984"/>
  <pageSetup paperSize="9" scale="67" orientation="landscape" r:id="rId1"/>
  <rowBreaks count="14" manualBreakCount="14">
    <brk id="26" max="15" man="1"/>
    <brk id="57" max="15" man="1"/>
    <brk id="86" max="15" man="1"/>
    <brk id="112" max="15" man="1"/>
    <brk id="141" max="15" man="1"/>
    <brk id="166" max="15" man="1"/>
    <brk id="198" max="15" man="1"/>
    <brk id="227" max="15" man="1"/>
    <brk id="258" max="15" man="1"/>
    <brk id="286" max="15" man="1"/>
    <brk id="315" max="15" man="1"/>
    <brk id="344" max="15" man="1"/>
    <brk id="369" max="15" man="1"/>
    <brk id="395" max="15" man="1"/>
  </rowBreaks>
  <colBreaks count="1" manualBreakCount="1">
    <brk id="1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PO</vt:lpstr>
      <vt:lpstr>PO!Area_de_impressao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 - GN Padronização e normas técnicas</dc:creator>
  <cp:lastModifiedBy>Wilson Portes Jr.</cp:lastModifiedBy>
  <cp:lastPrinted>2026-05-18T18:00:46Z</cp:lastPrinted>
  <dcterms:created xsi:type="dcterms:W3CDTF">2026-05-18T17:11:17Z</dcterms:created>
  <dcterms:modified xsi:type="dcterms:W3CDTF">2026-05-18T18:27:24Z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2026-02-19T00:00:00Z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2026-05-18T00:00:00Z</vt:filetime>
  </property>
  <property fmtid="{D5CDD505-2E9C-101B-9397-08002B2CF9AE}" pid="5" name="Producer">
    <vt:lpwstr>Microsoft® Excel® 2016</vt:lpwstr>
  </property>
</Properties>
</file>