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Engenharia\Desktop\Projetos\2026\Casas Populares\Planilhas orçamentaria\"/>
    </mc:Choice>
  </mc:AlternateContent>
  <xr:revisionPtr revIDLastSave="0" documentId="13_ncr:1_{869E658C-E613-4915-B49F-F4C53E91E868}" xr6:coauthVersionLast="47" xr6:coauthVersionMax="47" xr10:uidLastSave="{00000000-0000-0000-0000-000000000000}"/>
  <bookViews>
    <workbookView xWindow="-21720" yWindow="-120" windowWidth="21840" windowHeight="13140" xr2:uid="{00000000-000D-0000-FFFF-FFFF00000000}"/>
  </bookViews>
  <sheets>
    <sheet name="Planilh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J9" i="1" s="1"/>
  <c r="H10" i="1"/>
  <c r="J10" i="1" s="1"/>
  <c r="H11" i="1"/>
  <c r="J11" i="1" s="1"/>
  <c r="H13" i="1"/>
  <c r="J13" i="1" s="1"/>
  <c r="K13" i="1" s="1"/>
  <c r="H14" i="1"/>
  <c r="J14" i="1" s="1"/>
  <c r="H15" i="1"/>
  <c r="J15" i="1" s="1"/>
  <c r="H8" i="1"/>
  <c r="J8" i="1" s="1"/>
  <c r="H7" i="1"/>
  <c r="J7" i="1" s="1"/>
  <c r="K15" i="1" l="1"/>
  <c r="K14" i="1"/>
</calcChain>
</file>

<file path=xl/sharedStrings.xml><?xml version="1.0" encoding="utf-8"?>
<sst xmlns="http://schemas.openxmlformats.org/spreadsheetml/2006/main" count="50" uniqueCount="38">
  <si>
    <t>Item</t>
  </si>
  <si>
    <t>Código</t>
  </si>
  <si>
    <t>Descrição</t>
  </si>
  <si>
    <t>Quantidade</t>
  </si>
  <si>
    <t>Unidade</t>
  </si>
  <si>
    <t>Valor Unitário Base (R$)</t>
  </si>
  <si>
    <t>Valor Unitário (R$)</t>
  </si>
  <si>
    <t>BDI (%)</t>
  </si>
  <si>
    <t>Valor Unitário c/ BDI (R$)</t>
  </si>
  <si>
    <t>Valor Total (R$)</t>
  </si>
  <si>
    <t>1.3</t>
  </si>
  <si>
    <t>DESENVOLVIMENTO E DETALHAMENTO DE PROJETO ARQUITETÔNICO</t>
  </si>
  <si>
    <t>1.4</t>
  </si>
  <si>
    <t>PROJETO EXECUTIVO DE ESTRUTURA DE CONCRETO</t>
  </si>
  <si>
    <t>1.5</t>
  </si>
  <si>
    <t>PROJETO EXECUTIVO DE INSTALAÇÕES ELÉTRICAS</t>
  </si>
  <si>
    <t>1.6</t>
  </si>
  <si>
    <t>PROJETO EXECUTIVO DE INSTALAÇÕES HIDROSSANITÁRIAS</t>
  </si>
  <si>
    <t>1.7</t>
  </si>
  <si>
    <t>PROJETO EXECUTIVO DE ENGRADAMENTO DE MADEIRA</t>
  </si>
  <si>
    <t>SINAPI - 99059</t>
  </si>
  <si>
    <t>LOCAÇÃO CONVENCIONAL DE OBRA, UTILIZANDO GABARITO DE TÁBUAS CORRIDAS PONTALETADAS A CADA 2,00M - 2 UTILIZAÇÕES. AF_03/2024</t>
  </si>
  <si>
    <t>M</t>
  </si>
  <si>
    <t>FORNECIMENTO E INSTALAÇÃO DE PLACA DE OBRA COM CHAPA GALVANIZADA E ESTRUTURA DE MADEIRA. AF_03/2022_PS</t>
  </si>
  <si>
    <t>M²</t>
  </si>
  <si>
    <t>SINAPI - 103689</t>
  </si>
  <si>
    <t>SEINFRA</t>
  </si>
  <si>
    <t>CO-27423</t>
  </si>
  <si>
    <t>CO-27427</t>
  </si>
  <si>
    <t>CO-27431</t>
  </si>
  <si>
    <t>CO-27430</t>
  </si>
  <si>
    <t>CO-3951</t>
  </si>
  <si>
    <t>PR A1</t>
  </si>
  <si>
    <t>CO-27390</t>
  </si>
  <si>
    <t>PLANILHA ORÇAMENTÁRIA PARA CONSTRUÇÕES
NOVAS - ÁREA ATÉ 1.000 M2</t>
  </si>
  <si>
    <t>m²</t>
  </si>
  <si>
    <t>CO-</t>
  </si>
  <si>
    <t>ORIGEM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</si>
</sst>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2" fontId="0" fillId="0" borderId="0" xfId="0" applyNumberFormat="1"/>
    <xf numFmtId="17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44" fontId="0" fillId="0" borderId="1" xfId="0" applyNumberForma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19"/>
  <sheetViews>
    <sheetView tabSelected="1" topLeftCell="B4" workbookViewId="0">
      <selection activeCell="G3" sqref="G3"/>
    </sheetView>
  </sheetViews>
  <sheetFormatPr defaultRowHeight="15" x14ac:dyDescent="0.25"/>
  <cols>
    <col min="3" max="3" width="18.42578125" customWidth="1"/>
    <col min="4" max="4" width="46.28515625" customWidth="1"/>
    <col min="5" max="5" width="12.42578125" customWidth="1"/>
    <col min="6" max="6" width="10" customWidth="1"/>
    <col min="7" max="7" width="22.28515625" customWidth="1"/>
    <col min="8" max="8" width="17.42578125" customWidth="1"/>
    <col min="10" max="10" width="23.140625" customWidth="1"/>
    <col min="11" max="11" width="20" customWidth="1"/>
  </cols>
  <sheetData>
    <row r="3" spans="1:11" x14ac:dyDescent="0.25">
      <c r="D3" s="2"/>
    </row>
    <row r="6" spans="1:11" x14ac:dyDescent="0.25">
      <c r="A6" t="s">
        <v>0</v>
      </c>
      <c r="B6" s="3" t="s">
        <v>37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9</v>
      </c>
    </row>
    <row r="7" spans="1:11" ht="30" x14ac:dyDescent="0.25">
      <c r="A7" t="s">
        <v>10</v>
      </c>
      <c r="B7" s="3" t="s">
        <v>26</v>
      </c>
      <c r="C7" s="3" t="s">
        <v>27</v>
      </c>
      <c r="D7" s="4" t="s">
        <v>11</v>
      </c>
      <c r="E7" s="5">
        <v>2</v>
      </c>
      <c r="F7" s="5" t="s">
        <v>32</v>
      </c>
      <c r="G7" s="6">
        <v>520.03</v>
      </c>
      <c r="H7" s="6">
        <f>G7*E7</f>
        <v>1040.06</v>
      </c>
      <c r="I7" s="5">
        <v>22.47</v>
      </c>
      <c r="J7" s="6">
        <f>H7*1.2247</f>
        <v>1273.7614819999999</v>
      </c>
      <c r="K7" s="6">
        <v>1273.76</v>
      </c>
    </row>
    <row r="8" spans="1:11" ht="30" x14ac:dyDescent="0.25">
      <c r="A8" t="s">
        <v>12</v>
      </c>
      <c r="B8" s="3" t="s">
        <v>26</v>
      </c>
      <c r="C8" s="3" t="s">
        <v>28</v>
      </c>
      <c r="D8" s="4" t="s">
        <v>13</v>
      </c>
      <c r="E8" s="5">
        <v>3</v>
      </c>
      <c r="F8" s="5" t="s">
        <v>32</v>
      </c>
      <c r="G8" s="6">
        <v>1493</v>
      </c>
      <c r="H8" s="6">
        <f>G8*E8</f>
        <v>4479</v>
      </c>
      <c r="I8" s="5">
        <v>22.47</v>
      </c>
      <c r="J8" s="6">
        <f>H8*1.2247</f>
        <v>5485.4312999999993</v>
      </c>
      <c r="K8" s="6">
        <v>5485.44</v>
      </c>
    </row>
    <row r="9" spans="1:11" x14ac:dyDescent="0.25">
      <c r="A9" t="s">
        <v>14</v>
      </c>
      <c r="B9" s="3" t="s">
        <v>26</v>
      </c>
      <c r="C9" s="3" t="s">
        <v>29</v>
      </c>
      <c r="D9" s="3" t="s">
        <v>15</v>
      </c>
      <c r="E9" s="5">
        <v>1</v>
      </c>
      <c r="F9" s="5" t="s">
        <v>32</v>
      </c>
      <c r="G9" s="6">
        <v>1779.78</v>
      </c>
      <c r="H9" s="6">
        <f t="shared" ref="H9:H15" si="0">G9*E9</f>
        <v>1779.78</v>
      </c>
      <c r="I9" s="5">
        <v>22.47</v>
      </c>
      <c r="J9" s="6">
        <f t="shared" ref="J9:J15" si="1">H9*1.2247</f>
        <v>2179.6965659999996</v>
      </c>
      <c r="K9" s="6">
        <v>2179.6999999999998</v>
      </c>
    </row>
    <row r="10" spans="1:11" ht="30" x14ac:dyDescent="0.25">
      <c r="A10" t="s">
        <v>16</v>
      </c>
      <c r="B10" s="3" t="s">
        <v>26</v>
      </c>
      <c r="C10" s="3" t="s">
        <v>30</v>
      </c>
      <c r="D10" s="4" t="s">
        <v>17</v>
      </c>
      <c r="E10" s="5">
        <v>2</v>
      </c>
      <c r="F10" s="5" t="s">
        <v>32</v>
      </c>
      <c r="G10" s="6">
        <v>1702.56</v>
      </c>
      <c r="H10" s="6">
        <f t="shared" si="0"/>
        <v>3405.12</v>
      </c>
      <c r="I10" s="5">
        <v>22.47</v>
      </c>
      <c r="J10" s="6">
        <f t="shared" si="1"/>
        <v>4170.2504639999997</v>
      </c>
      <c r="K10" s="6">
        <v>4170.26</v>
      </c>
    </row>
    <row r="11" spans="1:11" ht="30" x14ac:dyDescent="0.25">
      <c r="A11" t="s">
        <v>18</v>
      </c>
      <c r="B11" s="3" t="s">
        <v>26</v>
      </c>
      <c r="C11" s="3" t="s">
        <v>31</v>
      </c>
      <c r="D11" s="4" t="s">
        <v>19</v>
      </c>
      <c r="E11" s="5">
        <v>1</v>
      </c>
      <c r="F11" s="5" t="s">
        <v>32</v>
      </c>
      <c r="G11" s="6">
        <v>754.98</v>
      </c>
      <c r="H11" s="6">
        <f t="shared" si="0"/>
        <v>754.98</v>
      </c>
      <c r="I11" s="5">
        <v>22.47</v>
      </c>
      <c r="J11" s="6">
        <f t="shared" si="1"/>
        <v>924.62400599999989</v>
      </c>
      <c r="K11" s="6">
        <v>924.62</v>
      </c>
    </row>
    <row r="12" spans="1:11" x14ac:dyDescent="0.25">
      <c r="B12" s="3" t="s">
        <v>26</v>
      </c>
      <c r="C12" s="3" t="s">
        <v>36</v>
      </c>
      <c r="D12" s="4"/>
      <c r="E12" s="5"/>
      <c r="F12" s="5"/>
      <c r="G12" s="6"/>
      <c r="H12" s="6"/>
      <c r="I12" s="5"/>
      <c r="J12" s="6"/>
      <c r="K12" s="6"/>
    </row>
    <row r="13" spans="1:11" ht="30" x14ac:dyDescent="0.25">
      <c r="B13" s="3" t="s">
        <v>26</v>
      </c>
      <c r="C13" s="3" t="s">
        <v>33</v>
      </c>
      <c r="D13" s="4" t="s">
        <v>34</v>
      </c>
      <c r="E13" s="5">
        <v>43.46</v>
      </c>
      <c r="F13" s="5" t="s">
        <v>35</v>
      </c>
      <c r="G13" s="6">
        <v>4.7</v>
      </c>
      <c r="H13" s="6">
        <f t="shared" si="0"/>
        <v>204.262</v>
      </c>
      <c r="I13" s="5">
        <v>22.47</v>
      </c>
      <c r="J13" s="6">
        <f t="shared" si="1"/>
        <v>250.15967139999998</v>
      </c>
      <c r="K13" s="6">
        <f>J13</f>
        <v>250.15967139999998</v>
      </c>
    </row>
    <row r="14" spans="1:11" ht="45" x14ac:dyDescent="0.25">
      <c r="B14" s="3" t="s">
        <v>26</v>
      </c>
      <c r="C14" s="3" t="s">
        <v>20</v>
      </c>
      <c r="D14" s="4" t="s">
        <v>21</v>
      </c>
      <c r="E14" s="7">
        <v>686</v>
      </c>
      <c r="F14" s="5" t="s">
        <v>22</v>
      </c>
      <c r="G14" s="6">
        <v>73.38</v>
      </c>
      <c r="H14" s="6">
        <f t="shared" si="0"/>
        <v>50338.68</v>
      </c>
      <c r="I14" s="5">
        <v>22.47</v>
      </c>
      <c r="J14" s="6">
        <f t="shared" si="1"/>
        <v>61649.781395999998</v>
      </c>
      <c r="K14" s="6">
        <f>J14</f>
        <v>61649.781395999998</v>
      </c>
    </row>
    <row r="15" spans="1:11" ht="45" x14ac:dyDescent="0.25">
      <c r="B15" s="3" t="s">
        <v>26</v>
      </c>
      <c r="C15" s="3" t="s">
        <v>25</v>
      </c>
      <c r="D15" s="4" t="s">
        <v>23</v>
      </c>
      <c r="E15" s="5">
        <v>6.48</v>
      </c>
      <c r="F15" s="5" t="s">
        <v>24</v>
      </c>
      <c r="G15" s="6">
        <v>502.02</v>
      </c>
      <c r="H15" s="6">
        <f t="shared" si="0"/>
        <v>3253.0896000000002</v>
      </c>
      <c r="I15" s="5">
        <v>22.47</v>
      </c>
      <c r="J15" s="6">
        <f t="shared" si="1"/>
        <v>3984.0588331200001</v>
      </c>
      <c r="K15" s="8">
        <f>J15</f>
        <v>3984.0588331200001</v>
      </c>
    </row>
    <row r="19" spans="8:8" x14ac:dyDescent="0.25">
      <c r="H19" s="1"/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gideonipadua_@hotmail.com</cp:lastModifiedBy>
  <dcterms:created xsi:type="dcterms:W3CDTF">2026-03-10T14:38:19Z</dcterms:created>
  <dcterms:modified xsi:type="dcterms:W3CDTF">2026-03-31T14:14:28Z</dcterms:modified>
</cp:coreProperties>
</file>