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AYSSA ORÇAMENTO\PARACATU\REV01\ELETRICA\"/>
    </mc:Choice>
  </mc:AlternateContent>
  <xr:revisionPtr revIDLastSave="0" documentId="8_{ACC39E04-470D-49EB-825F-1A9D1100C80D}" xr6:coauthVersionLast="47" xr6:coauthVersionMax="47" xr10:uidLastSave="{00000000-0000-0000-0000-000000000000}"/>
  <bookViews>
    <workbookView xWindow="-108" yWindow="-108" windowWidth="23256" windowHeight="12456" xr2:uid="{5F0195B6-3568-43F7-8D65-4E67810F9B3B}"/>
  </bookViews>
  <sheets>
    <sheet name="ARANDELA COLONIAL LAMPADA 30W" sheetId="1" r:id="rId1"/>
  </sheets>
  <definedNames>
    <definedName name="_xlnm.Print_Area" localSheetId="0">'ARANDELA COLONIAL LAMPADA 30W'!$A$1:$K$90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K8" i="1"/>
  <c r="I1" i="1" l="1"/>
  <c r="J8" i="1"/>
  <c r="I8" i="1"/>
  <c r="B9" i="1" s="1"/>
  <c r="G8" i="1" l="1"/>
  <c r="H8" i="1"/>
</calcChain>
</file>

<file path=xl/sharedStrings.xml><?xml version="1.0" encoding="utf-8"?>
<sst xmlns="http://schemas.openxmlformats.org/spreadsheetml/2006/main" count="31" uniqueCount="30">
  <si>
    <t>MAPA DE COTAÇÃO INSUMO</t>
  </si>
  <si>
    <t>OBRA</t>
  </si>
  <si>
    <t>LOCAL</t>
  </si>
  <si>
    <t>DESCRIÇÃO</t>
  </si>
  <si>
    <t>QTD.</t>
  </si>
  <si>
    <t>UND.</t>
  </si>
  <si>
    <t>IDENTIFICAÇÃO</t>
  </si>
  <si>
    <t>FORNECEDOR</t>
  </si>
  <si>
    <t>DATA</t>
  </si>
  <si>
    <t>PREÇO MÉDIO</t>
  </si>
  <si>
    <t>PREÇO MEDIANO</t>
  </si>
  <si>
    <t>PREÇO ADOTADO:</t>
  </si>
  <si>
    <t>CÓDIGO DO INSUMO</t>
  </si>
  <si>
    <t>CÓDIGO DA COMPOSIÇÃO</t>
  </si>
  <si>
    <t xml:space="preserve">E-MAIL, SITE OU PROPOSTA </t>
  </si>
  <si>
    <t xml:space="preserve">COTAÇÃO 01: </t>
  </si>
  <si>
    <t xml:space="preserve">COTAÇÃO 02: </t>
  </si>
  <si>
    <t xml:space="preserve">COTAÇÃO 03: </t>
  </si>
  <si>
    <t>PÓRTICO</t>
  </si>
  <si>
    <t>PARACATU - MG</t>
  </si>
  <si>
    <t xml:space="preserve">Pilar de madeira, seção 10x18cm a 20x20cm, em massaranduba, angelin ou madeira de lei - BASEDAO EM ORSE (134) </t>
  </si>
  <si>
    <t>DEPOT CASA</t>
  </si>
  <si>
    <t>https://www.depotcasa.com.br/produto/luminaria-colonial-rustica-externa-tlf26-taschibra?utm_source=Site&amp;utm_medium=GoogleMerchant&amp;utm_campaign=GoogleMerchant&amp;gad_source=1&amp;gclid=Cj0KCQjwn7mwBhCiARIsAGoxjaItzAJRQ5lPQdfWPfQMik9F3k_oBX1mxU3B_zzIOHBYj5_LYL9J4JkaAjqcEALw_wcB</t>
  </si>
  <si>
    <t>INSPIRE HOME</t>
  </si>
  <si>
    <t>https://www.inspirehome.com.br/arandela-colonial-externo-37x15x20-5cm-aluminio-e-vidro-preto-e-transparente-portofino-ar2004/p?utm_source=google&amp;utm_medium=paid_pmax&amp;utm_campaign=PMAX_Portofino&amp;gad_source=1&amp;gclid=Cj0KCQjwn7mwBhCiARIsAGoxjaKJFX13tPv9KuAOzR_UJzp4AS9SYiBzjIUb5FBZXA331Wae8uz-vZAaAtPSEALw_wcB</t>
  </si>
  <si>
    <t>https://www.remaxeletrica.com.br/arandela-classica-colonial-preta-lumavi-44-5075?utm_source=google&amp;utm_medium=Shopping&amp;utm_campaign=arandela-classica-colonial-preta-lumavi-44-5075&amp;inStock&amp;gad_source=1&amp;gclid=Cj0KCQjwn7mwBhCiARIsAGoxjaLKdBgKz9xeFzQqZvMWWDUkFEGoZvGSyjRGfCD5Ap96MNaggEdFa8oaAhD9EALw_wcB#derivacao=8</t>
  </si>
  <si>
    <t>REMAX</t>
  </si>
  <si>
    <t xml:space="preserve">PRT.PRT.071	</t>
  </si>
  <si>
    <t>ARANDELA COLONIAL P/ LAMPADA 30W</t>
  </si>
  <si>
    <t>PRT-PRT-071/PMP-071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</si>
</sst>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0.0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39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3" borderId="0" xfId="0" applyFill="1"/>
    <xf numFmtId="165" fontId="0" fillId="3" borderId="0" xfId="0" applyNumberFormat="1" applyFill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1" xfId="0" quotePrefix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3">
    <cellStyle name="Hiperlink" xfId="1" builtinId="8"/>
    <cellStyle name="Normal" xfId="0" builtinId="0"/>
    <cellStyle name="Normal 2 2" xfId="2" xr:uid="{2E97108E-25B4-426F-AD18-16069AE7F7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73690</xdr:colOff>
      <xdr:row>11</xdr:row>
      <xdr:rowOff>85725</xdr:rowOff>
    </xdr:from>
    <xdr:to>
      <xdr:col>8</xdr:col>
      <xdr:colOff>390524</xdr:colOff>
      <xdr:row>34</xdr:row>
      <xdr:rowOff>121350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F3BE271-A009-906E-759C-4E0D378C7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90" y="2905125"/>
          <a:ext cx="8232109" cy="4417125"/>
        </a:xfrm>
        <a:prstGeom prst="rect">
          <a:avLst/>
        </a:prstGeom>
      </xdr:spPr>
    </xdr:pic>
    <xdr:clientData/>
  </xdr:twoCellAnchor>
  <xdr:twoCellAnchor editAs="oneCell">
    <xdr:from>
      <xdr:col>0</xdr:col>
      <xdr:colOff>66327</xdr:colOff>
      <xdr:row>36</xdr:row>
      <xdr:rowOff>47625</xdr:rowOff>
    </xdr:from>
    <xdr:to>
      <xdr:col>8</xdr:col>
      <xdr:colOff>295019</xdr:colOff>
      <xdr:row>59</xdr:row>
      <xdr:rowOff>76200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F153DF2-9022-48E2-CAC5-DBBD70DAE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27" y="7629525"/>
          <a:ext cx="8143967" cy="441007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61</xdr:row>
      <xdr:rowOff>95251</xdr:rowOff>
    </xdr:from>
    <xdr:to>
      <xdr:col>8</xdr:col>
      <xdr:colOff>192671</xdr:colOff>
      <xdr:row>84</xdr:row>
      <xdr:rowOff>28575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7CD47B51-689D-27E8-3396-63337A854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" y="12439651"/>
          <a:ext cx="8022221" cy="4314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emaxeletrica.com.br/arandela-classica-colonial-preta-lumavi-44-5075?utm_source=google&amp;utm_medium=Shopping&amp;utm_campaign=arandela-classica-colonial-preta-lumavi-44-5075&amp;inStock&amp;gad_source=1&amp;gclid=Cj0KCQjwn7mwBhCiARIsAGoxjaLKdBgKz9xeFzQqZvMWWDUkFEGoZvGSyjRGfCD5Ap96MNaggEdFa8oaAhD9EALw_wcB" TargetMode="External"/><Relationship Id="rId2" Type="http://schemas.openxmlformats.org/officeDocument/2006/relationships/hyperlink" Target="https://www.inspirehome.com.br/arandela-colonial-externo-37x15x20-5cm-aluminio-e-vidro-preto-e-transparente-portofino-ar2004/p?utm_source=google&amp;utm_medium=paid_pmax&amp;utm_campaign=PMAX_Portofino&amp;gad_source=1&amp;gclid=Cj0KCQjwn7mwBhCiARIsAGoxjaKJFX13tPv9KuAOzR_UJzp4AS9SYiBzjIUb5FBZXA331Wae8uz-vZAaAtPSEALw_wcB" TargetMode="External"/><Relationship Id="rId1" Type="http://schemas.openxmlformats.org/officeDocument/2006/relationships/hyperlink" Target="https://www.depotcasa.com.br/produto/luminaria-colonial-rustica-externa-tlf26-taschibra?utm_source=Site&amp;utm_medium=GoogleMerchant&amp;utm_campaign=GoogleMerchant&amp;gad_source=1&amp;gclid=Cj0KCQjwn7mwBhCiARIsAGoxjaItzAJRQ5lPQdfWPfQMik9F3k_oBX1mxU3B_zzIOHBYj5_LYL9J4JkaAjqcEALw_wcB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F63BC-7147-4B3F-8B84-4B99B16B5FB8}">
  <dimension ref="A1:K92"/>
  <sheetViews>
    <sheetView tabSelected="1" view="pageBreakPreview" topLeftCell="A4" zoomScaleNormal="100" zoomScaleSheetLayoutView="100" workbookViewId="0">
      <selection activeCell="A8" sqref="A8"/>
    </sheetView>
  </sheetViews>
  <sheetFormatPr defaultRowHeight="15" x14ac:dyDescent="0.25"/>
  <cols>
    <col min="1" max="1" width="21.140625" bestFit="1" customWidth="1"/>
    <col min="2" max="2" width="15.5703125" customWidth="1"/>
    <col min="3" max="3" width="5.28515625" bestFit="1" customWidth="1"/>
    <col min="4" max="4" width="36.28515625" customWidth="1"/>
    <col min="5" max="5" width="5.28515625" bestFit="1" customWidth="1"/>
    <col min="6" max="6" width="5.5703125" bestFit="1" customWidth="1"/>
    <col min="7" max="7" width="13.42578125" bestFit="1" customWidth="1"/>
    <col min="8" max="8" width="16.140625" bestFit="1" customWidth="1"/>
    <col min="9" max="9" width="32.85546875" customWidth="1"/>
    <col min="10" max="10" width="26.7109375" customWidth="1"/>
    <col min="11" max="11" width="29.140625" customWidth="1"/>
  </cols>
  <sheetData>
    <row r="1" spans="1:11" x14ac:dyDescent="0.25">
      <c r="A1" s="21" t="s">
        <v>0</v>
      </c>
      <c r="B1" s="22"/>
      <c r="C1" s="22"/>
      <c r="D1" s="22"/>
      <c r="E1" s="22"/>
      <c r="F1" s="22"/>
      <c r="G1" s="25" t="s">
        <v>6</v>
      </c>
      <c r="H1" s="25"/>
      <c r="I1" s="27" t="str">
        <f>D8</f>
        <v>ARANDELA COLONIAL P/ LAMPADA 30W</v>
      </c>
      <c r="J1" s="28"/>
      <c r="K1" s="28"/>
    </row>
    <row r="2" spans="1:11" x14ac:dyDescent="0.25">
      <c r="A2" s="23"/>
      <c r="B2" s="24"/>
      <c r="C2" s="24"/>
      <c r="D2" s="24"/>
      <c r="E2" s="24"/>
      <c r="F2" s="24"/>
      <c r="G2" s="26" t="s">
        <v>7</v>
      </c>
      <c r="H2" s="26"/>
      <c r="I2" s="2" t="s">
        <v>21</v>
      </c>
      <c r="J2" s="2" t="s">
        <v>23</v>
      </c>
      <c r="K2" s="2" t="s">
        <v>26</v>
      </c>
    </row>
    <row r="3" spans="1:11" x14ac:dyDescent="0.25">
      <c r="A3" s="1" t="s">
        <v>1</v>
      </c>
      <c r="B3" s="26" t="s">
        <v>18</v>
      </c>
      <c r="C3" s="26"/>
      <c r="D3" s="26"/>
      <c r="E3" s="26"/>
      <c r="F3" s="26"/>
      <c r="G3" s="15" t="s">
        <v>8</v>
      </c>
      <c r="H3" s="16"/>
      <c r="I3" s="32">
        <v>45020</v>
      </c>
      <c r="J3" s="32">
        <v>45020</v>
      </c>
      <c r="K3" s="32">
        <v>45020</v>
      </c>
    </row>
    <row r="4" spans="1:11" x14ac:dyDescent="0.25">
      <c r="A4" s="1" t="s">
        <v>2</v>
      </c>
      <c r="B4" s="26" t="s">
        <v>19</v>
      </c>
      <c r="C4" s="26"/>
      <c r="D4" s="26"/>
      <c r="E4" s="26"/>
      <c r="F4" s="26"/>
      <c r="G4" s="17"/>
      <c r="H4" s="18"/>
      <c r="I4" s="33"/>
      <c r="J4" s="33"/>
      <c r="K4" s="33"/>
    </row>
    <row r="5" spans="1:11" ht="15" customHeight="1" x14ac:dyDescent="0.25">
      <c r="A5" s="37" t="s">
        <v>13</v>
      </c>
      <c r="B5" s="15" t="s">
        <v>12</v>
      </c>
      <c r="C5" s="16"/>
      <c r="D5" s="26" t="s">
        <v>3</v>
      </c>
      <c r="E5" s="19" t="s">
        <v>4</v>
      </c>
      <c r="F5" s="19" t="s">
        <v>5</v>
      </c>
      <c r="G5" s="30"/>
      <c r="H5" s="31"/>
      <c r="I5" s="34"/>
      <c r="J5" s="34"/>
      <c r="K5" s="34"/>
    </row>
    <row r="6" spans="1:11" ht="57" customHeight="1" x14ac:dyDescent="0.25">
      <c r="A6" s="38"/>
      <c r="B6" s="17"/>
      <c r="C6" s="18"/>
      <c r="D6" s="26"/>
      <c r="E6" s="20"/>
      <c r="F6" s="20"/>
      <c r="G6" s="26" t="s">
        <v>14</v>
      </c>
      <c r="H6" s="26"/>
      <c r="I6" s="11" t="s">
        <v>22</v>
      </c>
      <c r="J6" s="11" t="s">
        <v>24</v>
      </c>
      <c r="K6" s="11" t="s">
        <v>25</v>
      </c>
    </row>
    <row r="7" spans="1:11" x14ac:dyDescent="0.25">
      <c r="A7" s="38"/>
      <c r="B7" s="17"/>
      <c r="C7" s="18"/>
      <c r="D7" s="26"/>
      <c r="E7" s="20"/>
      <c r="F7" s="20"/>
      <c r="G7" s="8" t="s">
        <v>9</v>
      </c>
      <c r="H7" s="8" t="s">
        <v>10</v>
      </c>
      <c r="I7" s="9">
        <v>109.71</v>
      </c>
      <c r="J7" s="9">
        <v>144.11000000000001</v>
      </c>
      <c r="K7" s="9">
        <v>180</v>
      </c>
    </row>
    <row r="8" spans="1:11" ht="30" x14ac:dyDescent="0.25">
      <c r="A8" s="4" t="s">
        <v>29</v>
      </c>
      <c r="B8" s="35" t="s">
        <v>27</v>
      </c>
      <c r="C8" s="36"/>
      <c r="D8" s="12" t="s">
        <v>28</v>
      </c>
      <c r="E8" s="13">
        <v>1</v>
      </c>
      <c r="F8" s="2" t="s">
        <v>5</v>
      </c>
      <c r="G8" s="3">
        <f>AVERAGE(I8:K8)</f>
        <v>144.60666666666665</v>
      </c>
      <c r="H8" s="3">
        <f>MEDIAN(I8:K8)</f>
        <v>144.11000000000001</v>
      </c>
      <c r="I8" s="5">
        <f>SUM(I7:I7)</f>
        <v>109.71</v>
      </c>
      <c r="J8" s="5">
        <f>SUM(J7:J7)</f>
        <v>144.11000000000001</v>
      </c>
      <c r="K8" s="5">
        <f>SUM(K7:K7)</f>
        <v>180</v>
      </c>
    </row>
    <row r="9" spans="1:11" x14ac:dyDescent="0.25">
      <c r="A9" s="10" t="s">
        <v>11</v>
      </c>
      <c r="B9" s="29">
        <f>MEDIAN(I8:K8)</f>
        <v>144.11000000000001</v>
      </c>
      <c r="C9" s="29"/>
      <c r="D9" s="29"/>
      <c r="E9" s="29"/>
      <c r="F9" s="29"/>
      <c r="G9" s="29"/>
      <c r="H9" s="29"/>
      <c r="I9" s="29"/>
      <c r="J9" s="29"/>
      <c r="K9" s="29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14" t="s">
        <v>15</v>
      </c>
      <c r="B11" s="14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5">
      <c r="A19" s="6"/>
      <c r="B19" s="6"/>
      <c r="C19" s="6"/>
      <c r="D19" s="6"/>
      <c r="E19" s="6"/>
      <c r="F19" s="6"/>
      <c r="G19" s="6"/>
      <c r="H19" s="6"/>
      <c r="I19" s="6"/>
      <c r="J19" s="6" t="str">
        <f>UPPER(J20)</f>
        <v xml:space="preserve">PILAR DE MADEIRA, SEÇÃO 10X18CM A 20X20CM, EM MASSARANDUBA, ANGELIN OU MADEIRA DE LEI - BASEDAO EM ORSE (134) </v>
      </c>
      <c r="K19" s="6"/>
    </row>
    <row r="20" spans="1:11" x14ac:dyDescent="0.25">
      <c r="A20" s="6"/>
      <c r="B20" s="6"/>
      <c r="C20" s="6"/>
      <c r="D20" s="6"/>
      <c r="E20" s="6"/>
      <c r="F20" s="6"/>
      <c r="G20" s="6"/>
      <c r="H20" s="6"/>
      <c r="I20" s="6"/>
      <c r="J20" s="6" t="s">
        <v>20</v>
      </c>
      <c r="K20" s="6"/>
    </row>
    <row r="21" spans="1:1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7"/>
    </row>
    <row r="24" spans="1:1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25">
      <c r="A36" s="14" t="s">
        <v>16</v>
      </c>
      <c r="B36" s="14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s="6" customFormat="1" x14ac:dyDescent="0.25"/>
    <row r="44" spans="1:11" s="6" customFormat="1" x14ac:dyDescent="0.25"/>
    <row r="45" spans="1:11" s="6" customFormat="1" x14ac:dyDescent="0.25"/>
    <row r="46" spans="1:11" s="6" customFormat="1" x14ac:dyDescent="0.25"/>
    <row r="47" spans="1:11" s="6" customFormat="1" x14ac:dyDescent="0.25"/>
    <row r="48" spans="1:11" s="6" customFormat="1" x14ac:dyDescent="0.25"/>
    <row r="49" spans="1:11" s="6" customFormat="1" x14ac:dyDescent="0.25"/>
    <row r="50" spans="1:11" s="6" customFormat="1" x14ac:dyDescent="0.25"/>
    <row r="51" spans="1:11" s="6" customFormat="1" x14ac:dyDescent="0.25"/>
    <row r="52" spans="1:11" s="6" customFormat="1" x14ac:dyDescent="0.25"/>
    <row r="53" spans="1:11" s="6" customFormat="1" x14ac:dyDescent="0.25"/>
    <row r="54" spans="1:11" s="6" customFormat="1" x14ac:dyDescent="0.25"/>
    <row r="55" spans="1:11" s="6" customFormat="1" x14ac:dyDescent="0.25"/>
    <row r="56" spans="1:11" s="6" customFormat="1" x14ac:dyDescent="0.25"/>
    <row r="57" spans="1:11" s="6" customFormat="1" x14ac:dyDescent="0.25"/>
    <row r="58" spans="1:11" s="6" customFormat="1" x14ac:dyDescent="0.25"/>
    <row r="59" spans="1:11" s="6" customFormat="1" x14ac:dyDescent="0.25"/>
    <row r="60" spans="1:11" s="6" customFormat="1" x14ac:dyDescent="0.25"/>
    <row r="61" spans="1:11" x14ac:dyDescent="0.25">
      <c r="A61" s="14" t="s">
        <v>17</v>
      </c>
      <c r="B61" s="14"/>
      <c r="C61" s="6"/>
      <c r="D61" s="6"/>
      <c r="E61" s="6"/>
      <c r="F61" s="6"/>
      <c r="G61" s="6"/>
      <c r="H61" s="6"/>
      <c r="I61" s="6"/>
      <c r="J61" s="6"/>
      <c r="K61" s="6"/>
    </row>
    <row r="62" spans="1:11" s="6" customFormat="1" x14ac:dyDescent="0.25"/>
    <row r="63" spans="1:1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1:1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1:1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1:1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1:1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</sheetData>
  <mergeCells count="21">
    <mergeCell ref="A1:F2"/>
    <mergeCell ref="G1:H1"/>
    <mergeCell ref="G2:H2"/>
    <mergeCell ref="I1:K1"/>
    <mergeCell ref="B9:K9"/>
    <mergeCell ref="D5:D7"/>
    <mergeCell ref="G3:H5"/>
    <mergeCell ref="I3:I5"/>
    <mergeCell ref="J3:J5"/>
    <mergeCell ref="K3:K5"/>
    <mergeCell ref="B3:F3"/>
    <mergeCell ref="B4:F4"/>
    <mergeCell ref="F5:F7"/>
    <mergeCell ref="B8:C8"/>
    <mergeCell ref="A5:A7"/>
    <mergeCell ref="G6:H6"/>
    <mergeCell ref="A36:B36"/>
    <mergeCell ref="A61:B61"/>
    <mergeCell ref="A11:B11"/>
    <mergeCell ref="B5:C7"/>
    <mergeCell ref="E5:E7"/>
  </mergeCells>
  <hyperlinks>
    <hyperlink ref="I6" r:id="rId1" display="https://www.depotcasa.com.br/produto/luminaria-colonial-rustica-externa-tlf26-taschibra?utm_source=Site&amp;utm_medium=GoogleMerchant&amp;utm_campaign=GoogleMerchant&amp;gad_source=1&amp;gclid=Cj0KCQjwn7mwBhCiARIsAGoxjaItzAJRQ5lPQdfWPfQMik9F3k_oBX1mxU3B_zzIOHBYj5_LYL9J4JkaAjqcEALw_wcB" xr:uid="{14BC077E-9BA1-490D-9764-AFDA534EE5DB}"/>
    <hyperlink ref="J6" r:id="rId2" display="https://www.inspirehome.com.br/arandela-colonial-externo-37x15x20-5cm-aluminio-e-vidro-preto-e-transparente-portofino-ar2004/p?utm_source=google&amp;utm_medium=paid_pmax&amp;utm_campaign=PMAX_Portofino&amp;gad_source=1&amp;gclid=Cj0KCQjwn7mwBhCiARIsAGoxjaKJFX13tPv9KuAOzR_UJzp4AS9SYiBzjIUb5FBZXA331Wae8uz-vZAaAtPSEALw_wcB" xr:uid="{05945335-0D9C-4E77-A3E1-E72EE7BB41E8}"/>
    <hyperlink ref="K6" r:id="rId3" location="derivacao=8" display="https://www.remaxeletrica.com.br/arandela-classica-colonial-preta-lumavi-44-5075?utm_source=google&amp;utm_medium=Shopping&amp;utm_campaign=arandela-classica-colonial-preta-lumavi-44-5075&amp;inStock&amp;gad_source=1&amp;gclid=Cj0KCQjwn7mwBhCiARIsAGoxjaLKdBgKz9xeFzQqZvMWWDUkFEGoZvGSyjRGfCD5Ap96MNaggEdFa8oaAhD9EALw_wcB#derivacao=8" xr:uid="{2AA4AEE0-7214-462B-83B9-346FF8BEB7A7}"/>
  </hyperlinks>
  <pageMargins left="0.511811024" right="0.511811024" top="0.78740157499999996" bottom="0.78740157499999996" header="0.31496062000000002" footer="0.31496062000000002"/>
  <pageSetup paperSize="9" scale="43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ARANDELA COLONIAL LAMPADA 30W</vt:lpstr>
      <vt:lpstr>'ARANDELA COLONIAL LAMPADA 30W'!Area_de_impressao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Déborah Oliveira Aarão</dc:creator>
  <cp:lastModifiedBy>victorfilhaogp@hotmail.com</cp:lastModifiedBy>
  <dcterms:created xsi:type="dcterms:W3CDTF">2021-09-13T12:34:43Z</dcterms:created>
  <dcterms:modified xsi:type="dcterms:W3CDTF">2024-04-04T18:28:51Z</dcterms:modified>
</cp:coreProperties>
</file>