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PLANILHA ORCAMENTARIA" sheetId="1" state="visible" r:id="rId3"/>
    <sheet name="MEMORIA CALCULO" sheetId="2" state="visible" r:id="rId4"/>
    <sheet name="COMPOSICAO PRECO UNITARIO" sheetId="3" state="visible" r:id="rId5"/>
    <sheet name="CRONOGRAMA FISICO-FINANCEIRO" sheetId="4" state="visible" r:id="rId6"/>
  </sheets>
  <definedNames>
    <definedName function="false" hidden="false" localSheetId="2" name="_xlnm.Print_Area" vbProcedure="false">'COMPOSICAO PRECO UNITARIO'!$A$1:$G$26</definedName>
    <definedName function="false" hidden="false" localSheetId="1" name="_xlnm.Print_Area" vbProcedure="false">'MEMORIA CALCULO'!$A$1:$I$86</definedName>
    <definedName function="false" hidden="false" localSheetId="0" name="_xlnm.Print_Area" vbProcedure="false">'PLANILHA ORCAMENTARIA'!$A$1:$I$84</definedName>
    <definedName function="false" hidden="false" localSheetId="0" name="Print_Area_0_0" vbProcedure="false">'PLANILHA ORCAMENTARIA'!$A$1:$I$71</definedName>
    <definedName function="false" hidden="false" localSheetId="1" name="Print_Area_0" vbProcedure="false">'MEMORIA CALCULO'!$A$1:$I$70</definedName>
    <definedName function="false" hidden="false" localSheetId="2" name="Print_Area_0" vbProcedure="false">'COMPOSICAO PRECO UNITARIO'!$A$1:$G$9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<sst xmlns="http://schemas.openxmlformats.org/spreadsheetml/2006/main" count="465" uniqueCount="235">
  <si>
    <t xml:space="preserve">PLANILHA ORÇAMENTÁRIA DE CUSTOS – CONSTRUÇÃO TELHADO ESCOLA MUNICIPAL SÃO JOSÉ</t>
  </si>
  <si>
    <t xml:space="preserve">PREFEITURA: PREFEITURA MUNICIPAL DE CARMO DO CAJURU</t>
  </si>
  <si>
    <t xml:space="preserve">DATA: 30/10/2025</t>
  </si>
  <si>
    <t xml:space="preserve">OBRA:  CONSTRUÇÃO TELHADO ESCOLA MUNICIPAL SÃO JOSÉ</t>
  </si>
  <si>
    <t xml:space="preserve">FORMA DE EXECUÇÃO:</t>
  </si>
  <si>
    <t xml:space="preserve">LOCAL: RUA JOAQUIM GOMES, Nº 417, DISTRITO SÃO JOSÉ DOS SALGADOS </t>
  </si>
  <si>
    <t xml:space="preserve">(    )</t>
  </si>
  <si>
    <t xml:space="preserve">DIRETA</t>
  </si>
  <si>
    <t xml:space="preserve">(  X   )</t>
  </si>
  <si>
    <t xml:space="preserve">INDIRETA</t>
  </si>
  <si>
    <t xml:space="preserve">REGIÃO/MÊS DE REFERÊNCIA: SINAPI-MG 02/2026 E SETOP-MG CENTRAL 01/2026 DESONERADO </t>
  </si>
  <si>
    <t xml:space="preserve">PRAZO DE EXECUÇÃO:  3 MESES</t>
  </si>
  <si>
    <t xml:space="preserve">BDI :</t>
  </si>
  <si>
    <t xml:space="preserve">ITEM</t>
  </si>
  <si>
    <t xml:space="preserve">CÓDIGO</t>
  </si>
  <si>
    <t xml:space="preserve">FONTE</t>
  </si>
  <si>
    <t xml:space="preserve">DESCRIÇÃO</t>
  </si>
  <si>
    <t xml:space="preserve">UNIDADE</t>
  </si>
  <si>
    <t xml:space="preserve">QUANTIDADE</t>
  </si>
  <si>
    <t xml:space="preserve">PREÇO UNITÁRIO S/ BDI</t>
  </si>
  <si>
    <t xml:space="preserve">PREÇO UNITÁRIO C/ BDI</t>
  </si>
  <si>
    <t xml:space="preserve">PREÇO TOTAL</t>
  </si>
  <si>
    <t xml:space="preserve">SERVIÇOS PRELIMINARES E INSTALAÇÃO DE OBRA</t>
  </si>
  <si>
    <t xml:space="preserve">1.1</t>
  </si>
  <si>
    <t xml:space="preserve">SINAPI</t>
  </si>
  <si>
    <t xml:space="preserve">FORNECIMENTO E INSTALAÇÃO DE PLACA DE OBRA COM CHAPA GALVANIZADA E ESTRUTURA DE MADEIRA. AF_03/2022_PS</t>
  </si>
  <si>
    <t xml:space="preserve">M2</t>
  </si>
  <si>
    <t xml:space="preserve">1.2</t>
  </si>
  <si>
    <t xml:space="preserve">ED-16350</t>
  </si>
  <si>
    <t xml:space="preserve">SETOP</t>
  </si>
  <si>
    <t xml:space="preserve"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</t>
  </si>
  <si>
    <t xml:space="preserve">MES</t>
  </si>
  <si>
    <t xml:space="preserve">1.3</t>
  </si>
  <si>
    <t xml:space="preserve">ED-50137</t>
  </si>
  <si>
    <t xml:space="preserve">MOBILIZAÇÃO E DESMOBILIZAÇÃO DE CONTAINER, INCLUSIVE CARGA, DESCARGA E TRANSPORTE EM CAMINHÃO CARROCERIA COM GUINDAUTO (MUNCK), EXCLUSIVE LOCAÇÃO DO CONTAINER</t>
  </si>
  <si>
    <t xml:space="preserve">UND</t>
  </si>
  <si>
    <t xml:space="preserve">ADMINISTRAÇÃO LOCAL</t>
  </si>
  <si>
    <t xml:space="preserve">2.1</t>
  </si>
  <si>
    <t xml:space="preserve">ENGENHEIRO CIVIL DE OBRA JUNIOR COM ENCARGOS COMPLEMENTARES</t>
  </si>
  <si>
    <t xml:space="preserve">H</t>
  </si>
  <si>
    <t xml:space="preserve">DEMOLIÇÃO E REMOÇÃO</t>
  </si>
  <si>
    <t xml:space="preserve">3.1</t>
  </si>
  <si>
    <t xml:space="preserve">
ED-48442 </t>
  </si>
  <si>
    <t xml:space="preserve">DEMOLIÇÃO MECANIZADA DE CONCRETO, SEM ARMAÇÃO, COM EQUIPAMENTO ELÉTRICO, INCLUSIVE AFASTAMENTO E EMPILHAMENTO, EXCLUSIVE TRANSPORTE E RETIRADA DO MATERIAL DEMOLIDO </t>
  </si>
  <si>
    <t xml:space="preserve">M³</t>
  </si>
  <si>
    <t xml:space="preserve">3.2</t>
  </si>
  <si>
    <t xml:space="preserve">ESCAVAÇÃO  MANUAL  PARA  VIGA  BALDRAME  OU  SAPATA  CORRIDA  (INCLUINDO  ESCAVAÇÃO  PARA  COLOCAÇÃO  DE  FÔRMAS).  AF_01/2024</t>
  </si>
  <si>
    <t xml:space="preserve">3.3</t>
  </si>
  <si>
    <t xml:space="preserve">PREPARO  DE  FUNDO  DE  VALA  COM  LARGURA  MENOR  QUE  1,5  M  (ACERTO  DO  SOLO  NATURAL).  AF_08/2020</t>
  </si>
  <si>
    <t xml:space="preserve">M²</t>
  </si>
  <si>
    <t xml:space="preserve">3.4</t>
  </si>
  <si>
    <t xml:space="preserve">REATERRO  MANUAL  DE  VALAS,  COM  PLACA  VIBRATÓRIA.  AF_08/2023</t>
  </si>
  <si>
    <t xml:space="preserve">FUNDAÇÃO</t>
  </si>
  <si>
    <t xml:space="preserve">4.1</t>
  </si>
  <si>
    <t xml:space="preserve">ALARGAMENTO DE BASE DE TUBULÃO A CÉU ABERTO, ESCAVAÇÃO MANUAL, CONCRETO USINADO E LANÇADO COM BOMBA OU DIRETAMENTE DO CAMINHÃO (EXCLUSIVE BOMBEAMENTO). AF_05/2020</t>
  </si>
  <si>
    <t xml:space="preserve">4.2</t>
  </si>
  <si>
    <t xml:space="preserve">TUBULÃO A CÉU ABERTO, DIÂMETRO DO FUSTE DE 80CM, ESCAVAÇÃO MANUAL, SEM ALARGAMENTO DE BASE, CONCRETO USINADO E LANÇADO COM BOMBA OU DIRETAMENTE DO CAMINHÃO (EXCLUSIVE BOMBEAMENTO). AF_05/2020</t>
  </si>
  <si>
    <t xml:space="preserve">4.3</t>
  </si>
  <si>
    <t xml:space="preserve">LANÇAMENTO  COM  USO  DE  BOMBA,  ADENSAMENTO  E  ACABAMENTO  DE  CONCRETO  EM  ESTRUTURAS.  AF_02/2022</t>
  </si>
  <si>
    <t xml:space="preserve">4.4</t>
  </si>
  <si>
    <t xml:space="preserve">ARMAÇÃO DE PILAR OU VIGA DE ESTRUTURA DE CONCRETO ARMADO EMBUTIDA EM ALVENARIA DE VEDAÇÃO UTILIZANDO AÇO CA-50 DE 10,0 MM - MONTAGEM. AF_06/2022</t>
  </si>
  <si>
    <t xml:space="preserve">KG</t>
  </si>
  <si>
    <t xml:space="preserve">4.5</t>
  </si>
  <si>
    <r>
      <rPr>
        <sz val="10"/>
        <color rgb="FF000000"/>
        <rFont val="Arial"/>
        <family val="2"/>
        <charset val="1"/>
      </rPr>
      <t xml:space="preserve">CORTE E DOBRA DE AÇO CA-60, DIÂMETRO DE 5,0 MM. AF_06/2022 </t>
    </r>
    <r>
      <rPr>
        <sz val="10"/>
        <color rgb="FF808080"/>
        <rFont val="Arial"/>
        <family val="2"/>
        <charset val="1"/>
      </rPr>
      <t xml:space="preserve">(ESTRIBOS BALDRAME+PILAR/TUBULÃO)</t>
    </r>
  </si>
  <si>
    <t xml:space="preserve">4.6</t>
  </si>
  <si>
    <t xml:space="preserve">ARMAÇÃO DE BLOCO, SAPATA ISOLADA, VIGA BALDRAME E SAPATA CORRIDA UTILIZANDO AÇO CA-50 DE 12,5 MM - MONTAGEM. AF_01/2024</t>
  </si>
  <si>
    <t xml:space="preserve">4.7</t>
  </si>
  <si>
    <t xml:space="preserve">ARMAÇÃO DE SAPATA ISOLADA, VIGA BALDRAME E SAPATA CORRIDA UTILIZANDO AÇO CA-50 DE 10 MM – MONTAGEM. AF_01/2024</t>
  </si>
  <si>
    <t xml:space="preserve">4.8</t>
  </si>
  <si>
    <t xml:space="preserve">FABRICAÇÃO, MONTAGEM E DESMONTAGEM DE FÔRMA PARA VIGA BALDRAME, EM CHAPA DE MADEIRA COMPENSADA RESINADA, E=17 MM, 2 UTILIZAÇÕES. AF_01/2024</t>
  </si>
  <si>
    <t xml:space="preserve">4.9</t>
  </si>
  <si>
    <t xml:space="preserve">CONCRETAGEM DE BLOCO DE COROAMENTO OU VIGA BALDRAME, FCK 30 MPA, COM USO DE BOMBA – LANÇAMENTO, ADENSAMENTO E ACABAMENTO. AF_01/2024</t>
  </si>
  <si>
    <t xml:space="preserve">M3</t>
  </si>
  <si>
    <t xml:space="preserve">4.10</t>
  </si>
  <si>
    <t xml:space="preserve">CONCRETAGEM DE RADIER, PISO DE CONCRETO OU LAJE SOBRE SOLO, FCK 30 MPA – LANÇAMENTO, ADENSAMENTO E ACABAMENTO. AF_09/2021</t>
  </si>
  <si>
    <t xml:space="preserve">COBERTURA</t>
  </si>
  <si>
    <t xml:space="preserve">5.1</t>
  </si>
  <si>
    <t xml:space="preserve">ED-48402</t>
  </si>
  <si>
    <t xml:space="preserve">CUMEEIRA GALVANIZADA TRAPEZOIDAL, TIPO SIMPLES, ESP. 0,50MM, ACABAMENTO NATURAL, INCLUSIVE ACESSÓRIOS PARA FIXAÇÃO, FORNECIMENTO, INSTALAÇÃO E
IÇAMENTO MANUAL VERTICAL</t>
  </si>
  <si>
    <t xml:space="preserve">M</t>
  </si>
  <si>
    <t xml:space="preserve">5.2</t>
  </si>
  <si>
    <t xml:space="preserve"> ED-20577</t>
  </si>
  <si>
    <t xml:space="preserve">FORNECIMENTO DE ESTRUTURA METÁLICA E ENGRADAMENTO METÁLICO PARA TELHADO DE QUADRA POLIESPORTIVA EM AÇO, COBERTURA PADRÃO DO GINÁSIO POLIESPORTIVO, EXCLUSIVE TELHA, INCLUSIVE PILAR METÁLICO, FABRICAÇÃO, TRANSPORTE, MONTAGEM, APLICAÇÃO DE FUNDO PREPARADOR ANTICORROSIVO, UMA (1) DEMÃO E PINTURA ESMALTE, DUAS (2) DEMÃOS </t>
  </si>
  <si>
    <t xml:space="preserve">5.3</t>
  </si>
  <si>
    <t xml:space="preserve">CALHA EM CHAPA DE AÇO GALVANIZADO NÚMERO 24, DESENVOLVIMENTO DE 50 CM, INCLUSO TRANSPORTE VERTICAL. AF_07/2019</t>
  </si>
  <si>
    <t xml:space="preserve">5.4</t>
  </si>
  <si>
    <t xml:space="preserve">RUFO EXTERNO/INTERNO EM CHAPA DE AÇO GALVANIZADO NÚMERO 26, CORTE DE 33 CM, INCLUSO IÇAMENTO. AF_07/2019</t>
  </si>
  <si>
    <t xml:space="preserve">5.5</t>
  </si>
  <si>
    <t xml:space="preserve">ED-48428</t>
  </si>
  <si>
    <t xml:space="preserve">COBERTURA EM TELHA METÁLICA GALVANIZADA TRAPEZOIDAL, TIPO SIMPLES, ESP. 0,50MM, ACABAMENTO NATURAL, INCLUSIVE ACESSÓRIOS PARA FIXAÇÃO, FORNECIMENTO E INSTALAÇÃO</t>
  </si>
  <si>
    <t xml:space="preserve">HIDRÁULICO PLUVIAL</t>
  </si>
  <si>
    <t xml:space="preserve">6.1</t>
  </si>
  <si>
    <t xml:space="preserve">TUBO PVC, SÉRIE R, ÁGUA PLUVIAL, DN 100 MM, FORNECIDO E INSTALADO EM RAMAL DE ENCAMINHAMENTO. AF_06/2022</t>
  </si>
  <si>
    <t xml:space="preserve">6.2</t>
  </si>
  <si>
    <t xml:space="preserve">CURVA 90 GRAUS, PVC, SERIE R, ÁGUA PLUVIAL, DN 100 MM, JUNTA ELÁSTICA, FORNECIDO E INSTALADO EM RAMAL DE ENCAMINHAMENTO. AF_06/2022</t>
  </si>
  <si>
    <t xml:space="preserve">UN</t>
  </si>
  <si>
    <t xml:space="preserve">6.3</t>
  </si>
  <si>
    <t xml:space="preserve">CAIXA ENTERRADA HIDRÁULICA RETANGULAR EM ALVENARIA COM TIJOLOS CERÂMICOS MACIÇOS, DIMENSÕES INTERNAS: 0,3X0,3X0,3 M PARA REDE DE DRENAGEM. AF_12/2020</t>
  </si>
  <si>
    <t xml:space="preserve">6.4</t>
  </si>
  <si>
    <t xml:space="preserve">TÊ, PVC, SERIE R, ÁGUA PLUVIAL, DN 100 X 100 MM, JUNTA ELÁSTICA, FORNECIDO E INSTALADO EM CONDUTORES VERTICAIS DE ÁGUAS PLUVIAIS. AF_06/2022</t>
  </si>
  <si>
    <t xml:space="preserve">6.5</t>
  </si>
  <si>
    <t xml:space="preserve">LUVA DE CORRER, PVC, SERIE R, ÁGUA PLUVIAL, DN 100 MM, JUNTA ELÁSTICA, FORNECIDO E INSTALADO EM CONDUTORES VERTICAIS DE ÁGUAS PLUVIAIS. AF_06/2022</t>
  </si>
  <si>
    <t xml:space="preserve">SERVIÇOS ELÉTRICOS</t>
  </si>
  <si>
    <t xml:space="preserve">7.1</t>
  </si>
  <si>
    <t xml:space="preserve">CPU-01</t>
  </si>
  <si>
    <t xml:space="preserve">COMPOSIÇÃO</t>
  </si>
  <si>
    <t xml:space="preserve">7.2</t>
  </si>
  <si>
    <t xml:space="preserve">CONDULETE DE PVC, TIPO T, PARA ELETRODUTO DE PVC SOLDÁVEL DN 25 MM (3/4''), APARENTE – FORNECIMENTO E INSTALAÇÃO. AF_10/2022</t>
  </si>
  <si>
    <t xml:space="preserve">7.3</t>
  </si>
  <si>
    <t xml:space="preserve">CONDULETE DE PVC, TIPO E, PARA ELETRODUTO DE PVC SOLDÁVEL DN 25 MM (3/4''), APARENTE – FORNECIMENTO E INSTALAÇÃO. AF_10/2022</t>
  </si>
  <si>
    <t xml:space="preserve">7.4</t>
  </si>
  <si>
    <t xml:space="preserve">CONDULETE DE PVC, TIPO C, PARA ELETRODUTO DE PVC SOLDÁVEL DN 25 MM (3/4''), APARENTE – FORNECIMENTO E INSTALAÇÃO. AF_10/2022</t>
  </si>
  <si>
    <t xml:space="preserve">7.5</t>
  </si>
  <si>
    <t xml:space="preserve"> 91871 </t>
  </si>
  <si>
    <t xml:space="preserve">ELETRODUTO RÍGIDO ROSCÁVEL, PVC, DN 25 MM (3/4"), PARA CIRCUITOS TERMINAIS, INSTALADO EM PAREDE - FORNECIMENTO E INSTALAÇÃO. AF_03/2023</t>
  </si>
  <si>
    <t xml:space="preserve">7.6</t>
  </si>
  <si>
    <t xml:space="preserve"> 91926 </t>
  </si>
  <si>
    <t xml:space="preserve">CABO DE COBRE FLEXÍVEL ISOLADO, 2,5 MM², ANTI-CHAMA 450/750 V, PARA CIRCUITOS TERMINAIS – FORNECIMENTO E INSTALAÇÃO. AF_03/2023</t>
  </si>
  <si>
    <t xml:space="preserve">7.7</t>
  </si>
  <si>
    <t xml:space="preserve"> 93661 </t>
  </si>
  <si>
    <t xml:space="preserve">DISJUNTOR BIPOLAR TIPO DIN, CORRENTE NOMINAL DE 16A - FORNECIMENTO E INSTALAÇÃO. AF_10/2020</t>
  </si>
  <si>
    <t xml:space="preserve">7.8</t>
  </si>
  <si>
    <t xml:space="preserve">QUADRO DE DISTRIBUIÇÃO DE ENERGIA EM CHAPA DE AÇO GALVANIZADO, DE EMBUTIR, COM BARRAMENTO TRIFÁSICO, PARA 12 DISJUNTORES DIN 100A - FORNECIMENTO E INSTALAÇÃO. AF_10/2020</t>
  </si>
  <si>
    <t xml:space="preserve">7.9</t>
  </si>
  <si>
    <t xml:space="preserve">ED-22350</t>
  </si>
  <si>
    <t xml:space="preserve">REFLETOR DE LED, POTÊNCIA DE 200W, EXCLUSIVE SUPORTE E POSTE</t>
  </si>
  <si>
    <t xml:space="preserve">7.10</t>
  </si>
  <si>
    <t xml:space="preserve"> 91884 </t>
  </si>
  <si>
    <t xml:space="preserve">LUVA PARA ELETRODUTO, PVC, ROSCÁVEL, DN 25 MM (3/4"), PARA CIRCUITOS TERMINAIS, INSTALADA EM PAREDE - FORNECIMENTO E INSTALAÇÃO. AF_03/2023</t>
  </si>
  <si>
    <t xml:space="preserve">7.11</t>
  </si>
  <si>
    <t xml:space="preserve">CURVA 90 GRAUS PARA ELETRODUTO, PVC, ROSCÁVEL, DN 25 MM (3/4"), PARA CIRCUITOS TERMINAIS, INSTALADA EM PAREDE - FORNECIMENTO E INSTALAÇÃO. AF_03/2023</t>
  </si>
  <si>
    <t xml:space="preserve">8.1</t>
  </si>
  <si>
    <t xml:space="preserve">8.2</t>
  </si>
  <si>
    <t xml:space="preserve">8.3</t>
  </si>
  <si>
    <t xml:space="preserve">8.4</t>
  </si>
  <si>
    <t xml:space="preserve">8.5</t>
  </si>
  <si>
    <t xml:space="preserve">8.6</t>
  </si>
  <si>
    <t xml:space="preserve">8.7</t>
  </si>
  <si>
    <t xml:space="preserve">8.8</t>
  </si>
  <si>
    <t xml:space="preserve">8.9</t>
  </si>
  <si>
    <t xml:space="preserve">8.10</t>
  </si>
  <si>
    <t xml:space="preserve">8.11</t>
  </si>
  <si>
    <t xml:space="preserve">SERVIÇOS FINAIS</t>
  </si>
  <si>
    <t xml:space="preserve">9.1</t>
  </si>
  <si>
    <t xml:space="preserve">ED-50266</t>
  </si>
  <si>
    <t xml:space="preserve">LIMPEZA FINAL PARA ENTREGA DA OBRA</t>
  </si>
  <si>
    <t xml:space="preserve">TOTAL GERAL</t>
  </si>
  <si>
    <t xml:space="preserve">__________________________________</t>
  </si>
  <si>
    <t xml:space="preserve">BIANCA FERREIRA DO CARMO
ENGENHEIRA CIVIL - CREA MG 238.429/D</t>
  </si>
  <si>
    <t xml:space="preserve">VINICIUS ALVES CAMARGOS
PREFEITO DE CARMO DO CAJURU-MG</t>
  </si>
  <si>
    <t xml:space="preserve">MEMÓRIA DE CÁLCULOS– CONSTRUÇÃO TELHADO ESCOLA MUNICIPAL SÃO JOSÉ</t>
  </si>
  <si>
    <t xml:space="preserve">MEMÓRIA DE CÁLCULO</t>
  </si>
  <si>
    <r>
      <rPr>
        <sz val="8"/>
        <color rgb="FF000000"/>
        <rFont val="Arial"/>
        <family val="2"/>
        <charset val="1"/>
      </rPr>
      <t xml:space="preserve">1,80x3,60= 6,48 M²</t>
    </r>
    <r>
      <rPr>
        <b val="true"/>
        <sz val="8"/>
        <color rgb="FF000000"/>
        <rFont val="Arial"/>
        <family val="2"/>
        <charset val="1"/>
      </rPr>
      <t xml:space="preserve"> </t>
    </r>
  </si>
  <si>
    <t xml:space="preserve">3 meses</t>
  </si>
  <si>
    <t xml:space="preserve">1 unidade</t>
  </si>
  <si>
    <t xml:space="preserve">1 h/semana * 4 semanas/mês * 3 mês = 12 h</t>
  </si>
  <si>
    <r>
      <rPr>
        <sz val="10"/>
        <color rgb="FF000000"/>
        <rFont val="Arial"/>
        <family val="2"/>
        <charset val="1"/>
      </rPr>
      <t xml:space="preserve">
</t>
    </r>
    <r>
      <rPr>
        <sz val="8"/>
        <color rgb="FF000000"/>
        <rFont val="Arial"/>
        <family val="2"/>
        <charset val="1"/>
      </rPr>
      <t xml:space="preserve">ED-48442 </t>
    </r>
  </si>
  <si>
    <r>
      <rPr>
        <sz val="8"/>
        <color rgb="FF000000"/>
        <rFont val="Arial"/>
        <family val="2"/>
        <charset val="1"/>
      </rPr>
      <t xml:space="preserve">Demolição para o tubulão = 5 * (</t>
    </r>
    <r>
      <rPr>
        <sz val="8"/>
        <color rgb="FF000000"/>
        <rFont val="Times New Roman"/>
        <family val="1"/>
        <charset val="1"/>
      </rPr>
      <t xml:space="preserve">π*0,50²)*0,05 + 5 * (π*0,50²)*0,45 = 5,55 m³
</t>
    </r>
    <r>
      <rPr>
        <sz val="8"/>
        <color rgb="FF000000"/>
        <rFont val="Arial"/>
        <family val="2"/>
        <charset val="1"/>
      </rPr>
      <t xml:space="preserve">Demolição para viga baldrame = 18,87*0,40*0,20 + 2,49*0,4*0,2 + 3,3*0,8*0,2 + 2,57*1,2*0,2 + 3,5*0,8*0,2 + 15,75*0,8*0,2 + 15,75*0,5*0,2 = 7,51 m³
Demolição total =5,55+7,51= 13,06m³</t>
    </r>
  </si>
  <si>
    <t xml:space="preserve">Viga 1 = Viga 3 = 18,87*0,20*0,40*2 = 3,02 m³                                                Viga 4 = Viga 2 = 15,75*0,20*0,50*2 = 3,15 m³                                                 Total = 3,02+3,15 = 6,17 m³</t>
  </si>
  <si>
    <t xml:space="preserve">Viga 1 = Viga 3 = 18,87*0,40*2 = 15,09 m³                                                      Viga 4 = Viga 2 = 15,75*0,50*2 = 15,75 m³                                                      Total =15,09+15,75=30,84</t>
  </si>
  <si>
    <t xml:space="preserve">Viga 1 = Viga 3 = 18,87*0,20*0,40*2 = 3,02 m³                                                Viga 4 = Viga 2 = 15,75*0,20*0,50*2 = 3,15 m³                                                 Total = 3,02+3,15 = 6,17 m³
</t>
  </si>
  <si>
    <r>
      <rPr>
        <sz val="8"/>
        <color rgb="FF000000"/>
        <rFont val="Arial"/>
        <family val="2"/>
        <charset val="1"/>
      </rPr>
      <t xml:space="preserve">Alargamento (troco) V= 1/3*</t>
    </r>
    <r>
      <rPr>
        <sz val="8"/>
        <color rgb="FF000000"/>
        <rFont val="Times New Roman"/>
        <family val="1"/>
        <charset val="1"/>
      </rPr>
      <t xml:space="preserve">π</t>
    </r>
    <r>
      <rPr>
        <sz val="8"/>
        <color rgb="FF000000"/>
        <rFont val="Arial"/>
        <family val="2"/>
        <charset val="1"/>
      </rPr>
      <t xml:space="preserve">*h(r²+Rr²+R*r)= ((1/3*</t>
    </r>
    <r>
      <rPr>
        <sz val="8"/>
        <color rgb="FF000000"/>
        <rFont val="Times New Roman"/>
        <family val="1"/>
        <charset val="1"/>
      </rPr>
      <t xml:space="preserve">π*0,35)*(0,40²+0,60²+0,60*0,40))</t>
    </r>
    <r>
      <rPr>
        <sz val="8"/>
        <color rgb="FF000000"/>
        <rFont val="Arial"/>
        <family val="2"/>
        <charset val="1"/>
      </rPr>
      <t xml:space="preserve">*10 = 2,79 m³                                         Volume da Base 10*(</t>
    </r>
    <r>
      <rPr>
        <sz val="8"/>
        <color rgb="FF000000"/>
        <rFont val="Times New Roman"/>
        <family val="1"/>
        <charset val="1"/>
      </rPr>
      <t xml:space="preserve">π*0,60²)*0,20 = 2,26 m³</t>
    </r>
    <r>
      <rPr>
        <sz val="8"/>
        <color rgb="FF000000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Alargamento total  =5,05 m³         </t>
    </r>
  </si>
  <si>
    <t xml:space="preserve">Volume Fuste V=(3,1415*(0,4*0,4)*1,45)*10</t>
  </si>
  <si>
    <t xml:space="preserve">RO-00615</t>
  </si>
  <si>
    <t xml:space="preserve">LANÇAMENTO MECÂNICO DE CONCRETO USINADO EM CENTRAL DOSADORA DE 40 M³/H COM BOMBA LANÇA SOBRE CHASSI COM CAPACIDADE DE 50 M³/H</t>
  </si>
  <si>
    <t xml:space="preserve">Volume Fuste V=(3,1415*(0,4*0,4)*1,45)*11</t>
  </si>
  <si>
    <t xml:space="preserve">ARMAÇÃO DE PILAR OU VIGA DE ESTRUTURA DE CONCRETO ARMADO EMBUTIDA EM ALVENARIA DE VEDAÇÃO
UTILIZANDO AÇO CA-50 DE 10,0 MM - MONTAGEM. AF_06/2022</t>
  </si>
  <si>
    <t xml:space="preserve">34,50 kg – Conforme Projeto</t>
  </si>
  <si>
    <r>
      <rPr>
        <sz val="8"/>
        <color rgb="FF000000"/>
        <rFont val="Arial"/>
        <family val="2"/>
        <charset val="1"/>
      </rPr>
      <t xml:space="preserve">CORTE E DOBRA DE AÇO CA-60, DIÂMETRO DE 5,0 MM. AF_06/2022 </t>
    </r>
    <r>
      <rPr>
        <sz val="8"/>
        <color rgb="FF808080"/>
        <rFont val="Arial"/>
        <family val="2"/>
        <charset val="1"/>
      </rPr>
      <t xml:space="preserve">(ESTRIBOS BALDRAME+PILAR/TUBULÃO)</t>
    </r>
  </si>
  <si>
    <t xml:space="preserve">81,3+11,3 kg – Conforme Projeto</t>
  </si>
  <si>
    <t xml:space="preserve">499,7 kg – Conforme Projeto</t>
  </si>
  <si>
    <t xml:space="preserve">59,6 kg – Conforme Projeto</t>
  </si>
  <si>
    <r>
      <rPr>
        <sz val="8"/>
        <color rgb="FF000000"/>
        <rFont val="Arial"/>
        <family val="2"/>
        <charset val="1"/>
      </rPr>
      <t xml:space="preserve">Viga 1 = Viga 3 = 18,87*0,40*2*2 = 30,19 m²
Viga 2 = Viga 4 = 15,75*0,50*2*2 = 31,5  m²
Área total = </t>
    </r>
    <r>
      <rPr>
        <b val="true"/>
        <sz val="8"/>
        <color rgb="FF000000"/>
        <rFont val="Arial"/>
        <family val="2"/>
        <charset val="1"/>
      </rPr>
      <t xml:space="preserve">61,69 m²</t>
    </r>
  </si>
  <si>
    <r>
      <rPr>
        <sz val="8"/>
        <color rgb="FF000000"/>
        <rFont val="Arial"/>
        <family val="2"/>
        <charset val="1"/>
      </rPr>
      <t xml:space="preserve">Viga 1 = Viga 3 = 18,87*0,20*0,40*2 = 3,02 m³
Viga 2 = Viga 4 = 15,75*0,20*0,40*2 = 3,15  m³
Volume total = </t>
    </r>
    <r>
      <rPr>
        <b val="true"/>
        <sz val="8"/>
        <color rgb="FF000000"/>
        <rFont val="Arial"/>
        <family val="2"/>
        <charset val="1"/>
      </rPr>
      <t xml:space="preserve">6,17 m³</t>
    </r>
  </si>
  <si>
    <r>
      <rPr>
        <sz val="8"/>
        <color rgb="FF000000"/>
        <rFont val="Arial"/>
        <family val="2"/>
        <charset val="1"/>
      </rPr>
      <t xml:space="preserve">Demolição para o tubulão = 10 * (</t>
    </r>
    <r>
      <rPr>
        <sz val="8"/>
        <color rgb="FF000000"/>
        <rFont val="Times New Roman"/>
        <family val="1"/>
        <charset val="1"/>
      </rPr>
      <t xml:space="preserve">π*0,40²)*0,05 = 0,25 m³
</t>
    </r>
    <r>
      <rPr>
        <sz val="8"/>
        <color rgb="FF000000"/>
        <rFont val="Arial"/>
        <family val="2"/>
        <charset val="1"/>
      </rPr>
      <t xml:space="preserve">Demolição para viga baldrame = 18,87*0,3*0,05*2+15,75*0,30*0,05*2 = 1,04 m³
Demolição total = 0,25 + 1,04 = </t>
    </r>
    <r>
      <rPr>
        <b val="true"/>
        <sz val="8"/>
        <color rgb="FF000000"/>
        <rFont val="Arial"/>
        <family val="2"/>
        <charset val="1"/>
      </rPr>
      <t xml:space="preserve">1,29 m³</t>
    </r>
  </si>
  <si>
    <t xml:space="preserve">23,18 metros – Conforme Projeto</t>
  </si>
  <si>
    <r>
      <rPr>
        <sz val="8"/>
        <color rgb="FF000000"/>
        <rFont val="Arial"/>
        <family val="2"/>
        <charset val="1"/>
      </rPr>
      <t xml:space="preserve">Área de estrutura metálica = 23,18 * 18,00 = 417,24</t>
    </r>
    <r>
      <rPr>
        <b val="true"/>
        <sz val="8"/>
        <color rgb="FF000000"/>
        <rFont val="Arial"/>
        <family val="2"/>
        <charset val="1"/>
      </rPr>
      <t xml:space="preserve"> m²</t>
    </r>
  </si>
  <si>
    <t xml:space="preserve">Calha direita = 23,18 m
Calha esquerda = 23,18 m
Comprimento total de sarjeta = 23,18+23,18 = 46,36 m</t>
  </si>
  <si>
    <t xml:space="preserve">16,54 metros  Frente                                                                                          16,54 metros Fundo</t>
  </si>
  <si>
    <r>
      <rPr>
        <sz val="8"/>
        <color rgb="FF000000"/>
        <rFont val="Arial"/>
        <family val="2"/>
        <charset val="1"/>
      </rPr>
      <t xml:space="preserve">Telha metálica = 23,18 * 18,00 =</t>
    </r>
    <r>
      <rPr>
        <b val="true"/>
        <sz val="8"/>
        <color rgb="FF000000"/>
        <rFont val="Arial"/>
        <family val="2"/>
        <charset val="1"/>
      </rPr>
      <t xml:space="preserve"> </t>
    </r>
    <r>
      <rPr>
        <sz val="8"/>
        <color rgb="FF000000"/>
        <rFont val="Arial"/>
        <family val="2"/>
        <charset val="1"/>
      </rPr>
      <t xml:space="preserve">417,24 m²</t>
    </r>
  </si>
  <si>
    <t xml:space="preserve">Altura 5,0 m*6 = 30 m +3,0 passeio+23,17*2  = 46,34m = Total 30+3+23,17 = 56,17 m</t>
  </si>
  <si>
    <t xml:space="preserve">Uma em cada canto</t>
  </si>
  <si>
    <t xml:space="preserve">Nas pontas e no meio</t>
  </si>
  <si>
    <t xml:space="preserve">No meio </t>
  </si>
  <si>
    <t xml:space="preserve">6 unidades</t>
  </si>
  <si>
    <t xml:space="preserve">2 unidades</t>
  </si>
  <si>
    <t xml:space="preserve">4 unidades</t>
  </si>
  <si>
    <t xml:space="preserve">18+18+16,61= 52,61</t>
  </si>
  <si>
    <r>
      <rPr>
        <sz val="8"/>
        <color rgb="FF000000"/>
        <rFont val="Arial"/>
        <family val="2"/>
        <charset val="1"/>
      </rPr>
      <t xml:space="preserve">3 em cada lado*2= 6+ 5 no fundo =11</t>
    </r>
    <r>
      <rPr>
        <b val="true"/>
        <sz val="8"/>
        <color rgb="FF000000"/>
        <rFont val="Arial"/>
        <family val="2"/>
        <charset val="1"/>
      </rPr>
      <t xml:space="preserve"> unidades</t>
    </r>
  </si>
  <si>
    <t xml:space="preserve">SISTEMA DE PROTEÇÃO CONTRA DESCARGAS</t>
  </si>
  <si>
    <t xml:space="preserve">HASTE  DE  ATERRAMENTO,  DIÂMETRO  5/8",  COM  3  METROS  -  FORNECIMENTO  E  INSTALAÇÃO.  AF_08/2023</t>
  </si>
  <si>
    <t xml:space="preserve">4 unidades (Uma em cada ponta)</t>
  </si>
  <si>
    <t xml:space="preserve">ED-51054</t>
  </si>
  <si>
    <t xml:space="preserve"> CAIXA  DE  EQUALIZAÇÃO  PARA  USO  INTERNO  E  EXTERNO  COM  9  TERMINAIS  380X320X175MM  EM  AÇO  E  ACABAMENTO  EM  EPOXI</t>
  </si>
  <si>
    <t xml:space="preserve">CORDOALHA  DE  COBRE  NU  35  MM²,  NÃO  ENTERRADA,  COM  ISOLADOR  -  FORNECIMENTO  E  INSTALAÇÃO.  AF_08/2023</t>
  </si>
  <si>
    <t xml:space="preserve">16 Metros de Frente </t>
  </si>
  <si>
    <t xml:space="preserve"> CORDOALHA  DE  COBRE  NU  50  MM²,  NÃO  ENTERRADA,  COM  ISOLADOR  -  FORNECIMENTO  E  INSTALAÇÃO.  AF_08/2023</t>
  </si>
  <si>
    <t xml:space="preserve">21 Metros Lateral</t>
  </si>
  <si>
    <t xml:space="preserve">ELETRODUTO  RÍGIDO  ROSCÁVEL,  PVC,  DN  50  MM  (1  1/2"),  PARA  REDE  ENTERRADA  DE  DISTRIBUIÇÃO  DE  ENERGIA  ELÉTRICA  -  FORNECIMENTO  E  INSTALAÇÃO.  AF_12/2021</t>
  </si>
  <si>
    <t xml:space="preserve"> ESCAVAÇÃO  MANUAL  DE  VALA.  AF_09/2024</t>
  </si>
  <si>
    <t xml:space="preserve">(16+21)*0,20 cm profundidade*0,30 cm de largura  = 2,22</t>
  </si>
  <si>
    <t xml:space="preserve">REATERRO  MANUAL  DE  VALAS,  COM  COMPACTADOR  DE  SOLOS  DE  PERCUSSÃO.  AF_08/2023</t>
  </si>
  <si>
    <t xml:space="preserve">CAIXA  DE  INSPEÇÃO  PARA  ATERRAMENTO,  CIRCULAR,  EM  POLIETILENO,  DIÂMETRO  INTERNO  =  0,3  M.  AF_12/2020</t>
  </si>
  <si>
    <t xml:space="preserve">MATED-12520</t>
  </si>
  <si>
    <t xml:space="preserve">CONECTOR PARA HASTE DE ATERRAMENTO (DIÂMETRO: 5/8"-3/4"|DIÂMETRO DO CONDUTOR: 10-50MM2)</t>
  </si>
  <si>
    <t xml:space="preserve">SUPORTE  ISOLADOR  PARA  FIXAÇÃO  DA  CORDOALHA  DE  COBRE  EM  ALVENARIA  OU  CONCRETO  -  FORNECIMENTO  E  INSTALAÇÃO.  AF_08/2023</t>
  </si>
  <si>
    <t xml:space="preserve"> ED-51090</t>
  </si>
  <si>
    <t xml:space="preserve">TERMINAL  A  COMPRESSAO  EM  COBRE  ESTANHADO  2  FUROS  PARA  CABO  35  MM2</t>
  </si>
  <si>
    <r>
      <rPr>
        <sz val="8"/>
        <color rgb="FF000000"/>
        <rFont val="Arial"/>
        <family val="2"/>
        <charset val="1"/>
      </rPr>
      <t xml:space="preserve">Área de limpeza= 23,18 * 18,00 = </t>
    </r>
    <r>
      <rPr>
        <b val="true"/>
        <sz val="8"/>
        <color rgb="FF000000"/>
        <rFont val="Arial"/>
        <family val="2"/>
        <charset val="1"/>
      </rPr>
      <t xml:space="preserve">417,24 m²</t>
    </r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</si>
  <si>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Carmo do Cajuru, 01 de abril de 2026.</t>
  </si>
  <si>
    <t xml:space="preserve">VINÍCIUS ALVES CAMARGOS
PREFEITO DE CARMO DO CAJURU-MG</t>
  </si>
  <si>
    <t xml:space="preserve">COMPOSIÇÕES DE PREÇOS UNITÁRIOS – CONSTRUÇÃO TELHADO ESCOLA MUNICIPAL SÃO JOSÉ</t>
  </si>
  <si>
    <t xml:space="preserve">TAMPA CEGA EM PVC PARA CONDULETE 4 X 2"; INCLUSO FORNECIMENTO E INSTALÇÃO</t>
  </si>
  <si>
    <t xml:space="preserve">COEFICIENTE</t>
  </si>
  <si>
    <t xml:space="preserve">PREÇO UNITÁRIO</t>
  </si>
  <si>
    <t xml:space="preserve">PREÇO
TOTAL</t>
  </si>
  <si>
    <t xml:space="preserve">TAMPA CEGA EM PVC PARA CONDULETE 4 X 2"</t>
  </si>
  <si>
    <t xml:space="preserve">ELETRICISTA COM ENCARGOS COMPLEMENTARES</t>
  </si>
  <si>
    <t xml:space="preserve">AUXILIAR DE ELETRICISTA COM ENCARGOS COMPLEMENTARES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</si>
  <si>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</si>
  <si>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CRONOGRAMA FÍSICO-FINANCEIRO</t>
  </si>
  <si>
    <t xml:space="preserve">PREFEITURA: PREFEITURA MUNICIPAL DE CARMO DO CAJURU/MG</t>
  </si>
  <si>
    <t xml:space="preserve">VALOR DO CONTRATO:</t>
  </si>
  <si>
    <t xml:space="preserve">ETAPAS / DESCRIÇÃO</t>
  </si>
  <si>
    <t xml:space="preserve">FÍSICO / FINANCEIRO</t>
  </si>
  <si>
    <t xml:space="preserve">TOTAL  ETAPAS</t>
  </si>
  <si>
    <t xml:space="preserve">MÊS 1</t>
  </si>
  <si>
    <t xml:space="preserve">MÊS 2</t>
  </si>
  <si>
    <t xml:space="preserve">MÊS 3</t>
  </si>
  <si>
    <t xml:space="preserve">SOMATÓRIO</t>
  </si>
  <si>
    <t xml:space="preserve">Físico %</t>
  </si>
  <si>
    <t xml:space="preserve">Financeiro</t>
  </si>
  <si>
    <t xml:space="preserve">TOTAL</t>
  </si>
  <si>
    <t xml:space="preserve">VINICIUS ALVES CAMARGOS</t>
  </si>
  <si>
    <t xml:space="preserve">PREFEITO DE CARMO DO CAJURU-MG</t>
  </si>
</sst>
</file>

<file path=xl/styles.xml><?xml version="1.0" encoding="utf-8"?>
<styleSheet xmlns="http://schemas.openxmlformats.org/spreadsheetml/2006/main">
  <numFmts count="15">
    <numFmt numFmtId="164" formatCode="[$R$-416]\ #,##0.00;[RED]\-[$R$-416]\ #,##0.00"/>
    <numFmt numFmtId="165" formatCode="General"/>
    <numFmt numFmtId="166" formatCode="0.00"/>
    <numFmt numFmtId="167" formatCode="0%"/>
    <numFmt numFmtId="168" formatCode="0.00%"/>
    <numFmt numFmtId="169" formatCode="#,##0.00\ ;\(#,##0.00\);\-#\ ;@\ "/>
    <numFmt numFmtId="170" formatCode="#,##0.00"/>
    <numFmt numFmtId="171" formatCode="&quot; R$ &quot;* #,##0.00\ ;&quot;-R$ &quot;* #,##0.00\ ;&quot; R$ &quot;* \-#\ ;@\ "/>
    <numFmt numFmtId="172" formatCode="#.00"/>
    <numFmt numFmtId="173" formatCode="[$R$-416]\ #,##0.0000;[RED]\-[$R$-416]\ #,##0.0000"/>
    <numFmt numFmtId="174" formatCode="@"/>
    <numFmt numFmtId="175" formatCode="#"/>
    <numFmt numFmtId="176" formatCode="#,##0.0000"/>
    <numFmt numFmtId="177" formatCode="_-&quot;R$ &quot;* #,##0.00_-;&quot;-R$ &quot;* #,##0.00_-;_-&quot;R$ &quot;* \-??_-;_-@_-"/>
    <numFmt numFmtId="178" formatCode="&quot;R$ &quot;#,##0.00"/>
  </numFmts>
  <fonts count="46">
    <font>
      <sz val="11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u val="single"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0"/>
      <name val="Arial"/>
      <family val="2"/>
      <charset val="1"/>
    </font>
    <font>
      <sz val="10"/>
      <color rgb="FF333333"/>
      <name val="Arial"/>
      <family val="2"/>
      <charset val="1"/>
    </font>
    <font>
      <b val="true"/>
      <i val="true"/>
      <u val="single"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2"/>
      <color rgb="FF000000"/>
      <name val="Calibri"/>
      <family val="2"/>
      <charset val="1"/>
    </font>
    <font>
      <b val="true"/>
      <sz val="12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color rgb="FF808080"/>
      <name val="Arial"/>
      <family val="2"/>
      <charset val="1"/>
    </font>
    <font>
      <sz val="10"/>
      <name val="CAIXAStd"/>
      <family val="0"/>
      <charset val="1"/>
    </font>
    <font>
      <sz val="10"/>
      <color rgb="FF000000"/>
      <name val="CAIXAStd"/>
      <family val="0"/>
      <charset val="1"/>
    </font>
    <font>
      <b val="true"/>
      <sz val="10"/>
      <name val="Arial2"/>
      <family val="0"/>
      <charset val="1"/>
    </font>
    <font>
      <sz val="12"/>
      <color rgb="FF000000"/>
      <name val="Times New Roman"/>
      <family val="0"/>
    </font>
    <font>
      <b val="true"/>
      <sz val="16"/>
      <color rgb="FF000000"/>
      <name val="Century"/>
      <family val="0"/>
    </font>
    <font>
      <sz val="16"/>
      <color rgb="FF000000"/>
      <name val="Times New Roman"/>
      <family val="0"/>
    </font>
    <font>
      <b val="true"/>
      <sz val="9"/>
      <color rgb="FF000000"/>
      <name val="Arial"/>
      <family val="2"/>
      <charset val="1"/>
    </font>
    <font>
      <b val="true"/>
      <sz val="8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10"/>
      <name val="Arial"/>
      <family val="0"/>
      <charset val="1"/>
    </font>
    <font>
      <sz val="8"/>
      <name val="Arial"/>
      <family val="2"/>
      <charset val="1"/>
    </font>
    <font>
      <sz val="8"/>
      <color rgb="FF000000"/>
      <name val="Times New Roman"/>
      <family val="1"/>
      <charset val="1"/>
    </font>
    <font>
      <sz val="8"/>
      <color rgb="FF000000"/>
      <name val="Arial1"/>
      <family val="2"/>
      <charset val="1"/>
    </font>
    <font>
      <sz val="8"/>
      <color rgb="FF808080"/>
      <name val="Arial"/>
      <family val="2"/>
      <charset val="1"/>
    </font>
    <font>
      <sz val="11"/>
      <color rgb="FF000000"/>
      <name val="Times New Roman"/>
      <family val="0"/>
      <charset val="1"/>
    </font>
    <font>
      <b val="true"/>
      <sz val="8"/>
      <name val="Arial2"/>
      <family val="0"/>
      <charset val="1"/>
    </font>
    <font>
      <sz val="9"/>
      <color rgb="FF000000"/>
      <name val="Arial"/>
      <family val="2"/>
      <charset val="1"/>
    </font>
    <font>
      <b val="true"/>
      <sz val="9"/>
      <name val="Arial"/>
      <family val="2"/>
      <charset val="1"/>
    </font>
    <font>
      <sz val="9"/>
      <name val="Arial"/>
      <family val="2"/>
      <charset val="1"/>
    </font>
    <font>
      <b val="true"/>
      <sz val="9"/>
      <name val="Arial2"/>
      <family val="0"/>
      <charset val="1"/>
    </font>
    <font>
      <b val="true"/>
      <sz val="9"/>
      <color rgb="FF000000"/>
      <name val="Arial2"/>
      <family val="0"/>
      <charset val="1"/>
    </font>
    <font>
      <b val="true"/>
      <sz val="11"/>
      <color rgb="FF000000"/>
      <name val="Arial"/>
      <family val="2"/>
      <charset val="1"/>
    </font>
    <font>
      <b val="true"/>
      <sz val="8"/>
      <color rgb="FF000000"/>
      <name val="Arial2"/>
      <family val="0"/>
      <charset val="1"/>
    </font>
  </fonts>
  <fills count="15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666666"/>
      </patternFill>
    </fill>
    <fill>
      <patternFill patternType="solid">
        <fgColor rgb="FFDDDDDD"/>
        <bgColor rgb="FFCC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B2B2B2"/>
        <bgColor rgb="FFAFABAB"/>
      </patternFill>
    </fill>
    <fill>
      <patternFill patternType="solid">
        <fgColor rgb="FFFFFFFF"/>
        <bgColor rgb="FFFFFFCC"/>
      </patternFill>
    </fill>
    <fill>
      <patternFill patternType="solid">
        <fgColor rgb="FFAFABAB"/>
        <bgColor rgb="FFB2B2B2"/>
      </patternFill>
    </fill>
    <fill>
      <patternFill patternType="solid">
        <fgColor rgb="FFBFBFBF"/>
        <bgColor rgb="FFB2B2B2"/>
      </patternFill>
    </fill>
    <fill>
      <patternFill patternType="solid">
        <fgColor rgb="FFCCCCCC"/>
        <bgColor rgb="FFBFBFBF"/>
      </patternFill>
    </fill>
    <fill>
      <patternFill patternType="solid">
        <fgColor rgb="FF666666"/>
        <bgColor rgb="FF808080"/>
      </patternFill>
    </fill>
  </fills>
  <borders count="20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/>
      <top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hair"/>
      <right style="hair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5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9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41" fontId="1" fillId="0" borderId="0" applyFont="true" applyBorder="false" applyAlignment="false" applyProtection="false"/>
    <xf numFmtId="171" fontId="32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7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7" fillId="6" borderId="0" applyFont="true" applyBorder="false" applyAlignment="true" applyProtection="false">
      <alignment horizontal="general" vertical="bottom" textRotation="0" wrapText="false" indent="0" shrinkToFit="false"/>
    </xf>
    <xf numFmtId="164" fontId="7" fillId="6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7" borderId="0" applyFont="true" applyBorder="false" applyAlignment="true" applyProtection="false">
      <alignment horizontal="general" vertical="bottom" textRotation="0" wrapText="false" indent="0" shrinkToFit="false"/>
    </xf>
    <xf numFmtId="164" fontId="9" fillId="7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  <xf numFmtId="165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8" borderId="1" applyFont="true" applyBorder="true" applyAlignment="true" applyProtection="false">
      <alignment horizontal="general" vertical="bottom" textRotation="0" wrapText="false" indent="0" shrinkToFit="false"/>
    </xf>
    <xf numFmtId="164" fontId="15" fillId="8" borderId="1" applyFont="true" applyBorder="true" applyAlignment="true" applyProtection="false">
      <alignment horizontal="general" vertical="bottom" textRotation="0" wrapText="false" indent="0" shrinkToFit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9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1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9" fillId="3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5" fillId="0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5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5" fillId="0" borderId="1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8" fontId="5" fillId="0" borderId="11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3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3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9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9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9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5" fillId="9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9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9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17" fillId="0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1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17" fillId="0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12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1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17" fillId="0" borderId="1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7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9" borderId="1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17" fillId="9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7" fillId="9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0" borderId="1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17" fillId="10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10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10" borderId="1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17" fillId="10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7" fillId="1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1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0" fontId="17" fillId="1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1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1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70" fontId="14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7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9" borderId="13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1" fontId="5" fillId="9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5" fontId="2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2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9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5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5" fillId="0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0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3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30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30" fillId="3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30" fillId="11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11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11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30" fillId="11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30" fillId="11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30" fillId="12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1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1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31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31" fillId="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2" fontId="30" fillId="11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33" fillId="9" borderId="1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1" fillId="0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31" fillId="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0" fontId="31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31" fillId="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5" fillId="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31" fillId="1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31" fillId="1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1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1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1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3" fontId="2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33" fillId="9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0" borderId="0" xfId="17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33" fillId="0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38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72" fontId="1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5" fontId="0" fillId="0" borderId="14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center" textRotation="0" wrapText="false" indent="0" shrinkToFit="false"/>
      <protection locked="true" hidden="false"/>
    </xf>
    <xf numFmtId="172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9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9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0" fillId="12" borderId="12" xfId="4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1" fillId="0" borderId="12" xfId="4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9" fillId="0" borderId="12" xfId="44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74" fontId="40" fillId="12" borderId="12" xfId="4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41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1" fillId="0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39" fillId="0" borderId="12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6" fontId="41" fillId="0" borderId="1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1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1" fillId="0" borderId="12" xfId="44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41" fillId="0" borderId="12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76" fontId="41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0" fillId="12" borderId="12" xfId="44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0" fillId="12" borderId="12" xfId="44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33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5" fontId="4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1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9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9" fillId="10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9" fillId="10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9" fillId="1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9" fillId="3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7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4" fontId="39" fillId="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39" fillId="0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39" fillId="0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7" fontId="39" fillId="0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1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17" fillId="1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13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4" fontId="39" fillId="13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39" fillId="13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39" fillId="13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7" fontId="39" fillId="13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17" fillId="14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39" fillId="14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39" fillId="14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29" fillId="14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39" fillId="14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8" fontId="29" fillId="14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7" fontId="39" fillId="14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10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29" fillId="1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29" fillId="0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29" fillId="10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8" fontId="29" fillId="10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1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1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10" borderId="1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3" fillId="1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10" borderId="1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10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4" fillId="0" borderId="1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4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1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10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1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1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9" fillId="1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1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4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39" fillId="1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10" borderId="1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0" borderId="1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0" borderId="19" xfId="0" applyFont="fals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4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14" xfId="20"/>
    <cellStyle name="Accent 1 15" xfId="21"/>
    <cellStyle name="Accent 13" xfId="22"/>
    <cellStyle name="Accent 14" xfId="23"/>
    <cellStyle name="Accent 2 15" xfId="24"/>
    <cellStyle name="Accent 2 16" xfId="25"/>
    <cellStyle name="Accent 3 16" xfId="26"/>
    <cellStyle name="Accent 3 17" xfId="27"/>
    <cellStyle name="Bad 10" xfId="28"/>
    <cellStyle name="Bad 11" xfId="29"/>
    <cellStyle name="Error 12" xfId="30"/>
    <cellStyle name="Error 13" xfId="31"/>
    <cellStyle name="Footnote 5" xfId="32"/>
    <cellStyle name="Footnote 6" xfId="33"/>
    <cellStyle name="Good 8" xfId="34"/>
    <cellStyle name="Good 9" xfId="35"/>
    <cellStyle name="Heading 1 1" xfId="36"/>
    <cellStyle name="Heading 1 2" xfId="37"/>
    <cellStyle name="Heading 2 2" xfId="38"/>
    <cellStyle name="Heading 2 3" xfId="39"/>
    <cellStyle name="Hyperlink 6" xfId="40"/>
    <cellStyle name="Hyperlink 7" xfId="41"/>
    <cellStyle name="Neutral 10" xfId="42"/>
    <cellStyle name="Neutral 9" xfId="43"/>
    <cellStyle name="Normal 2" xfId="44"/>
    <cellStyle name="Note 4" xfId="45"/>
    <cellStyle name="Note 5" xfId="46"/>
    <cellStyle name="Result 1" xfId="47"/>
    <cellStyle name="Resultado2" xfId="48"/>
    <cellStyle name="Status 7" xfId="49"/>
    <cellStyle name="Status 8" xfId="50"/>
    <cellStyle name="Text 3" xfId="51"/>
    <cellStyle name="Text 4" xfId="52"/>
    <cellStyle name="Warning 11" xfId="53"/>
    <cellStyle name="Warning 12" xfId="54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BFBFBF"/>
      <rgbColor rgb="FF808080"/>
      <rgbColor rgb="FFB2B2B2"/>
      <rgbColor rgb="FF993366"/>
      <rgbColor rgb="FFFFFFCC"/>
      <rgbColor rgb="FFDDDDDD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66"/>
      <rgbColor rgb="FFAFABAB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344160</xdr:colOff>
      <xdr:row>0</xdr:row>
      <xdr:rowOff>207720</xdr:rowOff>
    </xdr:from>
    <xdr:to>
      <xdr:col>7</xdr:col>
      <xdr:colOff>344880</xdr:colOff>
      <xdr:row>0</xdr:row>
      <xdr:rowOff>1065240</xdr:rowOff>
    </xdr:to>
    <xdr:sp>
      <xdr:nvSpPr>
        <xdr:cNvPr id="1" name="CustomShape 1"/>
        <xdr:cNvSpPr/>
      </xdr:nvSpPr>
      <xdr:spPr>
        <a:xfrm>
          <a:off x="1797120" y="207720"/>
          <a:ext cx="9587880" cy="857520"/>
        </a:xfrm>
        <a:custGeom>
          <a:avLst/>
          <a:gdLst>
            <a:gd name="textAreaLeft" fmla="*/ 0 w 9587880"/>
            <a:gd name="textAreaRight" fmla="*/ 9598320 w 9587880"/>
            <a:gd name="textAreaTop" fmla="*/ 0 h 857520"/>
            <a:gd name="textAreaBottom" fmla="*/ 868320 h 857520"/>
          </a:gdLst>
          <a:ahLst/>
          <a:cxnLst/>
          <a:rect l="textAreaLeft" t="textAreaTop" r="textAreaRight" b="textAreaBottom"/>
          <a:pathLst>
            <a:path w="21599" h="21599">
              <a:moveTo>
                <a:pt x="1" y="1"/>
              </a:moveTo>
              <a:lnTo>
                <a:pt x="21600" y="1"/>
              </a:lnTo>
              <a:lnTo>
                <a:pt x="21600" y="21600"/>
              </a:lnTo>
              <a:lnTo>
                <a:pt x="1" y="21600"/>
              </a:lnTo>
              <a:lnTo>
                <a:pt x="1" y="1"/>
              </a:lnTo>
              <a:close/>
            </a:path>
          </a:pathLst>
        </a:cu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lIns="27360" tIns="22680" rIns="0" bIns="0" anchor="t">
          <a:noAutofit/>
        </a:bodyPr>
        <a:p>
          <a:pPr algn="ctr">
            <a:lnSpc>
              <a:spcPct val="100000"/>
            </a:lnSpc>
          </a:pPr>
          <a:endParaRPr lang="pt-BR" sz="12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600" b="1" u="none" strike="noStrike">
              <a:solidFill>
                <a:srgbClr val="000000"/>
              </a:solidFill>
              <a:effectLst/>
              <a:uFillTx/>
              <a:latin typeface="Century"/>
              <a:ea typeface="DejaVu Sans"/>
            </a:rPr>
            <a:t>MUNICÍPIO DE CARMO DO CAJURU</a:t>
          </a:r>
          <a:endParaRPr lang="pt-BR" sz="16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600" b="1" u="none" strike="noStrike">
              <a:solidFill>
                <a:srgbClr val="000000"/>
              </a:solidFill>
              <a:effectLst/>
              <a:uFillTx/>
              <a:latin typeface="Century"/>
              <a:ea typeface="DejaVu Sans"/>
            </a:rPr>
            <a:t>ESTADO DE MINAS GERAIS</a:t>
          </a:r>
          <a:endParaRPr lang="pt-BR" sz="16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6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2</xdr:col>
      <xdr:colOff>586800</xdr:colOff>
      <xdr:row>0</xdr:row>
      <xdr:rowOff>115200</xdr:rowOff>
    </xdr:from>
    <xdr:to>
      <xdr:col>3</xdr:col>
      <xdr:colOff>503280</xdr:colOff>
      <xdr:row>0</xdr:row>
      <xdr:rowOff>1024200</xdr:rowOff>
    </xdr:to>
    <xdr:pic>
      <xdr:nvPicPr>
        <xdr:cNvPr id="2" name="Imagem 3"/>
        <xdr:cNvPicPr/>
      </xdr:nvPicPr>
      <xdr:blipFill>
        <a:blip r:embed="rId1"/>
        <a:stretch/>
      </xdr:blipFill>
      <xdr:spPr>
        <a:xfrm>
          <a:off x="2039760" y="115200"/>
          <a:ext cx="943200" cy="9090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348480</xdr:colOff>
      <xdr:row>0</xdr:row>
      <xdr:rowOff>207720</xdr:rowOff>
    </xdr:from>
    <xdr:to>
      <xdr:col>7</xdr:col>
      <xdr:colOff>947880</xdr:colOff>
      <xdr:row>0</xdr:row>
      <xdr:rowOff>1065240</xdr:rowOff>
    </xdr:to>
    <xdr:sp>
      <xdr:nvSpPr>
        <xdr:cNvPr id="3" name="CustomShape 2"/>
        <xdr:cNvSpPr/>
      </xdr:nvSpPr>
      <xdr:spPr>
        <a:xfrm>
          <a:off x="1597680" y="207720"/>
          <a:ext cx="9606240" cy="857520"/>
        </a:xfrm>
        <a:custGeom>
          <a:avLst/>
          <a:gdLst>
            <a:gd name="textAreaLeft" fmla="*/ 0 w 9606240"/>
            <a:gd name="textAreaRight" fmla="*/ 9617040 w 9606240"/>
            <a:gd name="textAreaTop" fmla="*/ 0 h 857520"/>
            <a:gd name="textAreaBottom" fmla="*/ 868320 h 857520"/>
          </a:gdLst>
          <a:ahLst/>
          <a:cxnLst/>
          <a:rect l="textAreaLeft" t="textAreaTop" r="textAreaRight" b="textAreaBottom"/>
          <a:pathLst>
            <a:path w="21599" h="21599">
              <a:moveTo>
                <a:pt x="1" y="1"/>
              </a:moveTo>
              <a:lnTo>
                <a:pt x="21600" y="1"/>
              </a:lnTo>
              <a:lnTo>
                <a:pt x="21600" y="21600"/>
              </a:lnTo>
              <a:lnTo>
                <a:pt x="1" y="21600"/>
              </a:lnTo>
              <a:lnTo>
                <a:pt x="1" y="1"/>
              </a:lnTo>
              <a:close/>
            </a:path>
          </a:pathLst>
        </a:cu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lIns="27360" tIns="22680" rIns="0" bIns="0" anchor="t">
          <a:noAutofit/>
        </a:bodyPr>
        <a:p>
          <a:pPr algn="ctr">
            <a:lnSpc>
              <a:spcPct val="100000"/>
            </a:lnSpc>
          </a:pPr>
          <a:endParaRPr lang="pt-BR" sz="12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600" b="1" u="none" strike="noStrike">
              <a:solidFill>
                <a:srgbClr val="000000"/>
              </a:solidFill>
              <a:effectLst/>
              <a:uFillTx/>
              <a:latin typeface="Century"/>
              <a:ea typeface="DejaVu Sans"/>
            </a:rPr>
            <a:t>MUNICÍPIO DE CARMO DO CAJURU</a:t>
          </a:r>
          <a:endParaRPr lang="pt-BR" sz="16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600" b="1" u="none" strike="noStrike">
              <a:solidFill>
                <a:srgbClr val="000000"/>
              </a:solidFill>
              <a:effectLst/>
              <a:uFillTx/>
              <a:latin typeface="Century"/>
              <a:ea typeface="DejaVu Sans"/>
            </a:rPr>
            <a:t>ESTADO DE MINAS GERAIS</a:t>
          </a:r>
          <a:endParaRPr lang="pt-BR" sz="16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6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2</xdr:col>
      <xdr:colOff>591120</xdr:colOff>
      <xdr:row>0</xdr:row>
      <xdr:rowOff>115200</xdr:rowOff>
    </xdr:from>
    <xdr:to>
      <xdr:col>3</xdr:col>
      <xdr:colOff>627480</xdr:colOff>
      <xdr:row>0</xdr:row>
      <xdr:rowOff>1024200</xdr:rowOff>
    </xdr:to>
    <xdr:pic>
      <xdr:nvPicPr>
        <xdr:cNvPr id="4" name="Imagem 1"/>
        <xdr:cNvPicPr/>
      </xdr:nvPicPr>
      <xdr:blipFill>
        <a:blip r:embed="rId1"/>
        <a:stretch/>
      </xdr:blipFill>
      <xdr:spPr>
        <a:xfrm>
          <a:off x="1840320" y="115200"/>
          <a:ext cx="946800" cy="9090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294120</xdr:colOff>
      <xdr:row>0</xdr:row>
      <xdr:rowOff>207720</xdr:rowOff>
    </xdr:from>
    <xdr:to>
      <xdr:col>7</xdr:col>
      <xdr:colOff>4680</xdr:colOff>
      <xdr:row>0</xdr:row>
      <xdr:rowOff>1065240</xdr:rowOff>
    </xdr:to>
    <xdr:sp>
      <xdr:nvSpPr>
        <xdr:cNvPr id="5" name="CustomShape 1"/>
        <xdr:cNvSpPr/>
      </xdr:nvSpPr>
      <xdr:spPr>
        <a:xfrm>
          <a:off x="1107720" y="207720"/>
          <a:ext cx="9597240" cy="857520"/>
        </a:xfrm>
        <a:custGeom>
          <a:avLst/>
          <a:gdLst>
            <a:gd name="textAreaLeft" fmla="*/ 0 w 9597240"/>
            <a:gd name="textAreaRight" fmla="*/ 9608040 w 9597240"/>
            <a:gd name="textAreaTop" fmla="*/ 0 h 857520"/>
            <a:gd name="textAreaBottom" fmla="*/ 868320 h 857520"/>
          </a:gdLst>
          <a:ahLst/>
          <a:cxnLst/>
          <a:rect l="textAreaLeft" t="textAreaTop" r="textAreaRight" b="textAreaBottom"/>
          <a:pathLst>
            <a:path w="21599" h="21599">
              <a:moveTo>
                <a:pt x="1" y="1"/>
              </a:moveTo>
              <a:lnTo>
                <a:pt x="21600" y="1"/>
              </a:lnTo>
              <a:lnTo>
                <a:pt x="21600" y="21600"/>
              </a:lnTo>
              <a:lnTo>
                <a:pt x="1" y="21600"/>
              </a:lnTo>
              <a:lnTo>
                <a:pt x="1" y="1"/>
              </a:lnTo>
              <a:close/>
            </a:path>
          </a:pathLst>
        </a:cu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lIns="27360" tIns="22680" rIns="0" bIns="0" anchor="t">
          <a:noAutofit/>
        </a:bodyPr>
        <a:p>
          <a:pPr algn="ctr">
            <a:lnSpc>
              <a:spcPct val="100000"/>
            </a:lnSpc>
          </a:pPr>
          <a:endParaRPr lang="pt-BR" sz="12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600" b="1" u="none" strike="noStrike">
              <a:solidFill>
                <a:srgbClr val="000000"/>
              </a:solidFill>
              <a:effectLst/>
              <a:uFillTx/>
              <a:latin typeface="Century"/>
              <a:ea typeface="DejaVu Sans"/>
            </a:rPr>
            <a:t>MUNICÍPIO DE CARMO DO CAJURU</a:t>
          </a:r>
          <a:endParaRPr lang="pt-BR" sz="16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600" b="1" u="none" strike="noStrike">
              <a:solidFill>
                <a:srgbClr val="000000"/>
              </a:solidFill>
              <a:effectLst/>
              <a:uFillTx/>
              <a:latin typeface="Century"/>
              <a:ea typeface="DejaVu Sans"/>
            </a:rPr>
            <a:t>ESTADO DE MINAS GERAIS</a:t>
          </a:r>
          <a:endParaRPr lang="pt-BR" sz="16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6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1</xdr:col>
      <xdr:colOff>582840</xdr:colOff>
      <xdr:row>0</xdr:row>
      <xdr:rowOff>103680</xdr:rowOff>
    </xdr:from>
    <xdr:to>
      <xdr:col>2</xdr:col>
      <xdr:colOff>715320</xdr:colOff>
      <xdr:row>0</xdr:row>
      <xdr:rowOff>1012680</xdr:rowOff>
    </xdr:to>
    <xdr:pic>
      <xdr:nvPicPr>
        <xdr:cNvPr id="6" name="Imagem 3"/>
        <xdr:cNvPicPr/>
      </xdr:nvPicPr>
      <xdr:blipFill>
        <a:blip r:embed="rId1"/>
        <a:stretch/>
      </xdr:blipFill>
      <xdr:spPr>
        <a:xfrm>
          <a:off x="1396440" y="103680"/>
          <a:ext cx="945720" cy="9090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1211400</xdr:colOff>
      <xdr:row>0</xdr:row>
      <xdr:rowOff>127440</xdr:rowOff>
    </xdr:from>
    <xdr:to>
      <xdr:col>2</xdr:col>
      <xdr:colOff>2156760</xdr:colOff>
      <xdr:row>0</xdr:row>
      <xdr:rowOff>1036440</xdr:rowOff>
    </xdr:to>
    <xdr:pic>
      <xdr:nvPicPr>
        <xdr:cNvPr id="7" name="Imagem 3"/>
        <xdr:cNvPicPr/>
      </xdr:nvPicPr>
      <xdr:blipFill>
        <a:blip r:embed="rId1"/>
        <a:stretch/>
      </xdr:blipFill>
      <xdr:spPr>
        <a:xfrm>
          <a:off x="2044440" y="127440"/>
          <a:ext cx="945360" cy="9090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2</xdr:col>
      <xdr:colOff>845280</xdr:colOff>
      <xdr:row>0</xdr:row>
      <xdr:rowOff>185760</xdr:rowOff>
    </xdr:from>
    <xdr:to>
      <xdr:col>8</xdr:col>
      <xdr:colOff>772200</xdr:colOff>
      <xdr:row>0</xdr:row>
      <xdr:rowOff>1043280</xdr:rowOff>
    </xdr:to>
    <xdr:sp>
      <xdr:nvSpPr>
        <xdr:cNvPr id="8" name="CustomShape 1"/>
        <xdr:cNvSpPr/>
      </xdr:nvSpPr>
      <xdr:spPr>
        <a:xfrm>
          <a:off x="1678320" y="185760"/>
          <a:ext cx="9593640" cy="857520"/>
        </a:xfrm>
        <a:custGeom>
          <a:avLst/>
          <a:gdLst>
            <a:gd name="textAreaLeft" fmla="*/ 0 w 9593640"/>
            <a:gd name="textAreaRight" fmla="*/ 9603720 w 9593640"/>
            <a:gd name="textAreaTop" fmla="*/ 0 h 857520"/>
            <a:gd name="textAreaBottom" fmla="*/ 868320 h 857520"/>
          </a:gdLst>
          <a:ahLst/>
          <a:cxnLst/>
          <a:rect l="textAreaLeft" t="textAreaTop" r="textAreaRight" b="textAreaBottom"/>
          <a:pathLst>
            <a:path w="21599" h="21599">
              <a:moveTo>
                <a:pt x="1" y="1"/>
              </a:moveTo>
              <a:lnTo>
                <a:pt x="21600" y="1"/>
              </a:lnTo>
              <a:lnTo>
                <a:pt x="21600" y="21600"/>
              </a:lnTo>
              <a:lnTo>
                <a:pt x="1" y="21600"/>
              </a:lnTo>
              <a:lnTo>
                <a:pt x="1" y="1"/>
              </a:lnTo>
              <a:close/>
            </a:path>
          </a:pathLst>
        </a:cu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lIns="27360" tIns="22680" rIns="0" bIns="0" anchor="t">
          <a:noAutofit/>
        </a:bodyPr>
        <a:p>
          <a:pPr algn="ctr">
            <a:lnSpc>
              <a:spcPct val="100000"/>
            </a:lnSpc>
          </a:pPr>
          <a:endParaRPr lang="pt-BR" sz="12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600" b="1" u="none" strike="noStrike">
              <a:solidFill>
                <a:srgbClr val="000000"/>
              </a:solidFill>
              <a:effectLst/>
              <a:uFillTx/>
              <a:latin typeface="Century"/>
              <a:ea typeface="DejaVu Sans"/>
            </a:rPr>
            <a:t>MUNICÍPIO DE CARMO DO CAJURU</a:t>
          </a:r>
          <a:endParaRPr lang="pt-BR" sz="16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600" b="1" u="none" strike="noStrike">
              <a:solidFill>
                <a:srgbClr val="000000"/>
              </a:solidFill>
              <a:effectLst/>
              <a:uFillTx/>
              <a:latin typeface="Century"/>
              <a:ea typeface="DejaVu Sans"/>
            </a:rPr>
            <a:t>ESTADO DE MINAS GERAIS</a:t>
          </a:r>
          <a:endParaRPr lang="pt-BR" sz="1600" b="0" u="none" strike="noStrik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600" b="0" u="none" strike="noStrike">
            <a:effectLst/>
            <a:uFillTx/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K210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I83" activeCellId="1" sqref="B1:I37 I83"/>
    </sheetView>
  </sheetViews>
  <sheetFormatPr defaultColWidth="8.625" defaultRowHeight="14.25" customHeight="false" zeroHeight="false" outlineLevelRow="0" outlineLevelCol="0"/>
  <cols>
    <col collapsed="false" customWidth="true" hidden="false" outlineLevel="0" max="1" min="1" style="1" width="6.25"/>
    <col collapsed="false" customWidth="true" hidden="false" outlineLevel="0" max="2" min="2" style="2" width="12.5"/>
    <col collapsed="false" customWidth="true" hidden="false" outlineLevel="0" max="3" min="3" style="3" width="13.25"/>
    <col collapsed="false" customWidth="true" hidden="false" outlineLevel="0" max="4" min="4" style="4" width="75.25"/>
    <col collapsed="false" customWidth="true" hidden="false" outlineLevel="0" max="5" min="5" style="5" width="10.5"/>
    <col collapsed="false" customWidth="true" hidden="false" outlineLevel="0" max="6" min="6" style="6" width="12.62"/>
    <col collapsed="false" customWidth="true" hidden="false" outlineLevel="0" max="7" min="7" style="5" width="12.12"/>
    <col collapsed="false" customWidth="true" hidden="false" outlineLevel="0" max="8" min="8" style="5" width="10.5"/>
    <col collapsed="false" customWidth="true" hidden="false" outlineLevel="0" max="9" min="9" style="5" width="14"/>
    <col collapsed="false" customWidth="true" hidden="false" outlineLevel="0" max="10" min="10" style="5" width="4.75"/>
    <col collapsed="false" customWidth="true" hidden="false" outlineLevel="0" max="12" min="11" style="5" width="12.76"/>
    <col collapsed="false" customWidth="true" hidden="false" outlineLevel="0" max="54" min="13" style="5" width="8.5"/>
    <col collapsed="false" customWidth="true" hidden="false" outlineLevel="0" max="1014" min="55" style="7" width="8.5"/>
    <col collapsed="false" customWidth="true" hidden="false" outlineLevel="0" max="1016" min="1015" style="7" width="10.5"/>
    <col collapsed="false" customWidth="true" hidden="false" outlineLevel="0" max="1021" min="1017" style="7" width="8.5"/>
    <col collapsed="false" customWidth="true" hidden="false" outlineLevel="0" max="1025" min="1022" style="7" width="10.5"/>
  </cols>
  <sheetData>
    <row r="1" customFormat="false" ht="90.75" hidden="false" customHeight="true" outlineLevel="0" collapsed="false">
      <c r="A1" s="8"/>
      <c r="B1" s="8"/>
      <c r="C1" s="8"/>
      <c r="D1" s="8"/>
      <c r="E1" s="8"/>
      <c r="F1" s="8"/>
      <c r="G1" s="8"/>
      <c r="H1" s="8"/>
      <c r="I1" s="8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</row>
    <row r="2" customFormat="false" ht="15" hidden="false" customHeight="true" outlineLevel="0" collapsed="false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</row>
    <row r="3" customFormat="false" ht="8.25" hidden="false" customHeight="true" outlineLevel="0" collapsed="false">
      <c r="A3" s="11"/>
      <c r="B3" s="11"/>
      <c r="C3" s="11"/>
      <c r="D3" s="11"/>
      <c r="E3" s="11"/>
      <c r="F3" s="11"/>
      <c r="G3" s="11"/>
      <c r="H3" s="11"/>
      <c r="I3" s="11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</row>
    <row r="4" customFormat="false" ht="15" hidden="false" customHeight="true" outlineLevel="0" collapsed="false">
      <c r="A4" s="12" t="s">
        <v>1</v>
      </c>
      <c r="B4" s="12"/>
      <c r="C4" s="12"/>
      <c r="D4" s="12"/>
      <c r="E4" s="12"/>
      <c r="F4" s="13" t="s">
        <v>2</v>
      </c>
      <c r="G4" s="13"/>
      <c r="H4" s="13"/>
      <c r="I4" s="13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</row>
    <row r="5" customFormat="false" ht="15" hidden="false" customHeight="true" outlineLevel="0" collapsed="false">
      <c r="A5" s="12" t="s">
        <v>3</v>
      </c>
      <c r="B5" s="12"/>
      <c r="C5" s="12"/>
      <c r="D5" s="12"/>
      <c r="E5" s="12"/>
      <c r="F5" s="14" t="s">
        <v>4</v>
      </c>
      <c r="G5" s="14"/>
      <c r="H5" s="14"/>
      <c r="I5" s="14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</row>
    <row r="6" customFormat="false" ht="15" hidden="false" customHeight="true" outlineLevel="0" collapsed="false">
      <c r="A6" s="12" t="s">
        <v>5</v>
      </c>
      <c r="B6" s="12"/>
      <c r="C6" s="12"/>
      <c r="D6" s="12"/>
      <c r="E6" s="12"/>
      <c r="F6" s="15" t="s">
        <v>6</v>
      </c>
      <c r="G6" s="16" t="s">
        <v>7</v>
      </c>
      <c r="H6" s="17" t="s">
        <v>8</v>
      </c>
      <c r="I6" s="18" t="s">
        <v>9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</row>
    <row r="7" customFormat="false" ht="15" hidden="false" customHeight="true" outlineLevel="0" collapsed="false">
      <c r="A7" s="19" t="s">
        <v>10</v>
      </c>
      <c r="B7" s="19"/>
      <c r="C7" s="19"/>
      <c r="D7" s="19"/>
      <c r="E7" s="19"/>
      <c r="F7" s="15"/>
      <c r="G7" s="16"/>
      <c r="H7" s="17"/>
      <c r="I7" s="18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</row>
    <row r="8" customFormat="false" ht="15" hidden="false" customHeight="true" outlineLevel="0" collapsed="false">
      <c r="A8" s="19" t="s">
        <v>11</v>
      </c>
      <c r="B8" s="19"/>
      <c r="C8" s="19"/>
      <c r="D8" s="19"/>
      <c r="E8" s="19"/>
      <c r="F8" s="20" t="s">
        <v>12</v>
      </c>
      <c r="G8" s="20"/>
      <c r="H8" s="21" t="n">
        <v>0.2767</v>
      </c>
      <c r="I8" s="21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</row>
    <row r="9" customFormat="false" ht="8.25" hidden="false" customHeight="true" outlineLevel="0" collapsed="false">
      <c r="A9" s="22"/>
      <c r="B9" s="22"/>
      <c r="C9" s="22"/>
      <c r="D9" s="22"/>
      <c r="E9" s="22"/>
      <c r="F9" s="22"/>
      <c r="G9" s="22"/>
      <c r="H9" s="22"/>
      <c r="I9" s="22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</row>
    <row r="10" s="9" customFormat="true" ht="35.05" hidden="false" customHeight="false" outlineLevel="0" collapsed="false">
      <c r="A10" s="23" t="s">
        <v>13</v>
      </c>
      <c r="B10" s="23" t="s">
        <v>14</v>
      </c>
      <c r="C10" s="24" t="s">
        <v>15</v>
      </c>
      <c r="D10" s="24" t="s">
        <v>16</v>
      </c>
      <c r="E10" s="24" t="s">
        <v>17</v>
      </c>
      <c r="F10" s="25" t="s">
        <v>18</v>
      </c>
      <c r="G10" s="25" t="s">
        <v>19</v>
      </c>
      <c r="H10" s="25" t="s">
        <v>20</v>
      </c>
      <c r="I10" s="25" t="s">
        <v>21</v>
      </c>
    </row>
    <row r="11" s="32" customFormat="true" ht="15" hidden="false" customHeight="false" outlineLevel="0" collapsed="false">
      <c r="A11" s="26" t="n">
        <v>1</v>
      </c>
      <c r="B11" s="26"/>
      <c r="C11" s="27"/>
      <c r="D11" s="28" t="s">
        <v>22</v>
      </c>
      <c r="E11" s="29"/>
      <c r="F11" s="29"/>
      <c r="G11" s="29"/>
      <c r="H11" s="30"/>
      <c r="I11" s="31" t="n">
        <f aca="false">SUM(I12:I14)</f>
        <v>8519.86</v>
      </c>
      <c r="K11" s="9"/>
    </row>
    <row r="12" s="32" customFormat="true" ht="24.05" hidden="false" customHeight="false" outlineLevel="0" collapsed="false">
      <c r="A12" s="33" t="s">
        <v>23</v>
      </c>
      <c r="B12" s="33" t="n">
        <v>103689</v>
      </c>
      <c r="C12" s="34" t="s">
        <v>24</v>
      </c>
      <c r="D12" s="35" t="s">
        <v>25</v>
      </c>
      <c r="E12" s="36" t="s">
        <v>26</v>
      </c>
      <c r="F12" s="36" t="n">
        <f aca="false">'MEMORIA CALCULO'!F12</f>
        <v>6.48</v>
      </c>
      <c r="G12" s="34" t="n">
        <v>375.05</v>
      </c>
      <c r="H12" s="34" t="n">
        <f aca="false">ROUND(G12*(1+$H$8),2)</f>
        <v>478.83</v>
      </c>
      <c r="I12" s="37" t="n">
        <f aca="false">ROUND(F12*H12,2)</f>
        <v>3102.82</v>
      </c>
      <c r="K12" s="9"/>
    </row>
    <row r="13" customFormat="false" ht="54.75" hidden="false" customHeight="true" outlineLevel="0" collapsed="false">
      <c r="A13" s="33" t="s">
        <v>27</v>
      </c>
      <c r="B13" s="33" t="s">
        <v>28</v>
      </c>
      <c r="C13" s="34" t="s">
        <v>29</v>
      </c>
      <c r="D13" s="38" t="s">
        <v>30</v>
      </c>
      <c r="E13" s="36" t="s">
        <v>31</v>
      </c>
      <c r="F13" s="36" t="n">
        <f aca="false">'MEMORIA CALCULO'!F13</f>
        <v>3</v>
      </c>
      <c r="G13" s="34" t="n">
        <v>858.58</v>
      </c>
      <c r="H13" s="34" t="n">
        <f aca="false">ROUND(G13*(1+$H$8),2)</f>
        <v>1096.15</v>
      </c>
      <c r="I13" s="37" t="n">
        <f aca="false">ROUND(F13*H13,2)</f>
        <v>3288.45</v>
      </c>
      <c r="J13" s="39"/>
      <c r="K13" s="9"/>
      <c r="L13" s="32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</row>
    <row r="14" customFormat="false" ht="35.5" hidden="false" customHeight="false" outlineLevel="0" collapsed="false">
      <c r="A14" s="33" t="s">
        <v>32</v>
      </c>
      <c r="B14" s="33" t="s">
        <v>33</v>
      </c>
      <c r="C14" s="34" t="s">
        <v>29</v>
      </c>
      <c r="D14" s="40" t="s">
        <v>34</v>
      </c>
      <c r="E14" s="41" t="s">
        <v>35</v>
      </c>
      <c r="F14" s="36" t="n">
        <f aca="false">'MEMORIA CALCULO'!F14</f>
        <v>1</v>
      </c>
      <c r="G14" s="34" t="n">
        <v>1667.26</v>
      </c>
      <c r="H14" s="34" t="n">
        <f aca="false">ROUND(G14*(1+$H$8),2)</f>
        <v>2128.59</v>
      </c>
      <c r="I14" s="37" t="n">
        <f aca="false">ROUND(F14*H14,2)</f>
        <v>2128.59</v>
      </c>
      <c r="J14" s="39"/>
      <c r="K14" s="9"/>
      <c r="L14" s="32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</row>
    <row r="15" customFormat="false" ht="15" hidden="false" customHeight="false" outlineLevel="0" collapsed="false">
      <c r="A15" s="26" t="n">
        <v>2</v>
      </c>
      <c r="B15" s="26"/>
      <c r="C15" s="27"/>
      <c r="D15" s="28" t="s">
        <v>36</v>
      </c>
      <c r="E15" s="29"/>
      <c r="F15" s="29"/>
      <c r="G15" s="29"/>
      <c r="H15" s="30"/>
      <c r="I15" s="31" t="n">
        <f aca="false">SUM(I16)</f>
        <v>2027.16</v>
      </c>
      <c r="J15" s="39"/>
      <c r="K15" s="9"/>
      <c r="L15" s="32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</row>
    <row r="16" customFormat="false" ht="15" hidden="false" customHeight="false" outlineLevel="0" collapsed="false">
      <c r="A16" s="33" t="s">
        <v>37</v>
      </c>
      <c r="B16" s="33" t="n">
        <v>90777</v>
      </c>
      <c r="C16" s="34" t="s">
        <v>24</v>
      </c>
      <c r="D16" s="38" t="s">
        <v>38</v>
      </c>
      <c r="E16" s="36" t="s">
        <v>39</v>
      </c>
      <c r="F16" s="36" t="n">
        <f aca="false">'MEMORIA CALCULO'!F16</f>
        <v>12</v>
      </c>
      <c r="G16" s="34" t="n">
        <v>132.32</v>
      </c>
      <c r="H16" s="34" t="n">
        <f aca="false">ROUND(G16*(1+$H$8),2)</f>
        <v>168.93</v>
      </c>
      <c r="I16" s="42" t="n">
        <f aca="false">ROUND(F16*H16,2)</f>
        <v>2027.16</v>
      </c>
      <c r="J16" s="39"/>
      <c r="K16" s="9"/>
      <c r="L16" s="32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</row>
    <row r="17" s="32" customFormat="true" ht="14.25" hidden="false" customHeight="false" outlineLevel="0" collapsed="false">
      <c r="A17" s="26" t="n">
        <v>3</v>
      </c>
      <c r="B17" s="26"/>
      <c r="C17" s="27"/>
      <c r="D17" s="28" t="s">
        <v>40</v>
      </c>
      <c r="E17" s="29"/>
      <c r="F17" s="29"/>
      <c r="G17" s="29"/>
      <c r="H17" s="30"/>
      <c r="I17" s="31" t="n">
        <f aca="false">SUM(I18:I21)</f>
        <v>4372.6452</v>
      </c>
      <c r="J17" s="43"/>
      <c r="K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</row>
    <row r="18" s="32" customFormat="true" ht="35.45" hidden="false" customHeight="false" outlineLevel="0" collapsed="false">
      <c r="A18" s="33" t="s">
        <v>41</v>
      </c>
      <c r="B18" s="33" t="s">
        <v>42</v>
      </c>
      <c r="C18" s="34" t="s">
        <v>29</v>
      </c>
      <c r="D18" s="35" t="s">
        <v>43</v>
      </c>
      <c r="E18" s="36" t="s">
        <v>44</v>
      </c>
      <c r="F18" s="36" t="n">
        <f aca="false">'MEMORIA CALCULO'!F18</f>
        <v>13.0620398827439</v>
      </c>
      <c r="G18" s="34" t="n">
        <v>177.35</v>
      </c>
      <c r="H18" s="34" t="n">
        <f aca="false">ROUND(G18*(1+$H$8),2)</f>
        <v>226.42</v>
      </c>
      <c r="I18" s="37" t="n">
        <f aca="false">13.06*226.42</f>
        <v>2957.0452</v>
      </c>
    </row>
    <row r="19" s="32" customFormat="true" ht="24.05" hidden="false" customHeight="false" outlineLevel="0" collapsed="false">
      <c r="A19" s="33" t="s">
        <v>45</v>
      </c>
      <c r="B19" s="33" t="n">
        <v>96527</v>
      </c>
      <c r="C19" s="34" t="s">
        <v>24</v>
      </c>
      <c r="D19" s="35" t="s">
        <v>46</v>
      </c>
      <c r="E19" s="36" t="s">
        <v>44</v>
      </c>
      <c r="F19" s="36" t="n">
        <f aca="false">'MEMORIA CALCULO'!F19</f>
        <v>6.17</v>
      </c>
      <c r="G19" s="34" t="n">
        <v>114.67</v>
      </c>
      <c r="H19" s="34" t="n">
        <f aca="false">ROUND(G19*(1+$H$8),2)</f>
        <v>146.4</v>
      </c>
      <c r="I19" s="37" t="n">
        <f aca="false">ROUND(F19*H19,2)</f>
        <v>903.29</v>
      </c>
    </row>
    <row r="20" s="32" customFormat="true" ht="24.05" hidden="false" customHeight="false" outlineLevel="0" collapsed="false">
      <c r="A20" s="33" t="s">
        <v>47</v>
      </c>
      <c r="B20" s="33" t="n">
        <v>101616</v>
      </c>
      <c r="C20" s="34" t="s">
        <v>24</v>
      </c>
      <c r="D20" s="35" t="s">
        <v>48</v>
      </c>
      <c r="E20" s="36" t="s">
        <v>49</v>
      </c>
      <c r="F20" s="36" t="n">
        <f aca="false">'MEMORIA CALCULO'!F20</f>
        <v>30.84</v>
      </c>
      <c r="G20" s="34" t="n">
        <v>8.32</v>
      </c>
      <c r="H20" s="34" t="n">
        <f aca="false">ROUND(G20*(1+$H$8),2)</f>
        <v>10.62</v>
      </c>
      <c r="I20" s="37" t="n">
        <f aca="false">ROUND(F20*H20,2)</f>
        <v>327.52</v>
      </c>
    </row>
    <row r="21" s="32" customFormat="true" ht="14.25" hidden="false" customHeight="false" outlineLevel="0" collapsed="false">
      <c r="A21" s="33" t="s">
        <v>50</v>
      </c>
      <c r="B21" s="33" t="n">
        <v>104737</v>
      </c>
      <c r="C21" s="34" t="s">
        <v>24</v>
      </c>
      <c r="D21" s="35" t="s">
        <v>51</v>
      </c>
      <c r="E21" s="36" t="s">
        <v>44</v>
      </c>
      <c r="F21" s="36" t="n">
        <f aca="false">'MEMORIA CALCULO'!F21</f>
        <v>6.17</v>
      </c>
      <c r="G21" s="34" t="n">
        <v>23.46</v>
      </c>
      <c r="H21" s="34" t="n">
        <f aca="false">ROUND(G21*(1+$H$8),2)</f>
        <v>29.95</v>
      </c>
      <c r="I21" s="37" t="n">
        <f aca="false">ROUND(F21*H21,2)</f>
        <v>184.79</v>
      </c>
    </row>
    <row r="22" s="32" customFormat="true" ht="14.25" hidden="false" customHeight="false" outlineLevel="0" collapsed="false">
      <c r="A22" s="26" t="n">
        <v>4</v>
      </c>
      <c r="B22" s="26"/>
      <c r="C22" s="27"/>
      <c r="D22" s="28" t="s">
        <v>52</v>
      </c>
      <c r="E22" s="29"/>
      <c r="F22" s="29"/>
      <c r="G22" s="29"/>
      <c r="H22" s="30"/>
      <c r="I22" s="31" t="n">
        <f aca="false">SUM(I23:I32)</f>
        <v>47592.5345</v>
      </c>
    </row>
    <row r="23" s="32" customFormat="true" ht="35.45" hidden="false" customHeight="false" outlineLevel="0" collapsed="false">
      <c r="A23" s="33" t="s">
        <v>53</v>
      </c>
      <c r="B23" s="33" t="n">
        <v>101113</v>
      </c>
      <c r="C23" s="34" t="s">
        <v>24</v>
      </c>
      <c r="D23" s="35" t="s">
        <v>54</v>
      </c>
      <c r="E23" s="36" t="s">
        <v>44</v>
      </c>
      <c r="F23" s="36" t="n">
        <f aca="false">'MEMORIA CALCULO'!F23</f>
        <v>5.04734333333333</v>
      </c>
      <c r="G23" s="34" t="n">
        <v>1059.78</v>
      </c>
      <c r="H23" s="34" t="n">
        <f aca="false">ROUND(G23*(1+$H$8),2)</f>
        <v>1353.02</v>
      </c>
      <c r="I23" s="37" t="n">
        <f aca="false">5.05*1353.02</f>
        <v>6832.751</v>
      </c>
    </row>
    <row r="24" s="32" customFormat="true" ht="35.5" hidden="false" customHeight="false" outlineLevel="0" collapsed="false">
      <c r="A24" s="33" t="s">
        <v>55</v>
      </c>
      <c r="B24" s="33" t="n">
        <v>101105</v>
      </c>
      <c r="C24" s="34" t="s">
        <v>24</v>
      </c>
      <c r="D24" s="35" t="s">
        <v>56</v>
      </c>
      <c r="E24" s="36" t="s">
        <v>44</v>
      </c>
      <c r="F24" s="36" t="n">
        <f aca="false">((3.1415*(0.4*0.4)*1.45)*10)</f>
        <v>7.28828</v>
      </c>
      <c r="G24" s="34" t="n">
        <v>1377.35</v>
      </c>
      <c r="H24" s="34" t="n">
        <f aca="false">ROUND(G24*(1+$H$8),2)</f>
        <v>1758.46</v>
      </c>
      <c r="I24" s="37" t="n">
        <f aca="false">7.29*1758.46</f>
        <v>12819.1734</v>
      </c>
    </row>
    <row r="25" s="32" customFormat="true" ht="24.05" hidden="false" customHeight="false" outlineLevel="0" collapsed="false">
      <c r="A25" s="33" t="s">
        <v>57</v>
      </c>
      <c r="B25" s="33" t="n">
        <v>103673</v>
      </c>
      <c r="C25" s="34" t="s">
        <v>24</v>
      </c>
      <c r="D25" s="35" t="s">
        <v>58</v>
      </c>
      <c r="E25" s="36" t="s">
        <v>44</v>
      </c>
      <c r="F25" s="36" t="n">
        <v>7.29</v>
      </c>
      <c r="G25" s="34" t="n">
        <v>45.94</v>
      </c>
      <c r="H25" s="34" t="n">
        <f aca="false">ROUND(G25*(1+$H$8),2)</f>
        <v>58.65</v>
      </c>
      <c r="I25" s="37" t="n">
        <f aca="false">ROUND(F25*H25,2)</f>
        <v>427.56</v>
      </c>
    </row>
    <row r="26" s="32" customFormat="true" ht="24.05" hidden="false" customHeight="false" outlineLevel="0" collapsed="false">
      <c r="A26" s="33" t="s">
        <v>59</v>
      </c>
      <c r="B26" s="33" t="n">
        <v>104108</v>
      </c>
      <c r="C26" s="34" t="s">
        <v>24</v>
      </c>
      <c r="D26" s="35" t="s">
        <v>60</v>
      </c>
      <c r="E26" s="36" t="s">
        <v>61</v>
      </c>
      <c r="F26" s="36" t="n">
        <f aca="false">'MEMORIA CALCULO'!F26</f>
        <v>34.5</v>
      </c>
      <c r="G26" s="34" t="n">
        <v>12.24</v>
      </c>
      <c r="H26" s="34" t="n">
        <f aca="false">ROUND(G26*(1+$H$8),2)</f>
        <v>15.63</v>
      </c>
      <c r="I26" s="37" t="n">
        <f aca="false">ROUND(F26*H26,2)</f>
        <v>539.24</v>
      </c>
    </row>
    <row r="27" s="32" customFormat="true" ht="24.05" hidden="false" customHeight="false" outlineLevel="0" collapsed="false">
      <c r="A27" s="33" t="s">
        <v>62</v>
      </c>
      <c r="B27" s="33" t="n">
        <v>92800</v>
      </c>
      <c r="C27" s="34" t="s">
        <v>24</v>
      </c>
      <c r="D27" s="40" t="s">
        <v>63</v>
      </c>
      <c r="E27" s="36" t="s">
        <v>61</v>
      </c>
      <c r="F27" s="36" t="n">
        <f aca="false">'MEMORIA CALCULO'!F27</f>
        <v>92.6</v>
      </c>
      <c r="G27" s="34" t="n">
        <v>9.3</v>
      </c>
      <c r="H27" s="34" t="n">
        <f aca="false">ROUND(G27*(1+$H$8),2)</f>
        <v>11.87</v>
      </c>
      <c r="I27" s="37" t="n">
        <f aca="false">ROUND(F27*H27,2)</f>
        <v>1099.16</v>
      </c>
    </row>
    <row r="28" s="32" customFormat="true" ht="24.05" hidden="false" customHeight="false" outlineLevel="0" collapsed="false">
      <c r="A28" s="33" t="s">
        <v>64</v>
      </c>
      <c r="B28" s="33" t="n">
        <v>104920</v>
      </c>
      <c r="C28" s="34" t="s">
        <v>24</v>
      </c>
      <c r="D28" s="35" t="s">
        <v>65</v>
      </c>
      <c r="E28" s="36" t="s">
        <v>61</v>
      </c>
      <c r="F28" s="36" t="n">
        <f aca="false">'MEMORIA CALCULO'!F28</f>
        <v>499.7</v>
      </c>
      <c r="G28" s="34" t="n">
        <v>10.25</v>
      </c>
      <c r="H28" s="34" t="n">
        <f aca="false">ROUND(G28*(1+$H$8),2)</f>
        <v>13.09</v>
      </c>
      <c r="I28" s="37" t="n">
        <f aca="false">ROUND(F28*H28,2)</f>
        <v>6541.07</v>
      </c>
    </row>
    <row r="29" s="32" customFormat="true" ht="24.05" hidden="false" customHeight="false" outlineLevel="0" collapsed="false">
      <c r="A29" s="33" t="s">
        <v>66</v>
      </c>
      <c r="B29" s="33" t="n">
        <v>104919</v>
      </c>
      <c r="C29" s="34" t="s">
        <v>24</v>
      </c>
      <c r="D29" s="35" t="s">
        <v>67</v>
      </c>
      <c r="E29" s="36" t="s">
        <v>61</v>
      </c>
      <c r="F29" s="36" t="n">
        <f aca="false">'MEMORIA CALCULO'!F29</f>
        <v>59.6</v>
      </c>
      <c r="G29" s="34" t="n">
        <v>12.15</v>
      </c>
      <c r="H29" s="34" t="n">
        <f aca="false">ROUND(G29*(1+$H$8),2)</f>
        <v>15.51</v>
      </c>
      <c r="I29" s="37" t="n">
        <f aca="false">ROUND(F29*H29,2)</f>
        <v>924.4</v>
      </c>
    </row>
    <row r="30" s="32" customFormat="true" ht="24.05" hidden="false" customHeight="false" outlineLevel="0" collapsed="false">
      <c r="A30" s="33" t="s">
        <v>68</v>
      </c>
      <c r="B30" s="33" t="n">
        <v>96539</v>
      </c>
      <c r="C30" s="34" t="s">
        <v>24</v>
      </c>
      <c r="D30" s="35" t="s">
        <v>69</v>
      </c>
      <c r="E30" s="36" t="s">
        <v>26</v>
      </c>
      <c r="F30" s="36" t="n">
        <f aca="false">'MEMORIA CALCULO'!F30</f>
        <v>61.692</v>
      </c>
      <c r="G30" s="34" t="n">
        <v>135.01</v>
      </c>
      <c r="H30" s="34" t="n">
        <f aca="false">ROUND(G30*(1+$H$8),2)</f>
        <v>172.37</v>
      </c>
      <c r="I30" s="37" t="n">
        <f aca="false">61.69*172.37</f>
        <v>10633.5053</v>
      </c>
    </row>
    <row r="31" s="32" customFormat="true" ht="24.05" hidden="false" customHeight="false" outlineLevel="0" collapsed="false">
      <c r="A31" s="33" t="s">
        <v>70</v>
      </c>
      <c r="B31" s="33" t="n">
        <v>96557</v>
      </c>
      <c r="C31" s="34" t="s">
        <v>24</v>
      </c>
      <c r="D31" s="35" t="s">
        <v>71</v>
      </c>
      <c r="E31" s="36" t="s">
        <v>72</v>
      </c>
      <c r="F31" s="36" t="n">
        <f aca="false">'MEMORIA CALCULO'!F31</f>
        <v>6.64</v>
      </c>
      <c r="G31" s="34" t="n">
        <v>785.13</v>
      </c>
      <c r="H31" s="34" t="n">
        <f aca="false">ROUND(G31*(1+$H$8),2)</f>
        <v>1002.38</v>
      </c>
      <c r="I31" s="37" t="n">
        <f aca="false">ROUND(F31*H31,2)</f>
        <v>6655.8</v>
      </c>
    </row>
    <row r="32" s="32" customFormat="true" ht="24.05" hidden="false" customHeight="false" outlineLevel="0" collapsed="false">
      <c r="A32" s="33" t="s">
        <v>73</v>
      </c>
      <c r="B32" s="33" t="n">
        <v>97096</v>
      </c>
      <c r="C32" s="34" t="s">
        <v>24</v>
      </c>
      <c r="D32" s="35" t="s">
        <v>74</v>
      </c>
      <c r="E32" s="36" t="s">
        <v>72</v>
      </c>
      <c r="F32" s="36" t="n">
        <f aca="false">'MEMORIA CALCULO'!F32</f>
        <v>1.28992</v>
      </c>
      <c r="G32" s="34" t="n">
        <v>679.97</v>
      </c>
      <c r="H32" s="34" t="n">
        <f aca="false">ROUND(G32*(1+$H$8),2)</f>
        <v>868.12</v>
      </c>
      <c r="I32" s="37" t="n">
        <f aca="false">1.29*868.12</f>
        <v>1119.8748</v>
      </c>
    </row>
    <row r="33" s="32" customFormat="true" ht="14.25" hidden="false" customHeight="false" outlineLevel="0" collapsed="false">
      <c r="A33" s="26" t="n">
        <v>5</v>
      </c>
      <c r="B33" s="26"/>
      <c r="C33" s="27"/>
      <c r="D33" s="44" t="s">
        <v>75</v>
      </c>
      <c r="E33" s="45"/>
      <c r="F33" s="29"/>
      <c r="G33" s="29"/>
      <c r="H33" s="46"/>
      <c r="I33" s="31" t="n">
        <f aca="false">SUM(I34:I38)</f>
        <v>279530.75</v>
      </c>
    </row>
    <row r="34" s="32" customFormat="true" ht="35.5" hidden="false" customHeight="false" outlineLevel="0" collapsed="false">
      <c r="A34" s="33" t="s">
        <v>76</v>
      </c>
      <c r="B34" s="33" t="s">
        <v>77</v>
      </c>
      <c r="C34" s="34" t="s">
        <v>29</v>
      </c>
      <c r="D34" s="35" t="s">
        <v>78</v>
      </c>
      <c r="E34" s="36" t="s">
        <v>79</v>
      </c>
      <c r="F34" s="36" t="n">
        <f aca="false">'MEMORIA CALCULO'!F34</f>
        <v>23.18</v>
      </c>
      <c r="G34" s="34" t="n">
        <v>79.43</v>
      </c>
      <c r="H34" s="34" t="n">
        <f aca="false">ROUND(G34*(1+$H$8),2)</f>
        <v>101.41</v>
      </c>
      <c r="I34" s="37" t="n">
        <f aca="false">ROUND(F34*H34,2)</f>
        <v>2350.68</v>
      </c>
    </row>
    <row r="35" s="32" customFormat="true" ht="58.4" hidden="false" customHeight="false" outlineLevel="0" collapsed="false">
      <c r="A35" s="33" t="s">
        <v>80</v>
      </c>
      <c r="B35" s="33" t="s">
        <v>81</v>
      </c>
      <c r="C35" s="34" t="s">
        <v>29</v>
      </c>
      <c r="D35" s="35" t="s">
        <v>82</v>
      </c>
      <c r="E35" s="36" t="s">
        <v>26</v>
      </c>
      <c r="F35" s="36" t="n">
        <f aca="false">'MEMORIA CALCULO'!F35</f>
        <v>417.24</v>
      </c>
      <c r="G35" s="34" t="n">
        <v>406.03</v>
      </c>
      <c r="H35" s="34" t="n">
        <f aca="false">ROUND(G35*(1+$H$8),2)</f>
        <v>518.38</v>
      </c>
      <c r="I35" s="37" t="n">
        <f aca="false">ROUND(F35*H35,2)</f>
        <v>216288.87</v>
      </c>
    </row>
    <row r="36" s="32" customFormat="true" ht="24.05" hidden="false" customHeight="false" outlineLevel="0" collapsed="false">
      <c r="A36" s="33" t="s">
        <v>83</v>
      </c>
      <c r="B36" s="33" t="n">
        <v>94228</v>
      </c>
      <c r="C36" s="34" t="s">
        <v>24</v>
      </c>
      <c r="D36" s="35" t="s">
        <v>84</v>
      </c>
      <c r="E36" s="36" t="s">
        <v>79</v>
      </c>
      <c r="F36" s="36" t="n">
        <f aca="false">'MEMORIA CALCULO'!F36</f>
        <v>46.36</v>
      </c>
      <c r="G36" s="34" t="n">
        <v>97.87</v>
      </c>
      <c r="H36" s="34" t="n">
        <f aca="false">ROUND(G36*(1+$H$8),2)</f>
        <v>124.95</v>
      </c>
      <c r="I36" s="37" t="n">
        <f aca="false">ROUND(F36*H36,2)</f>
        <v>5792.68</v>
      </c>
    </row>
    <row r="37" s="32" customFormat="true" ht="24.85" hidden="false" customHeight="false" outlineLevel="0" collapsed="false">
      <c r="A37" s="33" t="s">
        <v>85</v>
      </c>
      <c r="B37" s="33" t="n">
        <v>100327</v>
      </c>
      <c r="C37" s="34" t="s">
        <v>24</v>
      </c>
      <c r="D37" s="47" t="s">
        <v>86</v>
      </c>
      <c r="E37" s="36" t="s">
        <v>79</v>
      </c>
      <c r="F37" s="36" t="n">
        <f aca="false">'MEMORIA CALCULO'!F37</f>
        <v>33.08</v>
      </c>
      <c r="G37" s="34" t="n">
        <v>65.15</v>
      </c>
      <c r="H37" s="34" t="n">
        <f aca="false">ROUND(G37*(1+$H$8),2)</f>
        <v>83.18</v>
      </c>
      <c r="I37" s="37" t="n">
        <f aca="false">ROUND(F37*H37,2)</f>
        <v>2751.59</v>
      </c>
    </row>
    <row r="38" s="32" customFormat="true" ht="37.3" hidden="false" customHeight="false" outlineLevel="0" collapsed="false">
      <c r="A38" s="33" t="s">
        <v>87</v>
      </c>
      <c r="B38" s="33" t="s">
        <v>88</v>
      </c>
      <c r="C38" s="34" t="s">
        <v>29</v>
      </c>
      <c r="D38" s="47" t="s">
        <v>89</v>
      </c>
      <c r="E38" s="36" t="s">
        <v>26</v>
      </c>
      <c r="F38" s="36" t="n">
        <f aca="false">'MEMORIA CALCULO'!F38</f>
        <v>417.24</v>
      </c>
      <c r="G38" s="34" t="n">
        <v>98.27</v>
      </c>
      <c r="H38" s="34" t="n">
        <f aca="false">ROUND(G38*(1+$H$8),2)</f>
        <v>125.46</v>
      </c>
      <c r="I38" s="37" t="n">
        <f aca="false">ROUND(F38*H38,2)</f>
        <v>52346.93</v>
      </c>
    </row>
    <row r="39" s="32" customFormat="true" ht="14.25" hidden="false" customHeight="false" outlineLevel="0" collapsed="false">
      <c r="A39" s="26" t="n">
        <v>6</v>
      </c>
      <c r="B39" s="26"/>
      <c r="C39" s="27"/>
      <c r="D39" s="28" t="s">
        <v>90</v>
      </c>
      <c r="E39" s="29"/>
      <c r="F39" s="29"/>
      <c r="G39" s="29"/>
      <c r="H39" s="30"/>
      <c r="I39" s="31" t="n">
        <f aca="false">SUM(I40:I44)</f>
        <v>4694.69</v>
      </c>
    </row>
    <row r="40" s="53" customFormat="true" ht="25.3" hidden="false" customHeight="false" outlineLevel="0" collapsed="false">
      <c r="A40" s="48" t="s">
        <v>91</v>
      </c>
      <c r="B40" s="48" t="n">
        <v>89512</v>
      </c>
      <c r="C40" s="49" t="s">
        <v>24</v>
      </c>
      <c r="D40" s="50" t="s">
        <v>92</v>
      </c>
      <c r="E40" s="51" t="s">
        <v>79</v>
      </c>
      <c r="F40" s="51" t="n">
        <f aca="false">'MEMORIA CALCULO'!F40</f>
        <v>56.17</v>
      </c>
      <c r="G40" s="49" t="n">
        <v>52.53</v>
      </c>
      <c r="H40" s="49" t="n">
        <f aca="false">ROUND(G40*(1+$H$8),2)</f>
        <v>67.07</v>
      </c>
      <c r="I40" s="52" t="n">
        <f aca="false">ROUND(F40*H40,2)</f>
        <v>3767.32</v>
      </c>
      <c r="K40" s="54"/>
      <c r="AMH40" s="55"/>
      <c r="AMI40" s="55"/>
      <c r="AMJ40" s="55"/>
    </row>
    <row r="41" s="53" customFormat="true" ht="25.3" hidden="false" customHeight="false" outlineLevel="0" collapsed="false">
      <c r="A41" s="48" t="s">
        <v>93</v>
      </c>
      <c r="B41" s="48" t="n">
        <v>95694</v>
      </c>
      <c r="C41" s="49" t="s">
        <v>24</v>
      </c>
      <c r="D41" s="50" t="s">
        <v>94</v>
      </c>
      <c r="E41" s="51" t="s">
        <v>95</v>
      </c>
      <c r="F41" s="51" t="n">
        <f aca="false">'MEMORIA CALCULO'!F41</f>
        <v>2</v>
      </c>
      <c r="G41" s="49" t="n">
        <v>54.12</v>
      </c>
      <c r="H41" s="49" t="n">
        <f aca="false">ROUND(G41*(1+$H$8),2)</f>
        <v>69.1</v>
      </c>
      <c r="I41" s="52" t="n">
        <f aca="false">ROUND(F41*H41,2)</f>
        <v>138.2</v>
      </c>
      <c r="AMH41" s="55"/>
      <c r="AMI41" s="55"/>
      <c r="AMJ41" s="55"/>
    </row>
    <row r="42" s="53" customFormat="true" ht="37.3" hidden="false" customHeight="false" outlineLevel="0" collapsed="false">
      <c r="A42" s="48" t="s">
        <v>96</v>
      </c>
      <c r="B42" s="48" t="n">
        <v>99250</v>
      </c>
      <c r="C42" s="49" t="s">
        <v>24</v>
      </c>
      <c r="D42" s="50" t="s">
        <v>97</v>
      </c>
      <c r="E42" s="51" t="s">
        <v>95</v>
      </c>
      <c r="F42" s="51" t="n">
        <f aca="false">'MEMORIA CALCULO'!F42</f>
        <v>1</v>
      </c>
      <c r="G42" s="49" t="n">
        <v>201.4</v>
      </c>
      <c r="H42" s="49" t="n">
        <f aca="false">ROUND(G42*(1+$H$8),2)</f>
        <v>257.13</v>
      </c>
      <c r="I42" s="52" t="n">
        <f aca="false">ROUND(F42*H42,2)</f>
        <v>257.13</v>
      </c>
      <c r="AMH42" s="55"/>
      <c r="AMI42" s="55"/>
      <c r="AMJ42" s="55"/>
    </row>
    <row r="43" s="53" customFormat="true" ht="25.3" hidden="false" customHeight="false" outlineLevel="0" collapsed="false">
      <c r="A43" s="48" t="s">
        <v>98</v>
      </c>
      <c r="B43" s="48" t="n">
        <v>89693</v>
      </c>
      <c r="C43" s="49" t="s">
        <v>24</v>
      </c>
      <c r="D43" s="50" t="s">
        <v>99</v>
      </c>
      <c r="E43" s="51" t="s">
        <v>95</v>
      </c>
      <c r="F43" s="51" t="n">
        <f aca="false">'MEMORIA CALCULO'!F43</f>
        <v>4</v>
      </c>
      <c r="G43" s="49" t="n">
        <v>81.22</v>
      </c>
      <c r="H43" s="49" t="n">
        <f aca="false">ROUND(G43*(1+$H$8),2)</f>
        <v>103.69</v>
      </c>
      <c r="I43" s="52" t="n">
        <f aca="false">ROUND(F43*H43,2)</f>
        <v>414.76</v>
      </c>
      <c r="AMH43" s="55"/>
      <c r="AMI43" s="55"/>
      <c r="AMJ43" s="55"/>
    </row>
    <row r="44" s="53" customFormat="true" ht="37.3" hidden="false" customHeight="false" outlineLevel="0" collapsed="false">
      <c r="A44" s="48" t="s">
        <v>100</v>
      </c>
      <c r="B44" s="48" t="n">
        <v>89671</v>
      </c>
      <c r="C44" s="49" t="s">
        <v>24</v>
      </c>
      <c r="D44" s="50" t="s">
        <v>101</v>
      </c>
      <c r="E44" s="51" t="s">
        <v>95</v>
      </c>
      <c r="F44" s="51" t="n">
        <f aca="false">'MEMORIA CALCULO'!F44</f>
        <v>2</v>
      </c>
      <c r="G44" s="49" t="n">
        <v>45.93</v>
      </c>
      <c r="H44" s="49" t="n">
        <f aca="false">ROUND(G44*(1+$H$8),2)</f>
        <v>58.64</v>
      </c>
      <c r="I44" s="52" t="n">
        <f aca="false">ROUND(F44*H44,2)</f>
        <v>117.28</v>
      </c>
      <c r="AMH44" s="55"/>
      <c r="AMI44" s="55"/>
      <c r="AMJ44" s="55"/>
    </row>
    <row r="45" s="32" customFormat="true" ht="14.25" hidden="false" customHeight="false" outlineLevel="0" collapsed="false">
      <c r="A45" s="26" t="n">
        <v>7</v>
      </c>
      <c r="B45" s="26"/>
      <c r="C45" s="27"/>
      <c r="D45" s="28" t="s">
        <v>102</v>
      </c>
      <c r="E45" s="29"/>
      <c r="F45" s="29"/>
      <c r="G45" s="29"/>
      <c r="H45" s="30"/>
      <c r="I45" s="31" t="n">
        <f aca="false">SUM(I46:I56)</f>
        <v>3874.1</v>
      </c>
    </row>
    <row r="46" s="32" customFormat="true" ht="14.25" hidden="false" customHeight="false" outlineLevel="0" collapsed="false">
      <c r="A46" s="33" t="s">
        <v>103</v>
      </c>
      <c r="B46" s="48" t="s">
        <v>104</v>
      </c>
      <c r="C46" s="34" t="s">
        <v>105</v>
      </c>
      <c r="D46" s="56" t="str">
        <f aca="false">'COMPOSICAO PRECO UNITARIO'!C11</f>
        <v>TAMPA CEGA EM PVC PARA CONDULETE 4 X 2"; INCLUSO FORNECIMENTO E INSTALÇÃO</v>
      </c>
      <c r="E46" s="36" t="s">
        <v>95</v>
      </c>
      <c r="F46" s="36" t="n">
        <f aca="false">'MEMORIA CALCULO'!F46</f>
        <v>6</v>
      </c>
      <c r="G46" s="34" t="n">
        <f aca="false">'COMPOSICAO PRECO UNITARIO'!G16</f>
        <v>14.02</v>
      </c>
      <c r="H46" s="34" t="n">
        <f aca="false">ROUND(G46*(1+$H$8),2)</f>
        <v>17.9</v>
      </c>
      <c r="I46" s="42" t="n">
        <f aca="false">ROUND(F46*H46,2)</f>
        <v>107.4</v>
      </c>
    </row>
    <row r="47" s="32" customFormat="true" ht="25.3" hidden="false" customHeight="false" outlineLevel="0" collapsed="false">
      <c r="A47" s="33" t="s">
        <v>106</v>
      </c>
      <c r="B47" s="33" t="n">
        <v>104404</v>
      </c>
      <c r="C47" s="34" t="s">
        <v>24</v>
      </c>
      <c r="D47" s="57" t="s">
        <v>107</v>
      </c>
      <c r="E47" s="36" t="s">
        <v>95</v>
      </c>
      <c r="F47" s="36" t="n">
        <f aca="false">'MEMORIA CALCULO'!F47</f>
        <v>1</v>
      </c>
      <c r="G47" s="34" t="n">
        <v>30.09</v>
      </c>
      <c r="H47" s="34" t="n">
        <f aca="false">ROUND(G47*(1+$H$8),2)</f>
        <v>38.42</v>
      </c>
      <c r="I47" s="42" t="n">
        <f aca="false">ROUND(F47*H47,2)</f>
        <v>38.42</v>
      </c>
    </row>
    <row r="48" s="32" customFormat="true" ht="25.3" hidden="false" customHeight="false" outlineLevel="0" collapsed="false">
      <c r="A48" s="33" t="s">
        <v>108</v>
      </c>
      <c r="B48" s="33" t="n">
        <v>104396</v>
      </c>
      <c r="C48" s="34" t="s">
        <v>24</v>
      </c>
      <c r="D48" s="57" t="s">
        <v>109</v>
      </c>
      <c r="E48" s="36" t="s">
        <v>95</v>
      </c>
      <c r="F48" s="36" t="n">
        <f aca="false">'MEMORIA CALCULO'!F48</f>
        <v>2</v>
      </c>
      <c r="G48" s="34" t="n">
        <v>21.32</v>
      </c>
      <c r="H48" s="34" t="n">
        <f aca="false">ROUND(G48*(1+$H$8),2)</f>
        <v>27.22</v>
      </c>
      <c r="I48" s="42" t="n">
        <f aca="false">ROUND(F48*H48,2)</f>
        <v>54.44</v>
      </c>
    </row>
    <row r="49" s="32" customFormat="true" ht="25.3" hidden="false" customHeight="false" outlineLevel="0" collapsed="false">
      <c r="A49" s="33" t="s">
        <v>110</v>
      </c>
      <c r="B49" s="33" t="n">
        <v>104402</v>
      </c>
      <c r="C49" s="34" t="s">
        <v>24</v>
      </c>
      <c r="D49" s="57" t="s">
        <v>111</v>
      </c>
      <c r="E49" s="36" t="s">
        <v>95</v>
      </c>
      <c r="F49" s="36" t="n">
        <f aca="false">'MEMORIA CALCULO'!F49</f>
        <v>4</v>
      </c>
      <c r="G49" s="34" t="n">
        <v>24.26</v>
      </c>
      <c r="H49" s="34" t="n">
        <f aca="false">ROUND(G49*(1+$H$8),2)</f>
        <v>30.97</v>
      </c>
      <c r="I49" s="42" t="n">
        <f aca="false">ROUND(F49*H49,2)</f>
        <v>123.88</v>
      </c>
    </row>
    <row r="50" s="32" customFormat="true" ht="25.3" hidden="false" customHeight="false" outlineLevel="0" collapsed="false">
      <c r="A50" s="33" t="s">
        <v>112</v>
      </c>
      <c r="B50" s="33" t="s">
        <v>113</v>
      </c>
      <c r="C50" s="34" t="s">
        <v>24</v>
      </c>
      <c r="D50" s="57" t="s">
        <v>114</v>
      </c>
      <c r="E50" s="36" t="s">
        <v>79</v>
      </c>
      <c r="F50" s="36" t="n">
        <f aca="false">'MEMORIA CALCULO'!F50</f>
        <v>52.61</v>
      </c>
      <c r="G50" s="34" t="n">
        <v>15.64</v>
      </c>
      <c r="H50" s="34" t="n">
        <f aca="false">ROUND(G50*(1+$H$8),2)</f>
        <v>19.97</v>
      </c>
      <c r="I50" s="42" t="n">
        <f aca="false">ROUND(F50*H50,2)</f>
        <v>1050.62</v>
      </c>
    </row>
    <row r="51" s="32" customFormat="true" ht="25.3" hidden="false" customHeight="false" outlineLevel="0" collapsed="false">
      <c r="A51" s="33" t="s">
        <v>115</v>
      </c>
      <c r="B51" s="33" t="s">
        <v>116</v>
      </c>
      <c r="C51" s="34" t="s">
        <v>24</v>
      </c>
      <c r="D51" s="57" t="s">
        <v>117</v>
      </c>
      <c r="E51" s="36" t="s">
        <v>79</v>
      </c>
      <c r="F51" s="36" t="n">
        <f aca="false">'MEMORIA CALCULO'!F51</f>
        <v>52.61</v>
      </c>
      <c r="G51" s="34" t="n">
        <v>4.97</v>
      </c>
      <c r="H51" s="34" t="n">
        <f aca="false">ROUND(G51*(1+$H$8),2)</f>
        <v>6.35</v>
      </c>
      <c r="I51" s="42" t="n">
        <f aca="false">ROUND(F51*H51,2)</f>
        <v>334.07</v>
      </c>
    </row>
    <row r="52" s="32" customFormat="true" ht="25.3" hidden="false" customHeight="false" outlineLevel="0" collapsed="false">
      <c r="A52" s="33" t="s">
        <v>118</v>
      </c>
      <c r="B52" s="33" t="s">
        <v>119</v>
      </c>
      <c r="C52" s="34" t="s">
        <v>24</v>
      </c>
      <c r="D52" s="57" t="s">
        <v>120</v>
      </c>
      <c r="E52" s="36" t="s">
        <v>95</v>
      </c>
      <c r="F52" s="36" t="n">
        <f aca="false">'MEMORIA CALCULO'!F52</f>
        <v>1</v>
      </c>
      <c r="G52" s="34" t="n">
        <v>67.85</v>
      </c>
      <c r="H52" s="34" t="n">
        <f aca="false">ROUND(G52*(1+$H$8),2)</f>
        <v>86.62</v>
      </c>
      <c r="I52" s="42" t="n">
        <f aca="false">ROUND(F52*H52,2)</f>
        <v>86.62</v>
      </c>
    </row>
    <row r="53" s="32" customFormat="true" ht="37.3" hidden="false" customHeight="false" outlineLevel="0" collapsed="false">
      <c r="A53" s="33" t="s">
        <v>121</v>
      </c>
      <c r="B53" s="33" t="n">
        <v>101875</v>
      </c>
      <c r="C53" s="34" t="s">
        <v>24</v>
      </c>
      <c r="D53" s="57" t="s">
        <v>122</v>
      </c>
      <c r="E53" s="36" t="s">
        <v>95</v>
      </c>
      <c r="F53" s="36" t="n">
        <f aca="false">'MEMORIA CALCULO'!F53</f>
        <v>1</v>
      </c>
      <c r="G53" s="34" t="n">
        <v>441.58</v>
      </c>
      <c r="H53" s="34" t="n">
        <f aca="false">ROUND(G53*(1+$H$8),2)</f>
        <v>563.77</v>
      </c>
      <c r="I53" s="42" t="n">
        <f aca="false">ROUND(F53*H53,2)</f>
        <v>563.77</v>
      </c>
    </row>
    <row r="54" s="32" customFormat="true" ht="14.25" hidden="false" customHeight="false" outlineLevel="0" collapsed="false">
      <c r="A54" s="33" t="s">
        <v>123</v>
      </c>
      <c r="B54" s="33" t="s">
        <v>124</v>
      </c>
      <c r="C54" s="34" t="s">
        <v>29</v>
      </c>
      <c r="D54" s="40" t="s">
        <v>125</v>
      </c>
      <c r="E54" s="36" t="s">
        <v>95</v>
      </c>
      <c r="F54" s="36" t="n">
        <f aca="false">'MEMORIA CALCULO'!F54</f>
        <v>6</v>
      </c>
      <c r="G54" s="34" t="n">
        <v>167.07</v>
      </c>
      <c r="H54" s="34" t="n">
        <f aca="false">ROUND(G54*(1+$H$8),2)</f>
        <v>213.3</v>
      </c>
      <c r="I54" s="42" t="n">
        <f aca="false">ROUND(F54*H54,2)</f>
        <v>1279.8</v>
      </c>
    </row>
    <row r="55" s="32" customFormat="true" ht="25.3" hidden="false" customHeight="false" outlineLevel="0" collapsed="false">
      <c r="A55" s="33" t="s">
        <v>126</v>
      </c>
      <c r="B55" s="33" t="s">
        <v>127</v>
      </c>
      <c r="C55" s="34" t="s">
        <v>24</v>
      </c>
      <c r="D55" s="57" t="s">
        <v>128</v>
      </c>
      <c r="E55" s="36" t="s">
        <v>95</v>
      </c>
      <c r="F55" s="36" t="n">
        <f aca="false">'MEMORIA CALCULO'!F55</f>
        <v>11</v>
      </c>
      <c r="G55" s="34" t="n">
        <v>12.99</v>
      </c>
      <c r="H55" s="34" t="n">
        <f aca="false">ROUND(G55*(1+$H$8),2)</f>
        <v>16.58</v>
      </c>
      <c r="I55" s="42" t="n">
        <f aca="false">ROUND(F55*H55,2)</f>
        <v>182.38</v>
      </c>
    </row>
    <row r="56" s="32" customFormat="true" ht="37.3" hidden="false" customHeight="false" outlineLevel="0" collapsed="false">
      <c r="A56" s="33" t="s">
        <v>129</v>
      </c>
      <c r="B56" s="33" t="n">
        <v>91914</v>
      </c>
      <c r="C56" s="34" t="s">
        <v>24</v>
      </c>
      <c r="D56" s="57" t="s">
        <v>130</v>
      </c>
      <c r="E56" s="36" t="s">
        <v>95</v>
      </c>
      <c r="F56" s="36" t="n">
        <f aca="false">'MEMORIA CALCULO'!F56</f>
        <v>2</v>
      </c>
      <c r="G56" s="34" t="n">
        <v>20.64</v>
      </c>
      <c r="H56" s="34" t="n">
        <f aca="false">ROUND(G56*(1+$H$8),2)</f>
        <v>26.35</v>
      </c>
      <c r="I56" s="42" t="n">
        <f aca="false">ROUND(F56*H56,2)</f>
        <v>52.7</v>
      </c>
    </row>
    <row r="57" s="32" customFormat="true" ht="14.25" hidden="false" customHeight="false" outlineLevel="0" collapsed="false">
      <c r="A57" s="26" t="n">
        <f aca="false">'MEMORIA CALCULO'!A57</f>
        <v>8</v>
      </c>
      <c r="B57" s="26"/>
      <c r="C57" s="27"/>
      <c r="D57" s="28" t="str">
        <f aca="false">'MEMORIA CALCULO'!D57</f>
        <v>SISTEMA DE PROTEÇÃO CONTRA DESCARGAS</v>
      </c>
      <c r="E57" s="29"/>
      <c r="F57" s="29"/>
      <c r="G57" s="29"/>
      <c r="H57" s="30"/>
      <c r="I57" s="31" t="n">
        <f aca="false">SUM(I58:I68)</f>
        <v>6991.66</v>
      </c>
    </row>
    <row r="58" s="32" customFormat="true" ht="25.3" hidden="false" customHeight="false" outlineLevel="0" collapsed="false">
      <c r="A58" s="33" t="s">
        <v>131</v>
      </c>
      <c r="B58" s="33" t="n">
        <f aca="false">'MEMORIA CALCULO'!B58</f>
        <v>96985</v>
      </c>
      <c r="C58" s="34" t="str">
        <f aca="false">'MEMORIA CALCULO'!C58</f>
        <v>SINAPI</v>
      </c>
      <c r="D58" s="57" t="str">
        <f aca="false">'MEMORIA CALCULO'!D58</f>
        <v>HASTE  DE  ATERRAMENTO,  DIÂMETRO  5/8",  COM  3  METROS  -  FORNECIMENTO  E  INSTALAÇÃO.  AF_08/2023</v>
      </c>
      <c r="E58" s="36" t="str">
        <f aca="false">'MEMORIA CALCULO'!E58</f>
        <v>UN</v>
      </c>
      <c r="F58" s="36" t="n">
        <f aca="false">'MEMORIA CALCULO'!F58</f>
        <v>4</v>
      </c>
      <c r="G58" s="34" t="n">
        <v>96.77</v>
      </c>
      <c r="H58" s="34" t="n">
        <f aca="false">ROUND(G58*(1+$H$8),2)</f>
        <v>123.55</v>
      </c>
      <c r="I58" s="42" t="n">
        <f aca="false">ROUND(F58*H58,2)</f>
        <v>494.2</v>
      </c>
    </row>
    <row r="59" s="32" customFormat="true" ht="25.3" hidden="false" customHeight="false" outlineLevel="0" collapsed="false">
      <c r="A59" s="33" t="s">
        <v>132</v>
      </c>
      <c r="B59" s="33" t="str">
        <f aca="false">'MEMORIA CALCULO'!B59</f>
        <v>ED-51054</v>
      </c>
      <c r="C59" s="34" t="str">
        <f aca="false">'MEMORIA CALCULO'!C59</f>
        <v>SETOP</v>
      </c>
      <c r="D59" s="57" t="str">
        <f aca="false">'MEMORIA CALCULO'!D59</f>
        <v> CAIXA  DE  EQUALIZAÇÃO  PARA  USO  INTERNO  E  EXTERNO  COM  9  TERMINAIS  380X320X175MM  EM  AÇO  E  ACABAMENTO  EM  EPOXI</v>
      </c>
      <c r="E59" s="36" t="str">
        <f aca="false">'MEMORIA CALCULO'!E59</f>
        <v>UN</v>
      </c>
      <c r="F59" s="36" t="n">
        <f aca="false">'MEMORIA CALCULO'!F59</f>
        <v>1</v>
      </c>
      <c r="G59" s="34" t="n">
        <v>641.58</v>
      </c>
      <c r="H59" s="34" t="n">
        <f aca="false">ROUND(G59*(1+$H$8),2)</f>
        <v>819.11</v>
      </c>
      <c r="I59" s="42" t="n">
        <f aca="false">ROUND(F59*H59,2)</f>
        <v>819.11</v>
      </c>
    </row>
    <row r="60" s="32" customFormat="true" ht="25.3" hidden="false" customHeight="false" outlineLevel="0" collapsed="false">
      <c r="A60" s="33" t="s">
        <v>133</v>
      </c>
      <c r="B60" s="33" t="n">
        <f aca="false">'MEMORIA CALCULO'!B60</f>
        <v>96973</v>
      </c>
      <c r="C60" s="34" t="str">
        <f aca="false">'MEMORIA CALCULO'!C60</f>
        <v>SINAPI</v>
      </c>
      <c r="D60" s="57" t="str">
        <f aca="false">'MEMORIA CALCULO'!D60</f>
        <v>CORDOALHA  DE  COBRE  NU  35  MM²,  NÃO  ENTERRADA,  COM  ISOLADOR  -  FORNECIMENTO  E  INSTALAÇÃO.  AF_08/2023</v>
      </c>
      <c r="E60" s="36" t="str">
        <f aca="false">'MEMORIA CALCULO'!E60</f>
        <v>M</v>
      </c>
      <c r="F60" s="36" t="n">
        <f aca="false">'MEMORIA CALCULO'!F60</f>
        <v>16</v>
      </c>
      <c r="G60" s="34" t="n">
        <v>78.1</v>
      </c>
      <c r="H60" s="34" t="n">
        <f aca="false">ROUND(G60*(1+$H$8),2)</f>
        <v>99.71</v>
      </c>
      <c r="I60" s="42" t="n">
        <f aca="false">ROUND(F60*H60,2)</f>
        <v>1595.36</v>
      </c>
    </row>
    <row r="61" s="32" customFormat="true" ht="25.3" hidden="false" customHeight="false" outlineLevel="0" collapsed="false">
      <c r="A61" s="33" t="s">
        <v>134</v>
      </c>
      <c r="B61" s="33" t="n">
        <f aca="false">'MEMORIA CALCULO'!B61</f>
        <v>96974</v>
      </c>
      <c r="C61" s="34" t="str">
        <f aca="false">'MEMORIA CALCULO'!C61</f>
        <v>SINAPI</v>
      </c>
      <c r="D61" s="57" t="str">
        <f aca="false">'MEMORIA CALCULO'!D61</f>
        <v> CORDOALHA  DE  COBRE  NU  50  MM²,  NÃO  ENTERRADA,  COM  ISOLADOR  -  FORNECIMENTO  E  INSTALAÇÃO.  AF_08/2023</v>
      </c>
      <c r="E61" s="36" t="str">
        <f aca="false">'MEMORIA CALCULO'!E61</f>
        <v>M</v>
      </c>
      <c r="F61" s="36" t="n">
        <f aca="false">'MEMORIA CALCULO'!F61</f>
        <v>21</v>
      </c>
      <c r="G61" s="34" t="n">
        <v>101.35</v>
      </c>
      <c r="H61" s="34" t="n">
        <f aca="false">ROUND(G61*(1+$H$8),2)</f>
        <v>129.39</v>
      </c>
      <c r="I61" s="42" t="n">
        <f aca="false">ROUND(F61*H61,2)</f>
        <v>2717.19</v>
      </c>
    </row>
    <row r="62" s="32" customFormat="true" ht="37.3" hidden="false" customHeight="false" outlineLevel="0" collapsed="false">
      <c r="A62" s="33" t="s">
        <v>135</v>
      </c>
      <c r="B62" s="33" t="n">
        <f aca="false">'MEMORIA CALCULO'!B62</f>
        <v>93008</v>
      </c>
      <c r="C62" s="34" t="str">
        <f aca="false">'MEMORIA CALCULO'!C62</f>
        <v>SINAPI</v>
      </c>
      <c r="D62" s="57" t="str">
        <f aca="false">'MEMORIA CALCULO'!D62</f>
        <v>ELETRODUTO  RÍGIDO  ROSCÁVEL,  PVC,  DN  50  MM  (1  1/2"),  PARA  REDE  ENTERRADA  DE  DISTRIBUIÇÃO  DE  ENERGIA  ELÉTRICA  -  FORNECIMENTO  E  INSTALAÇÃO.  AF_12/2021</v>
      </c>
      <c r="E62" s="36" t="str">
        <f aca="false">'MEMORIA CALCULO'!E62</f>
        <v>M</v>
      </c>
      <c r="F62" s="36" t="n">
        <f aca="false">'MEMORIA CALCULO'!F62</f>
        <v>16</v>
      </c>
      <c r="G62" s="34" t="n">
        <v>19.62</v>
      </c>
      <c r="H62" s="34" t="n">
        <f aca="false">ROUND(G62*(1+$H$8),2)</f>
        <v>25.05</v>
      </c>
      <c r="I62" s="42" t="n">
        <f aca="false">ROUND(F62*H62,2)</f>
        <v>400.8</v>
      </c>
    </row>
    <row r="63" s="32" customFormat="true" ht="14.25" hidden="false" customHeight="false" outlineLevel="0" collapsed="false">
      <c r="A63" s="33" t="s">
        <v>136</v>
      </c>
      <c r="B63" s="33" t="n">
        <f aca="false">'MEMORIA CALCULO'!B63</f>
        <v>93358</v>
      </c>
      <c r="C63" s="34" t="str">
        <f aca="false">'MEMORIA CALCULO'!C63</f>
        <v>SINAPI</v>
      </c>
      <c r="D63" s="57" t="str">
        <f aca="false">'MEMORIA CALCULO'!D63</f>
        <v> ESCAVAÇÃO  MANUAL  DE  VALA.  AF_09/2024</v>
      </c>
      <c r="E63" s="36" t="str">
        <f aca="false">'MEMORIA CALCULO'!E63</f>
        <v>M³</v>
      </c>
      <c r="F63" s="36" t="n">
        <f aca="false">'MEMORIA CALCULO'!F63</f>
        <v>2.22</v>
      </c>
      <c r="G63" s="34" t="n">
        <v>93.27</v>
      </c>
      <c r="H63" s="34" t="n">
        <f aca="false">ROUND(G63*(1+$H$8),2)</f>
        <v>119.08</v>
      </c>
      <c r="I63" s="42" t="n">
        <f aca="false">ROUND(F63*H63,2)</f>
        <v>264.36</v>
      </c>
    </row>
    <row r="64" s="32" customFormat="true" ht="25.3" hidden="false" customHeight="false" outlineLevel="0" collapsed="false">
      <c r="A64" s="33" t="s">
        <v>137</v>
      </c>
      <c r="B64" s="33" t="n">
        <f aca="false">'MEMORIA CALCULO'!B64</f>
        <v>93382</v>
      </c>
      <c r="C64" s="34" t="str">
        <f aca="false">'MEMORIA CALCULO'!C64</f>
        <v>SINAPI</v>
      </c>
      <c r="D64" s="57" t="str">
        <f aca="false">'MEMORIA CALCULO'!D64</f>
        <v>REATERRO  MANUAL  DE  VALAS,  COM  COMPACTADOR  DE  SOLOS  DE  PERCUSSÃO.  AF_08/2023</v>
      </c>
      <c r="E64" s="36" t="str">
        <f aca="false">'MEMORIA CALCULO'!E64</f>
        <v>M³</v>
      </c>
      <c r="F64" s="36" t="n">
        <f aca="false">'MEMORIA CALCULO'!F64</f>
        <v>2.22</v>
      </c>
      <c r="G64" s="34" t="n">
        <v>29.27</v>
      </c>
      <c r="H64" s="34" t="n">
        <f aca="false">ROUND(G64*(1+$H$8),2)</f>
        <v>37.37</v>
      </c>
      <c r="I64" s="42" t="n">
        <f aca="false">ROUND(F64*H64,2)</f>
        <v>82.96</v>
      </c>
    </row>
    <row r="65" s="32" customFormat="true" ht="25.3" hidden="false" customHeight="false" outlineLevel="0" collapsed="false">
      <c r="A65" s="33" t="s">
        <v>138</v>
      </c>
      <c r="B65" s="33" t="n">
        <f aca="false">'MEMORIA CALCULO'!B65</f>
        <v>98111</v>
      </c>
      <c r="C65" s="34" t="str">
        <f aca="false">'MEMORIA CALCULO'!C65</f>
        <v>SINAPI</v>
      </c>
      <c r="D65" s="57" t="str">
        <f aca="false">'MEMORIA CALCULO'!D65</f>
        <v>CAIXA  DE  INSPEÇÃO  PARA  ATERRAMENTO,  CIRCULAR,  EM  POLIETILENO,  DIÂMETRO  INTERNO  =  0,3  M.  AF_12/2020</v>
      </c>
      <c r="E65" s="36" t="str">
        <f aca="false">'MEMORIA CALCULO'!E65</f>
        <v>UN</v>
      </c>
      <c r="F65" s="36" t="n">
        <f aca="false">'MEMORIA CALCULO'!F65</f>
        <v>4</v>
      </c>
      <c r="G65" s="34" t="n">
        <v>57.98</v>
      </c>
      <c r="H65" s="34" t="n">
        <f aca="false">ROUND(G65*(1+$H$8),2)</f>
        <v>74.02</v>
      </c>
      <c r="I65" s="42" t="n">
        <f aca="false">ROUND(F65*H65,2)</f>
        <v>296.08</v>
      </c>
    </row>
    <row r="66" s="32" customFormat="true" ht="25.3" hidden="false" customHeight="false" outlineLevel="0" collapsed="false">
      <c r="A66" s="33" t="s">
        <v>139</v>
      </c>
      <c r="B66" s="33" t="str">
        <f aca="false">'MEMORIA CALCULO'!B66</f>
        <v>MATED-12520</v>
      </c>
      <c r="C66" s="34" t="str">
        <f aca="false">'MEMORIA CALCULO'!C66</f>
        <v>SETOP</v>
      </c>
      <c r="D66" s="57" t="str">
        <f aca="false">'MEMORIA CALCULO'!D66</f>
        <v>CONECTOR PARA HASTE DE ATERRAMENTO (DIÂMETRO: 5/8"-3/4"|DIÂMETRO DO CONDUTOR: 10-50MM2)</v>
      </c>
      <c r="E66" s="36" t="str">
        <f aca="false">'MEMORIA CALCULO'!E66</f>
        <v>UN</v>
      </c>
      <c r="F66" s="36" t="n">
        <f aca="false">'MEMORIA CALCULO'!F66</f>
        <v>4</v>
      </c>
      <c r="G66" s="34" t="n">
        <v>14.2</v>
      </c>
      <c r="H66" s="34" t="n">
        <f aca="false">ROUND(G66*(1+$H$8),2)</f>
        <v>18.13</v>
      </c>
      <c r="I66" s="42" t="n">
        <f aca="false">ROUND(F66*H66,2)</f>
        <v>72.52</v>
      </c>
    </row>
    <row r="67" s="32" customFormat="true" ht="25.3" hidden="false" customHeight="false" outlineLevel="0" collapsed="false">
      <c r="A67" s="33" t="s">
        <v>140</v>
      </c>
      <c r="B67" s="33" t="n">
        <f aca="false">'MEMORIA CALCULO'!B67</f>
        <v>98463</v>
      </c>
      <c r="C67" s="34" t="str">
        <f aca="false">'MEMORIA CALCULO'!C67</f>
        <v>SINAPI</v>
      </c>
      <c r="D67" s="57" t="str">
        <f aca="false">'MEMORIA CALCULO'!D67</f>
        <v>SUPORTE  ISOLADOR  PARA  FIXAÇÃO  DA  CORDOALHA  DE  COBRE  EM  ALVENARIA  OU  CONCRETO  -  FORNECIMENTO  E  INSTALAÇÃO.  AF_08/2023</v>
      </c>
      <c r="E67" s="36" t="str">
        <f aca="false">'MEMORIA CALCULO'!E67</f>
        <v>UN</v>
      </c>
      <c r="F67" s="36" t="n">
        <f aca="false">'MEMORIA CALCULO'!F67</f>
        <v>4</v>
      </c>
      <c r="G67" s="34" t="n">
        <v>27.75</v>
      </c>
      <c r="H67" s="34" t="n">
        <f aca="false">ROUND(G67*(1+$H$8),2)</f>
        <v>35.43</v>
      </c>
      <c r="I67" s="42" t="n">
        <f aca="false">ROUND(F67*H67,2)</f>
        <v>141.72</v>
      </c>
    </row>
    <row r="68" s="32" customFormat="true" ht="14.25" hidden="false" customHeight="false" outlineLevel="0" collapsed="false">
      <c r="A68" s="33" t="s">
        <v>141</v>
      </c>
      <c r="B68" s="33" t="str">
        <f aca="false">'MEMORIA CALCULO'!B68</f>
        <v> ED-51090</v>
      </c>
      <c r="C68" s="34" t="str">
        <f aca="false">'MEMORIA CALCULO'!C68</f>
        <v>SETOP</v>
      </c>
      <c r="D68" s="57" t="str">
        <f aca="false">'MEMORIA CALCULO'!D68</f>
        <v>TERMINAL  A  COMPRESSAO  EM  COBRE  ESTANHADO  2  FUROS  PARA  CABO  35  MM2</v>
      </c>
      <c r="E68" s="36" t="str">
        <f aca="false">'MEMORIA CALCULO'!E68</f>
        <v>UN</v>
      </c>
      <c r="F68" s="36" t="n">
        <f aca="false">'MEMORIA CALCULO'!F68</f>
        <v>4</v>
      </c>
      <c r="G68" s="34" t="n">
        <v>21.02</v>
      </c>
      <c r="H68" s="34" t="n">
        <f aca="false">ROUND(G68*(1+$H$8),2)</f>
        <v>26.84</v>
      </c>
      <c r="I68" s="42" t="n">
        <f aca="false">ROUND(F68*H68,2)</f>
        <v>107.36</v>
      </c>
    </row>
    <row r="69" s="32" customFormat="true" ht="14.25" hidden="false" customHeight="false" outlineLevel="0" collapsed="false">
      <c r="A69" s="26" t="n">
        <v>9</v>
      </c>
      <c r="B69" s="26"/>
      <c r="C69" s="27"/>
      <c r="D69" s="28" t="s">
        <v>142</v>
      </c>
      <c r="E69" s="29"/>
      <c r="F69" s="29"/>
      <c r="G69" s="29"/>
      <c r="H69" s="30"/>
      <c r="I69" s="31" t="n">
        <f aca="false">SUM(I70)</f>
        <v>4585.47</v>
      </c>
    </row>
    <row r="70" s="32" customFormat="true" ht="14.25" hidden="false" customHeight="false" outlineLevel="0" collapsed="false">
      <c r="A70" s="33" t="s">
        <v>143</v>
      </c>
      <c r="B70" s="33" t="s">
        <v>144</v>
      </c>
      <c r="C70" s="34" t="s">
        <v>29</v>
      </c>
      <c r="D70" s="57" t="s">
        <v>145</v>
      </c>
      <c r="E70" s="36" t="s">
        <v>26</v>
      </c>
      <c r="F70" s="36" t="n">
        <f aca="false">'MEMORIA CALCULO'!F70</f>
        <v>417.24</v>
      </c>
      <c r="G70" s="58" t="n">
        <v>8.61</v>
      </c>
      <c r="H70" s="59" t="n">
        <f aca="false">ROUND(G70*(1+$H$8),2)</f>
        <v>10.99</v>
      </c>
      <c r="I70" s="42" t="n">
        <f aca="false">ROUND(F70*H70,2)</f>
        <v>4585.47</v>
      </c>
    </row>
    <row r="71" customFormat="false" ht="13.5" hidden="false" customHeight="true" outlineLevel="0" collapsed="false">
      <c r="A71" s="60" t="s">
        <v>146</v>
      </c>
      <c r="B71" s="60"/>
      <c r="C71" s="60"/>
      <c r="D71" s="60"/>
      <c r="E71" s="60"/>
      <c r="F71" s="60"/>
      <c r="G71" s="60"/>
      <c r="H71" s="60"/>
      <c r="I71" s="61" t="n">
        <f aca="false">I11+I15+I17+I22+I33+I39+I45+I57+I69</f>
        <v>362188.8697</v>
      </c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  <c r="DL71" s="32"/>
      <c r="DM71" s="32"/>
      <c r="DN71" s="32"/>
      <c r="DO71" s="32"/>
      <c r="DP71" s="32"/>
      <c r="DQ71" s="32"/>
      <c r="DR71" s="32"/>
      <c r="DS71" s="32"/>
      <c r="DT71" s="32"/>
      <c r="DU71" s="32"/>
      <c r="DV71" s="32"/>
      <c r="DW71" s="32"/>
      <c r="DX71" s="32"/>
      <c r="DY71" s="32"/>
      <c r="DZ71" s="32"/>
      <c r="EA71" s="32"/>
      <c r="EB71" s="32"/>
      <c r="EC71" s="32"/>
      <c r="ED71" s="32"/>
      <c r="EE71" s="32"/>
      <c r="EF71" s="32"/>
      <c r="EG71" s="32"/>
      <c r="EH71" s="32"/>
      <c r="EI71" s="32"/>
      <c r="EJ71" s="32"/>
      <c r="EK71" s="32"/>
      <c r="EL71" s="32"/>
      <c r="EM71" s="32"/>
      <c r="EN71" s="32"/>
      <c r="EO71" s="32"/>
      <c r="EP71" s="32"/>
      <c r="EQ71" s="32"/>
      <c r="ER71" s="32"/>
      <c r="ES71" s="32"/>
      <c r="ET71" s="32"/>
      <c r="EU71" s="32"/>
      <c r="EV71" s="32"/>
      <c r="EW71" s="32"/>
      <c r="EX71" s="32"/>
      <c r="EY71" s="32"/>
      <c r="EZ71" s="32"/>
      <c r="FA71" s="32"/>
      <c r="FB71" s="32"/>
      <c r="FC71" s="32"/>
      <c r="FD71" s="32"/>
      <c r="FE71" s="32"/>
      <c r="FF71" s="32"/>
      <c r="FG71" s="32"/>
      <c r="FH71" s="32"/>
      <c r="FI71" s="32"/>
      <c r="FJ71" s="32"/>
      <c r="FK71" s="32"/>
      <c r="FL71" s="32"/>
      <c r="FM71" s="32"/>
      <c r="FN71" s="32"/>
      <c r="FO71" s="32"/>
      <c r="FP71" s="32"/>
      <c r="FQ71" s="32"/>
      <c r="FR71" s="32"/>
      <c r="FS71" s="32"/>
      <c r="FT71" s="32"/>
      <c r="FU71" s="32"/>
      <c r="FV71" s="32"/>
      <c r="FW71" s="32"/>
      <c r="FX71" s="32"/>
      <c r="FY71" s="32"/>
      <c r="FZ71" s="32"/>
      <c r="GA71" s="32"/>
      <c r="GB71" s="32"/>
      <c r="GC71" s="32"/>
      <c r="GD71" s="32"/>
      <c r="GE71" s="32"/>
      <c r="GF71" s="32"/>
      <c r="GG71" s="32"/>
      <c r="GH71" s="32"/>
      <c r="GI71" s="32"/>
      <c r="GJ71" s="32"/>
      <c r="GK71" s="32"/>
      <c r="GL71" s="32"/>
      <c r="GM71" s="32"/>
      <c r="GN71" s="32"/>
      <c r="GO71" s="32"/>
      <c r="GP71" s="32"/>
      <c r="GQ71" s="32"/>
      <c r="GR71" s="32"/>
      <c r="GS71" s="32"/>
      <c r="GT71" s="32"/>
      <c r="GU71" s="32"/>
      <c r="GV71" s="32"/>
      <c r="GW71" s="32"/>
      <c r="GX71" s="32"/>
      <c r="GY71" s="32"/>
      <c r="GZ71" s="32"/>
      <c r="HA71" s="32"/>
      <c r="HB71" s="32"/>
      <c r="HC71" s="32"/>
      <c r="HD71" s="32"/>
      <c r="HE71" s="32"/>
      <c r="HF71" s="32"/>
      <c r="HG71" s="32"/>
      <c r="HH71" s="32"/>
      <c r="HI71" s="32"/>
      <c r="HJ71" s="32"/>
      <c r="HK71" s="32"/>
      <c r="HL71" s="32"/>
      <c r="HM71" s="32"/>
      <c r="HN71" s="32"/>
      <c r="HO71" s="32"/>
      <c r="HP71" s="32"/>
      <c r="HQ71" s="32"/>
      <c r="HR71" s="32"/>
      <c r="HS71" s="32"/>
      <c r="HT71" s="32"/>
      <c r="HU71" s="32"/>
      <c r="HV71" s="32"/>
      <c r="HW71" s="32"/>
      <c r="HX71" s="32"/>
      <c r="HY71" s="32"/>
      <c r="HZ71" s="32"/>
      <c r="IA71" s="32"/>
      <c r="IB71" s="32"/>
      <c r="IC71" s="32"/>
      <c r="ID71" s="32"/>
      <c r="IE71" s="32"/>
      <c r="IF71" s="32"/>
      <c r="IG71" s="32"/>
      <c r="IH71" s="32"/>
      <c r="II71" s="32"/>
      <c r="IJ71" s="32"/>
      <c r="IK71" s="32"/>
      <c r="IL71" s="32"/>
      <c r="IM71" s="32"/>
      <c r="IN71" s="32"/>
      <c r="IO71" s="32"/>
      <c r="IP71" s="32"/>
      <c r="IQ71" s="32"/>
      <c r="IR71" s="32"/>
      <c r="IS71" s="32"/>
      <c r="IT71" s="32"/>
      <c r="IU71" s="32"/>
      <c r="IV71" s="32"/>
      <c r="IW71" s="32"/>
      <c r="IX71" s="32"/>
      <c r="IY71" s="32"/>
      <c r="IZ71" s="32"/>
      <c r="JA71" s="32"/>
      <c r="JB71" s="32"/>
      <c r="JC71" s="32"/>
      <c r="JD71" s="32"/>
      <c r="JE71" s="32"/>
      <c r="JF71" s="32"/>
      <c r="JG71" s="32"/>
      <c r="JH71" s="32"/>
      <c r="JI71" s="32"/>
      <c r="JJ71" s="32"/>
      <c r="JK71" s="32"/>
      <c r="JL71" s="32"/>
      <c r="JM71" s="32"/>
      <c r="JN71" s="32"/>
      <c r="JO71" s="32"/>
      <c r="JP71" s="32"/>
      <c r="JQ71" s="32"/>
      <c r="JR71" s="32"/>
      <c r="JS71" s="32"/>
      <c r="JT71" s="32"/>
      <c r="JU71" s="32"/>
      <c r="JV71" s="32"/>
      <c r="JW71" s="32"/>
      <c r="JX71" s="32"/>
      <c r="JY71" s="32"/>
      <c r="JZ71" s="32"/>
      <c r="KA71" s="32"/>
      <c r="KB71" s="32"/>
      <c r="KC71" s="32"/>
      <c r="KD71" s="32"/>
      <c r="KE71" s="32"/>
      <c r="KF71" s="32"/>
      <c r="KG71" s="32"/>
      <c r="KH71" s="32"/>
      <c r="KI71" s="32"/>
      <c r="KJ71" s="32"/>
      <c r="KK71" s="32"/>
      <c r="KL71" s="32"/>
      <c r="KM71" s="32"/>
      <c r="KN71" s="32"/>
      <c r="KO71" s="32"/>
      <c r="KP71" s="32"/>
      <c r="KQ71" s="32"/>
      <c r="KR71" s="32"/>
      <c r="KS71" s="32"/>
      <c r="KT71" s="32"/>
      <c r="KU71" s="32"/>
      <c r="KV71" s="32"/>
      <c r="KW71" s="32"/>
      <c r="KX71" s="32"/>
      <c r="KY71" s="32"/>
      <c r="KZ71" s="32"/>
      <c r="LA71" s="32"/>
      <c r="LB71" s="32"/>
      <c r="LC71" s="32"/>
      <c r="LD71" s="32"/>
      <c r="LE71" s="32"/>
      <c r="LF71" s="32"/>
      <c r="LG71" s="32"/>
      <c r="LH71" s="32"/>
      <c r="LI71" s="32"/>
      <c r="LJ71" s="32"/>
      <c r="LK71" s="32"/>
      <c r="LL71" s="32"/>
      <c r="LM71" s="32"/>
      <c r="LN71" s="32"/>
      <c r="LO71" s="32"/>
      <c r="LP71" s="32"/>
      <c r="LQ71" s="32"/>
      <c r="LR71" s="32"/>
      <c r="LS71" s="32"/>
      <c r="LT71" s="32"/>
      <c r="LU71" s="32"/>
      <c r="LV71" s="32"/>
      <c r="LW71" s="32"/>
      <c r="LX71" s="32"/>
      <c r="LY71" s="32"/>
      <c r="LZ71" s="32"/>
      <c r="MA71" s="32"/>
      <c r="MB71" s="32"/>
      <c r="MC71" s="32"/>
      <c r="MD71" s="32"/>
      <c r="ME71" s="32"/>
      <c r="MF71" s="32"/>
      <c r="MG71" s="32"/>
      <c r="MH71" s="32"/>
      <c r="MI71" s="32"/>
      <c r="MJ71" s="32"/>
      <c r="MK71" s="32"/>
      <c r="ML71" s="32"/>
      <c r="MM71" s="32"/>
      <c r="MN71" s="32"/>
      <c r="MO71" s="32"/>
      <c r="MP71" s="32"/>
      <c r="MQ71" s="32"/>
      <c r="MR71" s="32"/>
      <c r="MS71" s="32"/>
      <c r="MT71" s="32"/>
      <c r="MU71" s="32"/>
      <c r="MV71" s="32"/>
      <c r="MW71" s="32"/>
      <c r="MX71" s="32"/>
      <c r="MY71" s="32"/>
      <c r="MZ71" s="32"/>
      <c r="NA71" s="32"/>
      <c r="NB71" s="32"/>
      <c r="NC71" s="32"/>
      <c r="ND71" s="32"/>
      <c r="NE71" s="32"/>
      <c r="NF71" s="32"/>
      <c r="NG71" s="32"/>
      <c r="NH71" s="32"/>
      <c r="NI71" s="32"/>
      <c r="NJ71" s="32"/>
      <c r="NK71" s="32"/>
      <c r="NL71" s="32"/>
      <c r="NM71" s="32"/>
      <c r="NN71" s="32"/>
      <c r="NO71" s="32"/>
      <c r="NP71" s="32"/>
      <c r="NQ71" s="32"/>
      <c r="NR71" s="32"/>
      <c r="NS71" s="32"/>
      <c r="NT71" s="32"/>
      <c r="NU71" s="32"/>
      <c r="NV71" s="32"/>
      <c r="NW71" s="32"/>
      <c r="NX71" s="32"/>
      <c r="NY71" s="32"/>
      <c r="NZ71" s="32"/>
      <c r="OA71" s="32"/>
      <c r="OB71" s="32"/>
      <c r="OC71" s="32"/>
      <c r="OD71" s="32"/>
      <c r="OE71" s="32"/>
      <c r="OF71" s="32"/>
      <c r="OG71" s="32"/>
      <c r="OH71" s="32"/>
      <c r="OI71" s="32"/>
      <c r="OJ71" s="32"/>
      <c r="OK71" s="32"/>
      <c r="OL71" s="32"/>
      <c r="OM71" s="32"/>
      <c r="ON71" s="32"/>
      <c r="OO71" s="32"/>
      <c r="OP71" s="32"/>
      <c r="OQ71" s="32"/>
      <c r="OR71" s="32"/>
      <c r="OS71" s="32"/>
      <c r="OT71" s="32"/>
      <c r="OU71" s="32"/>
      <c r="OV71" s="32"/>
      <c r="OW71" s="32"/>
      <c r="OX71" s="32"/>
      <c r="OY71" s="32"/>
      <c r="OZ71" s="32"/>
      <c r="PA71" s="32"/>
      <c r="PB71" s="32"/>
      <c r="PC71" s="32"/>
      <c r="PD71" s="32"/>
      <c r="PE71" s="32"/>
      <c r="PF71" s="32"/>
      <c r="PG71" s="32"/>
      <c r="PH71" s="32"/>
      <c r="PI71" s="32"/>
      <c r="PJ71" s="32"/>
      <c r="PK71" s="32"/>
      <c r="PL71" s="32"/>
      <c r="PM71" s="32"/>
      <c r="PN71" s="32"/>
      <c r="PO71" s="32"/>
      <c r="PP71" s="32"/>
      <c r="PQ71" s="32"/>
      <c r="PR71" s="32"/>
      <c r="PS71" s="32"/>
      <c r="PT71" s="32"/>
      <c r="PU71" s="32"/>
      <c r="PV71" s="32"/>
      <c r="PW71" s="32"/>
      <c r="PX71" s="32"/>
      <c r="PY71" s="32"/>
      <c r="PZ71" s="32"/>
      <c r="QA71" s="32"/>
      <c r="QB71" s="32"/>
      <c r="QC71" s="32"/>
      <c r="QD71" s="32"/>
      <c r="QE71" s="32"/>
      <c r="QF71" s="32"/>
      <c r="QG71" s="32"/>
      <c r="QH71" s="32"/>
      <c r="QI71" s="32"/>
      <c r="QJ71" s="32"/>
      <c r="QK71" s="32"/>
      <c r="QL71" s="32"/>
      <c r="QM71" s="32"/>
      <c r="QN71" s="32"/>
      <c r="QO71" s="32"/>
      <c r="QP71" s="32"/>
      <c r="QQ71" s="32"/>
      <c r="QR71" s="32"/>
      <c r="QS71" s="32"/>
      <c r="QT71" s="32"/>
      <c r="QU71" s="32"/>
      <c r="QV71" s="32"/>
      <c r="QW71" s="32"/>
      <c r="QX71" s="32"/>
      <c r="QY71" s="32"/>
      <c r="QZ71" s="32"/>
      <c r="RA71" s="32"/>
      <c r="RB71" s="32"/>
      <c r="RC71" s="32"/>
      <c r="RD71" s="32"/>
      <c r="RE71" s="32"/>
      <c r="RF71" s="32"/>
      <c r="RG71" s="32"/>
      <c r="RH71" s="32"/>
      <c r="RI71" s="32"/>
      <c r="RJ71" s="32"/>
      <c r="RK71" s="32"/>
      <c r="RL71" s="32"/>
      <c r="RM71" s="32"/>
      <c r="RN71" s="32"/>
      <c r="RO71" s="32"/>
      <c r="RP71" s="32"/>
      <c r="RQ71" s="32"/>
      <c r="RR71" s="32"/>
      <c r="RS71" s="32"/>
      <c r="RT71" s="32"/>
      <c r="RU71" s="32"/>
      <c r="RV71" s="32"/>
      <c r="RW71" s="32"/>
      <c r="RX71" s="32"/>
      <c r="RY71" s="32"/>
      <c r="RZ71" s="32"/>
      <c r="SA71" s="32"/>
      <c r="SB71" s="32"/>
      <c r="SC71" s="32"/>
      <c r="SD71" s="32"/>
      <c r="SE71" s="32"/>
      <c r="SF71" s="32"/>
      <c r="SG71" s="32"/>
      <c r="SH71" s="32"/>
      <c r="SI71" s="32"/>
      <c r="SJ71" s="32"/>
      <c r="SK71" s="32"/>
      <c r="SL71" s="32"/>
      <c r="SM71" s="32"/>
      <c r="SN71" s="32"/>
      <c r="SO71" s="32"/>
      <c r="SP71" s="32"/>
      <c r="SQ71" s="32"/>
      <c r="SR71" s="32"/>
      <c r="SS71" s="32"/>
      <c r="ST71" s="32"/>
      <c r="SU71" s="32"/>
      <c r="SV71" s="32"/>
      <c r="SW71" s="32"/>
      <c r="SX71" s="32"/>
      <c r="SY71" s="32"/>
      <c r="SZ71" s="32"/>
      <c r="TA71" s="32"/>
      <c r="TB71" s="32"/>
      <c r="TC71" s="32"/>
      <c r="TD71" s="32"/>
      <c r="TE71" s="32"/>
      <c r="TF71" s="32"/>
      <c r="TG71" s="32"/>
      <c r="TH71" s="32"/>
      <c r="TI71" s="32"/>
      <c r="TJ71" s="32"/>
      <c r="TK71" s="32"/>
      <c r="TL71" s="32"/>
      <c r="TM71" s="32"/>
      <c r="TN71" s="32"/>
      <c r="TO71" s="32"/>
      <c r="TP71" s="32"/>
      <c r="TQ71" s="32"/>
      <c r="TR71" s="32"/>
      <c r="TS71" s="32"/>
      <c r="TT71" s="32"/>
      <c r="TU71" s="32"/>
      <c r="TV71" s="32"/>
      <c r="TW71" s="32"/>
      <c r="TX71" s="32"/>
      <c r="TY71" s="32"/>
      <c r="TZ71" s="32"/>
      <c r="UA71" s="32"/>
      <c r="UB71" s="32"/>
      <c r="UC71" s="32"/>
      <c r="UD71" s="32"/>
      <c r="UE71" s="32"/>
      <c r="UF71" s="32"/>
      <c r="UG71" s="32"/>
      <c r="UH71" s="32"/>
      <c r="UI71" s="32"/>
      <c r="UJ71" s="32"/>
      <c r="UK71" s="32"/>
      <c r="UL71" s="32"/>
      <c r="UM71" s="32"/>
      <c r="UN71" s="32"/>
      <c r="UO71" s="32"/>
      <c r="UP71" s="32"/>
      <c r="UQ71" s="32"/>
      <c r="UR71" s="32"/>
      <c r="US71" s="32"/>
      <c r="UT71" s="32"/>
      <c r="UU71" s="32"/>
      <c r="UV71" s="32"/>
      <c r="UW71" s="32"/>
      <c r="UX71" s="32"/>
      <c r="UY71" s="32"/>
      <c r="UZ71" s="32"/>
      <c r="VA71" s="32"/>
      <c r="VB71" s="32"/>
      <c r="VC71" s="32"/>
      <c r="VD71" s="32"/>
      <c r="VE71" s="32"/>
      <c r="VF71" s="32"/>
      <c r="VG71" s="32"/>
      <c r="VH71" s="32"/>
      <c r="VI71" s="32"/>
      <c r="VJ71" s="32"/>
      <c r="VK71" s="32"/>
      <c r="VL71" s="32"/>
      <c r="VM71" s="32"/>
      <c r="VN71" s="32"/>
      <c r="VO71" s="32"/>
      <c r="VP71" s="32"/>
      <c r="VQ71" s="32"/>
      <c r="VR71" s="32"/>
      <c r="VS71" s="32"/>
      <c r="VT71" s="32"/>
      <c r="VU71" s="32"/>
      <c r="VV71" s="32"/>
      <c r="VW71" s="32"/>
      <c r="VX71" s="32"/>
      <c r="VY71" s="32"/>
      <c r="VZ71" s="32"/>
      <c r="WA71" s="32"/>
      <c r="WB71" s="32"/>
      <c r="WC71" s="32"/>
      <c r="WD71" s="32"/>
      <c r="WE71" s="32"/>
      <c r="WF71" s="32"/>
      <c r="WG71" s="32"/>
      <c r="WH71" s="32"/>
      <c r="WI71" s="32"/>
      <c r="WJ71" s="32"/>
      <c r="WK71" s="32"/>
      <c r="WL71" s="32"/>
      <c r="WM71" s="32"/>
      <c r="WN71" s="32"/>
      <c r="WO71" s="32"/>
      <c r="WP71" s="32"/>
      <c r="WQ71" s="32"/>
      <c r="WR71" s="32"/>
      <c r="WS71" s="32"/>
      <c r="WT71" s="32"/>
      <c r="WU71" s="32"/>
      <c r="WV71" s="32"/>
      <c r="WW71" s="32"/>
      <c r="WX71" s="32"/>
      <c r="WY71" s="32"/>
      <c r="WZ71" s="32"/>
      <c r="XA71" s="32"/>
      <c r="XB71" s="32"/>
      <c r="XC71" s="32"/>
      <c r="XD71" s="32"/>
      <c r="XE71" s="32"/>
      <c r="XF71" s="32"/>
      <c r="XG71" s="32"/>
      <c r="XH71" s="32"/>
      <c r="XI71" s="32"/>
      <c r="XJ71" s="32"/>
      <c r="XK71" s="32"/>
      <c r="XL71" s="32"/>
      <c r="XM71" s="32"/>
      <c r="XN71" s="32"/>
      <c r="XO71" s="32"/>
      <c r="XP71" s="32"/>
      <c r="XQ71" s="32"/>
      <c r="XR71" s="32"/>
      <c r="XS71" s="32"/>
      <c r="XT71" s="32"/>
      <c r="XU71" s="32"/>
      <c r="XV71" s="32"/>
      <c r="XW71" s="32"/>
      <c r="XX71" s="32"/>
      <c r="XY71" s="32"/>
      <c r="XZ71" s="32"/>
      <c r="YA71" s="32"/>
      <c r="YB71" s="32"/>
      <c r="YC71" s="32"/>
      <c r="YD71" s="32"/>
      <c r="YE71" s="32"/>
      <c r="YF71" s="32"/>
      <c r="YG71" s="32"/>
      <c r="YH71" s="32"/>
      <c r="YI71" s="32"/>
      <c r="YJ71" s="32"/>
      <c r="YK71" s="32"/>
      <c r="YL71" s="32"/>
      <c r="YM71" s="32"/>
      <c r="YN71" s="32"/>
      <c r="YO71" s="32"/>
      <c r="YP71" s="32"/>
      <c r="YQ71" s="32"/>
      <c r="YR71" s="32"/>
      <c r="YS71" s="32"/>
      <c r="YT71" s="32"/>
      <c r="YU71" s="32"/>
      <c r="YV71" s="32"/>
      <c r="YW71" s="32"/>
      <c r="YX71" s="32"/>
      <c r="YY71" s="32"/>
      <c r="YZ71" s="32"/>
      <c r="ZA71" s="32"/>
      <c r="ZB71" s="32"/>
      <c r="ZC71" s="32"/>
      <c r="ZD71" s="32"/>
      <c r="ZE71" s="32"/>
      <c r="ZF71" s="32"/>
      <c r="ZG71" s="32"/>
      <c r="ZH71" s="32"/>
      <c r="ZI71" s="32"/>
      <c r="ZJ71" s="32"/>
      <c r="ZK71" s="32"/>
      <c r="ZL71" s="32"/>
      <c r="ZM71" s="32"/>
      <c r="ZN71" s="32"/>
      <c r="ZO71" s="32"/>
      <c r="ZP71" s="32"/>
      <c r="ZQ71" s="32"/>
      <c r="ZR71" s="32"/>
      <c r="ZS71" s="32"/>
      <c r="ZT71" s="32"/>
      <c r="ZU71" s="32"/>
      <c r="ZV71" s="32"/>
      <c r="ZW71" s="32"/>
      <c r="ZX71" s="32"/>
      <c r="ZY71" s="32"/>
      <c r="ZZ71" s="32"/>
      <c r="AAA71" s="32"/>
      <c r="AAB71" s="32"/>
      <c r="AAC71" s="32"/>
      <c r="AAD71" s="32"/>
      <c r="AAE71" s="32"/>
      <c r="AAF71" s="32"/>
      <c r="AAG71" s="32"/>
      <c r="AAH71" s="32"/>
      <c r="AAI71" s="32"/>
      <c r="AAJ71" s="32"/>
      <c r="AAK71" s="32"/>
      <c r="AAL71" s="32"/>
      <c r="AAM71" s="32"/>
      <c r="AAN71" s="32"/>
      <c r="AAO71" s="32"/>
      <c r="AAP71" s="32"/>
      <c r="AAQ71" s="32"/>
      <c r="AAR71" s="32"/>
      <c r="AAS71" s="32"/>
      <c r="AAT71" s="32"/>
      <c r="AAU71" s="32"/>
      <c r="AAV71" s="32"/>
      <c r="AAW71" s="32"/>
      <c r="AAX71" s="32"/>
      <c r="AAY71" s="32"/>
      <c r="AAZ71" s="32"/>
      <c r="ABA71" s="32"/>
      <c r="ABB71" s="32"/>
      <c r="ABC71" s="32"/>
      <c r="ABD71" s="32"/>
      <c r="ABE71" s="32"/>
      <c r="ABF71" s="32"/>
      <c r="ABG71" s="32"/>
      <c r="ABH71" s="32"/>
      <c r="ABI71" s="32"/>
      <c r="ABJ71" s="32"/>
      <c r="ABK71" s="32"/>
      <c r="ABL71" s="32"/>
      <c r="ABM71" s="32"/>
      <c r="ABN71" s="32"/>
      <c r="ABO71" s="32"/>
      <c r="ABP71" s="32"/>
      <c r="ABQ71" s="32"/>
      <c r="ABR71" s="32"/>
      <c r="ABS71" s="32"/>
      <c r="ABT71" s="32"/>
      <c r="ABU71" s="32"/>
      <c r="ABV71" s="32"/>
      <c r="ABW71" s="32"/>
      <c r="ABX71" s="32"/>
      <c r="ABY71" s="32"/>
      <c r="ABZ71" s="32"/>
      <c r="ACA71" s="32"/>
      <c r="ACB71" s="32"/>
      <c r="ACC71" s="32"/>
      <c r="ACD71" s="32"/>
      <c r="ACE71" s="32"/>
      <c r="ACF71" s="32"/>
      <c r="ACG71" s="32"/>
      <c r="ACH71" s="32"/>
      <c r="ACI71" s="32"/>
      <c r="ACJ71" s="32"/>
      <c r="ACK71" s="32"/>
      <c r="ACL71" s="32"/>
      <c r="ACM71" s="32"/>
      <c r="ACN71" s="32"/>
      <c r="ACO71" s="32"/>
      <c r="ACP71" s="32"/>
      <c r="ACQ71" s="32"/>
      <c r="ACR71" s="32"/>
      <c r="ACS71" s="32"/>
      <c r="ACT71" s="32"/>
      <c r="ACU71" s="32"/>
      <c r="ACV71" s="32"/>
      <c r="ACW71" s="32"/>
      <c r="ACX71" s="32"/>
      <c r="ACY71" s="32"/>
      <c r="ACZ71" s="32"/>
      <c r="ADA71" s="32"/>
      <c r="ADB71" s="32"/>
      <c r="ADC71" s="32"/>
      <c r="ADD71" s="32"/>
      <c r="ADE71" s="32"/>
      <c r="ADF71" s="32"/>
      <c r="ADG71" s="32"/>
      <c r="ADH71" s="32"/>
      <c r="ADI71" s="32"/>
      <c r="ADJ71" s="32"/>
      <c r="ADK71" s="32"/>
      <c r="ADL71" s="32"/>
      <c r="ADM71" s="32"/>
      <c r="ADN71" s="32"/>
      <c r="ADO71" s="32"/>
      <c r="ADP71" s="32"/>
      <c r="ADQ71" s="32"/>
      <c r="ADR71" s="32"/>
      <c r="ADS71" s="32"/>
      <c r="ADT71" s="32"/>
      <c r="ADU71" s="32"/>
      <c r="ADV71" s="32"/>
      <c r="ADW71" s="32"/>
      <c r="ADX71" s="32"/>
      <c r="ADY71" s="32"/>
      <c r="ADZ71" s="32"/>
      <c r="AEA71" s="32"/>
      <c r="AEB71" s="32"/>
      <c r="AEC71" s="32"/>
      <c r="AED71" s="32"/>
      <c r="AEE71" s="32"/>
      <c r="AEF71" s="32"/>
      <c r="AEG71" s="32"/>
      <c r="AEH71" s="32"/>
      <c r="AEI71" s="32"/>
      <c r="AEJ71" s="32"/>
      <c r="AEK71" s="32"/>
      <c r="AEL71" s="32"/>
      <c r="AEM71" s="32"/>
      <c r="AEN71" s="32"/>
      <c r="AEO71" s="32"/>
      <c r="AEP71" s="32"/>
      <c r="AEQ71" s="32"/>
      <c r="AER71" s="32"/>
      <c r="AES71" s="32"/>
      <c r="AET71" s="32"/>
      <c r="AEU71" s="32"/>
      <c r="AEV71" s="32"/>
      <c r="AEW71" s="32"/>
      <c r="AEX71" s="32"/>
      <c r="AEY71" s="32"/>
      <c r="AEZ71" s="32"/>
      <c r="AFA71" s="32"/>
      <c r="AFB71" s="32"/>
      <c r="AFC71" s="32"/>
      <c r="AFD71" s="32"/>
      <c r="AFE71" s="32"/>
      <c r="AFF71" s="32"/>
      <c r="AFG71" s="32"/>
      <c r="AFH71" s="32"/>
      <c r="AFI71" s="32"/>
      <c r="AFJ71" s="32"/>
      <c r="AFK71" s="32"/>
      <c r="AFL71" s="32"/>
      <c r="AFM71" s="32"/>
      <c r="AFN71" s="32"/>
      <c r="AFO71" s="32"/>
      <c r="AFP71" s="32"/>
      <c r="AFQ71" s="32"/>
      <c r="AFR71" s="32"/>
      <c r="AFS71" s="32"/>
      <c r="AFT71" s="32"/>
      <c r="AFU71" s="32"/>
      <c r="AFV71" s="32"/>
      <c r="AFW71" s="32"/>
      <c r="AFX71" s="32"/>
      <c r="AFY71" s="32"/>
      <c r="AFZ71" s="32"/>
      <c r="AGA71" s="32"/>
      <c r="AGB71" s="32"/>
      <c r="AGC71" s="32"/>
      <c r="AGD71" s="32"/>
      <c r="AGE71" s="32"/>
      <c r="AGF71" s="32"/>
      <c r="AGG71" s="32"/>
      <c r="AGH71" s="32"/>
      <c r="AGI71" s="32"/>
      <c r="AGJ71" s="32"/>
      <c r="AGK71" s="32"/>
      <c r="AGL71" s="32"/>
      <c r="AGM71" s="32"/>
      <c r="AGN71" s="32"/>
      <c r="AGO71" s="32"/>
      <c r="AGP71" s="32"/>
      <c r="AGQ71" s="32"/>
      <c r="AGR71" s="32"/>
      <c r="AGS71" s="32"/>
      <c r="AGT71" s="32"/>
      <c r="AGU71" s="32"/>
      <c r="AGV71" s="32"/>
      <c r="AGW71" s="32"/>
      <c r="AGX71" s="32"/>
      <c r="AGY71" s="32"/>
      <c r="AGZ71" s="32"/>
      <c r="AHA71" s="32"/>
      <c r="AHB71" s="32"/>
      <c r="AHC71" s="32"/>
      <c r="AHD71" s="32"/>
      <c r="AHE71" s="32"/>
      <c r="AHF71" s="32"/>
      <c r="AHG71" s="32"/>
      <c r="AHH71" s="32"/>
      <c r="AHI71" s="32"/>
      <c r="AHJ71" s="32"/>
      <c r="AHK71" s="32"/>
      <c r="AHL71" s="32"/>
      <c r="AHM71" s="32"/>
      <c r="AHN71" s="32"/>
      <c r="AHO71" s="32"/>
      <c r="AHP71" s="32"/>
      <c r="AHQ71" s="32"/>
      <c r="AHR71" s="32"/>
      <c r="AHS71" s="32"/>
      <c r="AHT71" s="32"/>
      <c r="AHU71" s="32"/>
      <c r="AHV71" s="32"/>
      <c r="AHW71" s="32"/>
      <c r="AHX71" s="32"/>
      <c r="AHY71" s="32"/>
      <c r="AHZ71" s="32"/>
      <c r="AIA71" s="32"/>
      <c r="AIB71" s="32"/>
      <c r="AIC71" s="32"/>
      <c r="AID71" s="32"/>
      <c r="AIE71" s="32"/>
      <c r="AIF71" s="32"/>
      <c r="AIG71" s="32"/>
      <c r="AIH71" s="32"/>
      <c r="AII71" s="32"/>
      <c r="AIJ71" s="32"/>
      <c r="AIK71" s="32"/>
      <c r="AIL71" s="32"/>
      <c r="AIM71" s="32"/>
      <c r="AIN71" s="32"/>
      <c r="AIO71" s="32"/>
      <c r="AIP71" s="32"/>
      <c r="AIQ71" s="32"/>
      <c r="AIR71" s="32"/>
      <c r="AIS71" s="32"/>
      <c r="AIT71" s="32"/>
      <c r="AIU71" s="32"/>
      <c r="AIV71" s="32"/>
      <c r="AIW71" s="32"/>
      <c r="AIX71" s="32"/>
      <c r="AIY71" s="32"/>
      <c r="AIZ71" s="32"/>
      <c r="AJA71" s="32"/>
      <c r="AJB71" s="32"/>
      <c r="AJC71" s="32"/>
      <c r="AJD71" s="32"/>
      <c r="AJE71" s="32"/>
      <c r="AJF71" s="32"/>
      <c r="AJG71" s="32"/>
      <c r="AJH71" s="32"/>
      <c r="AJI71" s="32"/>
      <c r="AJJ71" s="32"/>
      <c r="AJK71" s="32"/>
      <c r="AJL71" s="32"/>
      <c r="AJM71" s="32"/>
      <c r="AJN71" s="32"/>
      <c r="AJO71" s="32"/>
      <c r="AJP71" s="32"/>
      <c r="AJQ71" s="32"/>
      <c r="AJR71" s="32"/>
      <c r="AJS71" s="32"/>
      <c r="AJT71" s="32"/>
      <c r="AJU71" s="32"/>
      <c r="AJV71" s="32"/>
      <c r="AJW71" s="32"/>
      <c r="AJX71" s="32"/>
      <c r="AJY71" s="32"/>
      <c r="AJZ71" s="32"/>
      <c r="AKA71" s="32"/>
      <c r="AKB71" s="32"/>
      <c r="AKC71" s="32"/>
      <c r="AKD71" s="32"/>
      <c r="AKE71" s="32"/>
      <c r="AKF71" s="32"/>
      <c r="AKG71" s="32"/>
      <c r="AKH71" s="32"/>
      <c r="AKI71" s="32"/>
      <c r="AKJ71" s="32"/>
      <c r="AKK71" s="32"/>
      <c r="AKL71" s="32"/>
      <c r="AKM71" s="32"/>
      <c r="AKN71" s="32"/>
      <c r="AKO71" s="32"/>
      <c r="AKP71" s="32"/>
      <c r="AKQ71" s="32"/>
      <c r="AKR71" s="32"/>
      <c r="AKS71" s="32"/>
      <c r="AKT71" s="32"/>
      <c r="AKU71" s="32"/>
      <c r="AKV71" s="32"/>
      <c r="AKW71" s="32"/>
      <c r="AKX71" s="32"/>
      <c r="AKY71" s="32"/>
      <c r="AKZ71" s="32"/>
      <c r="ALA71" s="32"/>
      <c r="ALB71" s="32"/>
      <c r="ALC71" s="32"/>
      <c r="ALD71" s="32"/>
      <c r="ALE71" s="32"/>
      <c r="ALF71" s="32"/>
      <c r="ALG71" s="32"/>
      <c r="ALH71" s="32"/>
      <c r="ALI71" s="32"/>
      <c r="ALJ71" s="32"/>
      <c r="ALK71" s="32"/>
      <c r="ALL71" s="32"/>
      <c r="ALM71" s="32"/>
      <c r="ALN71" s="32"/>
      <c r="ALO71" s="32"/>
      <c r="ALP71" s="32"/>
      <c r="ALQ71" s="32"/>
      <c r="ALR71" s="32"/>
      <c r="ALS71" s="32"/>
      <c r="ALT71" s="32"/>
      <c r="ALU71" s="32"/>
      <c r="ALV71" s="32"/>
      <c r="ALW71" s="32"/>
      <c r="ALX71" s="32"/>
      <c r="ALY71" s="32"/>
      <c r="ALZ71" s="32"/>
      <c r="AMA71" s="32"/>
      <c r="AMB71" s="32"/>
      <c r="AMC71" s="32"/>
      <c r="AMD71" s="32"/>
      <c r="AME71" s="32"/>
      <c r="AMF71" s="32"/>
      <c r="AMG71" s="32"/>
      <c r="AMK71" s="32"/>
    </row>
    <row r="72" customFormat="false" ht="14.25" hidden="false" customHeight="false" outlineLevel="0" collapsed="false">
      <c r="J72" s="32"/>
      <c r="K72" s="32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  <c r="DL72" s="32"/>
      <c r="DM72" s="32"/>
      <c r="DN72" s="32"/>
      <c r="DO72" s="32"/>
      <c r="DP72" s="32"/>
      <c r="DQ72" s="32"/>
      <c r="DR72" s="32"/>
      <c r="DS72" s="32"/>
      <c r="DT72" s="32"/>
      <c r="DU72" s="32"/>
      <c r="DV72" s="32"/>
      <c r="DW72" s="32"/>
      <c r="DX72" s="32"/>
      <c r="DY72" s="32"/>
      <c r="DZ72" s="32"/>
      <c r="EA72" s="32"/>
      <c r="EB72" s="32"/>
      <c r="EC72" s="32"/>
      <c r="ED72" s="32"/>
      <c r="EE72" s="32"/>
      <c r="EF72" s="32"/>
      <c r="EG72" s="32"/>
      <c r="EH72" s="32"/>
      <c r="EI72" s="32"/>
      <c r="EJ72" s="32"/>
      <c r="EK72" s="32"/>
      <c r="EL72" s="32"/>
      <c r="EM72" s="32"/>
      <c r="EN72" s="32"/>
      <c r="EO72" s="32"/>
      <c r="EP72" s="32"/>
      <c r="EQ72" s="32"/>
      <c r="ER72" s="32"/>
      <c r="ES72" s="32"/>
      <c r="ET72" s="32"/>
      <c r="EU72" s="32"/>
      <c r="EV72" s="32"/>
      <c r="EW72" s="32"/>
      <c r="EX72" s="32"/>
      <c r="EY72" s="32"/>
      <c r="EZ72" s="32"/>
      <c r="FA72" s="32"/>
      <c r="FB72" s="32"/>
      <c r="FC72" s="32"/>
      <c r="FD72" s="32"/>
      <c r="FE72" s="32"/>
      <c r="FF72" s="32"/>
      <c r="FG72" s="32"/>
      <c r="FH72" s="32"/>
      <c r="FI72" s="32"/>
      <c r="FJ72" s="32"/>
      <c r="FK72" s="32"/>
      <c r="FL72" s="32"/>
      <c r="FM72" s="32"/>
      <c r="FN72" s="32"/>
      <c r="FO72" s="32"/>
      <c r="FP72" s="32"/>
      <c r="FQ72" s="32"/>
      <c r="FR72" s="32"/>
      <c r="FS72" s="32"/>
      <c r="FT72" s="32"/>
      <c r="FU72" s="32"/>
      <c r="FV72" s="32"/>
      <c r="FW72" s="32"/>
      <c r="FX72" s="32"/>
      <c r="FY72" s="32"/>
      <c r="FZ72" s="32"/>
      <c r="GA72" s="32"/>
      <c r="GB72" s="32"/>
      <c r="GC72" s="32"/>
      <c r="GD72" s="32"/>
      <c r="GE72" s="32"/>
      <c r="GF72" s="32"/>
      <c r="GG72" s="32"/>
      <c r="GH72" s="32"/>
      <c r="GI72" s="32"/>
      <c r="GJ72" s="32"/>
      <c r="GK72" s="32"/>
      <c r="GL72" s="32"/>
      <c r="GM72" s="32"/>
      <c r="GN72" s="32"/>
      <c r="GO72" s="32"/>
      <c r="GP72" s="32"/>
      <c r="GQ72" s="32"/>
      <c r="GR72" s="32"/>
      <c r="GS72" s="32"/>
      <c r="GT72" s="32"/>
      <c r="GU72" s="32"/>
      <c r="GV72" s="32"/>
      <c r="GW72" s="32"/>
      <c r="GX72" s="32"/>
      <c r="GY72" s="32"/>
      <c r="GZ72" s="32"/>
      <c r="HA72" s="32"/>
      <c r="HB72" s="32"/>
      <c r="HC72" s="32"/>
      <c r="HD72" s="32"/>
      <c r="HE72" s="32"/>
      <c r="HF72" s="32"/>
      <c r="HG72" s="32"/>
      <c r="HH72" s="32"/>
      <c r="HI72" s="32"/>
      <c r="HJ72" s="32"/>
      <c r="HK72" s="32"/>
      <c r="HL72" s="32"/>
      <c r="HM72" s="32"/>
      <c r="HN72" s="32"/>
      <c r="HO72" s="32"/>
      <c r="HP72" s="32"/>
      <c r="HQ72" s="32"/>
      <c r="HR72" s="32"/>
      <c r="HS72" s="32"/>
      <c r="HT72" s="32"/>
      <c r="HU72" s="32"/>
      <c r="HV72" s="32"/>
      <c r="HW72" s="32"/>
      <c r="HX72" s="32"/>
      <c r="HY72" s="32"/>
      <c r="HZ72" s="32"/>
      <c r="IA72" s="32"/>
      <c r="IB72" s="32"/>
      <c r="IC72" s="32"/>
      <c r="ID72" s="32"/>
      <c r="IE72" s="32"/>
      <c r="IF72" s="32"/>
      <c r="IG72" s="32"/>
      <c r="IH72" s="32"/>
      <c r="II72" s="32"/>
      <c r="IJ72" s="32"/>
      <c r="IK72" s="32"/>
      <c r="IL72" s="32"/>
      <c r="IM72" s="32"/>
      <c r="IN72" s="32"/>
      <c r="IO72" s="32"/>
      <c r="IP72" s="32"/>
      <c r="IQ72" s="32"/>
      <c r="IR72" s="32"/>
      <c r="IS72" s="32"/>
      <c r="IT72" s="32"/>
      <c r="IU72" s="32"/>
      <c r="IV72" s="32"/>
      <c r="IW72" s="32"/>
      <c r="IX72" s="32"/>
      <c r="IY72" s="32"/>
      <c r="IZ72" s="32"/>
      <c r="JA72" s="32"/>
      <c r="JB72" s="32"/>
      <c r="JC72" s="32"/>
      <c r="JD72" s="32"/>
      <c r="JE72" s="32"/>
      <c r="JF72" s="32"/>
      <c r="JG72" s="32"/>
      <c r="JH72" s="32"/>
      <c r="JI72" s="32"/>
      <c r="JJ72" s="32"/>
      <c r="JK72" s="32"/>
      <c r="JL72" s="32"/>
      <c r="JM72" s="32"/>
      <c r="JN72" s="32"/>
      <c r="JO72" s="32"/>
      <c r="JP72" s="32"/>
      <c r="JQ72" s="32"/>
      <c r="JR72" s="32"/>
      <c r="JS72" s="32"/>
      <c r="JT72" s="32"/>
      <c r="JU72" s="32"/>
      <c r="JV72" s="32"/>
      <c r="JW72" s="32"/>
      <c r="JX72" s="32"/>
      <c r="JY72" s="32"/>
      <c r="JZ72" s="32"/>
      <c r="KA72" s="32"/>
      <c r="KB72" s="32"/>
      <c r="KC72" s="32"/>
      <c r="KD72" s="32"/>
      <c r="KE72" s="32"/>
      <c r="KF72" s="32"/>
      <c r="KG72" s="32"/>
      <c r="KH72" s="32"/>
      <c r="KI72" s="32"/>
      <c r="KJ72" s="32"/>
      <c r="KK72" s="32"/>
      <c r="KL72" s="32"/>
      <c r="KM72" s="32"/>
      <c r="KN72" s="32"/>
      <c r="KO72" s="32"/>
      <c r="KP72" s="32"/>
      <c r="KQ72" s="32"/>
      <c r="KR72" s="32"/>
      <c r="KS72" s="32"/>
      <c r="KT72" s="32"/>
      <c r="KU72" s="32"/>
      <c r="KV72" s="32"/>
      <c r="KW72" s="32"/>
      <c r="KX72" s="32"/>
      <c r="KY72" s="32"/>
      <c r="KZ72" s="32"/>
      <c r="LA72" s="32"/>
      <c r="LB72" s="32"/>
      <c r="LC72" s="32"/>
      <c r="LD72" s="32"/>
      <c r="LE72" s="32"/>
      <c r="LF72" s="32"/>
      <c r="LG72" s="32"/>
      <c r="LH72" s="32"/>
      <c r="LI72" s="32"/>
      <c r="LJ72" s="32"/>
      <c r="LK72" s="32"/>
      <c r="LL72" s="32"/>
      <c r="LM72" s="32"/>
      <c r="LN72" s="32"/>
      <c r="LO72" s="32"/>
      <c r="LP72" s="32"/>
      <c r="LQ72" s="32"/>
      <c r="LR72" s="32"/>
      <c r="LS72" s="32"/>
      <c r="LT72" s="32"/>
      <c r="LU72" s="32"/>
      <c r="LV72" s="32"/>
      <c r="LW72" s="32"/>
      <c r="LX72" s="32"/>
      <c r="LY72" s="32"/>
      <c r="LZ72" s="32"/>
      <c r="MA72" s="32"/>
      <c r="MB72" s="32"/>
      <c r="MC72" s="32"/>
      <c r="MD72" s="32"/>
      <c r="ME72" s="32"/>
      <c r="MF72" s="32"/>
      <c r="MG72" s="32"/>
      <c r="MH72" s="32"/>
      <c r="MI72" s="32"/>
      <c r="MJ72" s="32"/>
      <c r="MK72" s="32"/>
      <c r="ML72" s="32"/>
      <c r="MM72" s="32"/>
      <c r="MN72" s="32"/>
      <c r="MO72" s="32"/>
      <c r="MP72" s="32"/>
      <c r="MQ72" s="32"/>
      <c r="MR72" s="32"/>
      <c r="MS72" s="32"/>
      <c r="MT72" s="32"/>
      <c r="MU72" s="32"/>
      <c r="MV72" s="32"/>
      <c r="MW72" s="32"/>
      <c r="MX72" s="32"/>
      <c r="MY72" s="32"/>
      <c r="MZ72" s="32"/>
      <c r="NA72" s="32"/>
      <c r="NB72" s="32"/>
      <c r="NC72" s="32"/>
      <c r="ND72" s="32"/>
      <c r="NE72" s="32"/>
      <c r="NF72" s="32"/>
      <c r="NG72" s="32"/>
      <c r="NH72" s="32"/>
      <c r="NI72" s="32"/>
      <c r="NJ72" s="32"/>
      <c r="NK72" s="32"/>
      <c r="NL72" s="32"/>
      <c r="NM72" s="32"/>
      <c r="NN72" s="32"/>
      <c r="NO72" s="32"/>
      <c r="NP72" s="32"/>
      <c r="NQ72" s="32"/>
      <c r="NR72" s="32"/>
      <c r="NS72" s="32"/>
      <c r="NT72" s="32"/>
      <c r="NU72" s="32"/>
      <c r="NV72" s="32"/>
      <c r="NW72" s="32"/>
      <c r="NX72" s="32"/>
      <c r="NY72" s="32"/>
      <c r="NZ72" s="32"/>
      <c r="OA72" s="32"/>
      <c r="OB72" s="32"/>
      <c r="OC72" s="32"/>
      <c r="OD72" s="32"/>
      <c r="OE72" s="32"/>
      <c r="OF72" s="32"/>
      <c r="OG72" s="32"/>
      <c r="OH72" s="32"/>
      <c r="OI72" s="32"/>
      <c r="OJ72" s="32"/>
      <c r="OK72" s="32"/>
      <c r="OL72" s="32"/>
      <c r="OM72" s="32"/>
      <c r="ON72" s="32"/>
      <c r="OO72" s="32"/>
      <c r="OP72" s="32"/>
      <c r="OQ72" s="32"/>
      <c r="OR72" s="32"/>
      <c r="OS72" s="32"/>
      <c r="OT72" s="32"/>
      <c r="OU72" s="32"/>
      <c r="OV72" s="32"/>
      <c r="OW72" s="32"/>
      <c r="OX72" s="32"/>
      <c r="OY72" s="32"/>
      <c r="OZ72" s="32"/>
      <c r="PA72" s="32"/>
      <c r="PB72" s="32"/>
      <c r="PC72" s="32"/>
      <c r="PD72" s="32"/>
      <c r="PE72" s="32"/>
      <c r="PF72" s="32"/>
      <c r="PG72" s="32"/>
      <c r="PH72" s="32"/>
      <c r="PI72" s="32"/>
      <c r="PJ72" s="32"/>
      <c r="PK72" s="32"/>
      <c r="PL72" s="32"/>
      <c r="PM72" s="32"/>
      <c r="PN72" s="32"/>
      <c r="PO72" s="32"/>
      <c r="PP72" s="32"/>
      <c r="PQ72" s="32"/>
      <c r="PR72" s="32"/>
      <c r="PS72" s="32"/>
      <c r="PT72" s="32"/>
      <c r="PU72" s="32"/>
      <c r="PV72" s="32"/>
      <c r="PW72" s="32"/>
      <c r="PX72" s="32"/>
      <c r="PY72" s="32"/>
      <c r="PZ72" s="32"/>
      <c r="QA72" s="32"/>
      <c r="QB72" s="32"/>
      <c r="QC72" s="32"/>
      <c r="QD72" s="32"/>
      <c r="QE72" s="32"/>
      <c r="QF72" s="32"/>
      <c r="QG72" s="32"/>
      <c r="QH72" s="32"/>
      <c r="QI72" s="32"/>
      <c r="QJ72" s="32"/>
      <c r="QK72" s="32"/>
      <c r="QL72" s="32"/>
      <c r="QM72" s="32"/>
      <c r="QN72" s="32"/>
      <c r="QO72" s="32"/>
      <c r="QP72" s="32"/>
      <c r="QQ72" s="32"/>
      <c r="QR72" s="32"/>
      <c r="QS72" s="32"/>
      <c r="QT72" s="32"/>
      <c r="QU72" s="32"/>
      <c r="QV72" s="32"/>
      <c r="QW72" s="32"/>
      <c r="QX72" s="32"/>
      <c r="QY72" s="32"/>
      <c r="QZ72" s="32"/>
      <c r="RA72" s="32"/>
      <c r="RB72" s="32"/>
      <c r="RC72" s="32"/>
      <c r="RD72" s="32"/>
      <c r="RE72" s="32"/>
      <c r="RF72" s="32"/>
      <c r="RG72" s="32"/>
      <c r="RH72" s="32"/>
      <c r="RI72" s="32"/>
      <c r="RJ72" s="32"/>
      <c r="RK72" s="32"/>
      <c r="RL72" s="32"/>
      <c r="RM72" s="32"/>
      <c r="RN72" s="32"/>
      <c r="RO72" s="32"/>
      <c r="RP72" s="32"/>
      <c r="RQ72" s="32"/>
      <c r="RR72" s="32"/>
      <c r="RS72" s="32"/>
      <c r="RT72" s="32"/>
      <c r="RU72" s="32"/>
      <c r="RV72" s="32"/>
      <c r="RW72" s="32"/>
      <c r="RX72" s="32"/>
      <c r="RY72" s="32"/>
      <c r="RZ72" s="32"/>
      <c r="SA72" s="32"/>
      <c r="SB72" s="32"/>
      <c r="SC72" s="32"/>
      <c r="SD72" s="32"/>
      <c r="SE72" s="32"/>
      <c r="SF72" s="32"/>
      <c r="SG72" s="32"/>
      <c r="SH72" s="32"/>
      <c r="SI72" s="32"/>
      <c r="SJ72" s="32"/>
      <c r="SK72" s="32"/>
      <c r="SL72" s="32"/>
      <c r="SM72" s="32"/>
      <c r="SN72" s="32"/>
      <c r="SO72" s="32"/>
      <c r="SP72" s="32"/>
      <c r="SQ72" s="32"/>
      <c r="SR72" s="32"/>
      <c r="SS72" s="32"/>
      <c r="ST72" s="32"/>
      <c r="SU72" s="32"/>
      <c r="SV72" s="32"/>
      <c r="SW72" s="32"/>
      <c r="SX72" s="32"/>
      <c r="SY72" s="32"/>
      <c r="SZ72" s="32"/>
      <c r="TA72" s="32"/>
      <c r="TB72" s="32"/>
      <c r="TC72" s="32"/>
      <c r="TD72" s="32"/>
      <c r="TE72" s="32"/>
      <c r="TF72" s="32"/>
      <c r="TG72" s="32"/>
      <c r="TH72" s="32"/>
      <c r="TI72" s="32"/>
      <c r="TJ72" s="32"/>
      <c r="TK72" s="32"/>
      <c r="TL72" s="32"/>
      <c r="TM72" s="32"/>
      <c r="TN72" s="32"/>
      <c r="TO72" s="32"/>
      <c r="TP72" s="32"/>
      <c r="TQ72" s="32"/>
      <c r="TR72" s="32"/>
      <c r="TS72" s="32"/>
      <c r="TT72" s="32"/>
      <c r="TU72" s="32"/>
      <c r="TV72" s="32"/>
      <c r="TW72" s="32"/>
      <c r="TX72" s="32"/>
      <c r="TY72" s="32"/>
      <c r="TZ72" s="32"/>
      <c r="UA72" s="32"/>
      <c r="UB72" s="32"/>
      <c r="UC72" s="32"/>
      <c r="UD72" s="32"/>
      <c r="UE72" s="32"/>
      <c r="UF72" s="32"/>
      <c r="UG72" s="32"/>
      <c r="UH72" s="32"/>
      <c r="UI72" s="32"/>
      <c r="UJ72" s="32"/>
      <c r="UK72" s="32"/>
      <c r="UL72" s="32"/>
      <c r="UM72" s="32"/>
      <c r="UN72" s="32"/>
      <c r="UO72" s="32"/>
      <c r="UP72" s="32"/>
      <c r="UQ72" s="32"/>
      <c r="UR72" s="32"/>
      <c r="US72" s="32"/>
      <c r="UT72" s="32"/>
      <c r="UU72" s="32"/>
      <c r="UV72" s="32"/>
      <c r="UW72" s="32"/>
      <c r="UX72" s="32"/>
      <c r="UY72" s="32"/>
      <c r="UZ72" s="32"/>
      <c r="VA72" s="32"/>
      <c r="VB72" s="32"/>
      <c r="VC72" s="32"/>
      <c r="VD72" s="32"/>
      <c r="VE72" s="32"/>
      <c r="VF72" s="32"/>
      <c r="VG72" s="32"/>
      <c r="VH72" s="32"/>
      <c r="VI72" s="32"/>
      <c r="VJ72" s="32"/>
      <c r="VK72" s="32"/>
      <c r="VL72" s="32"/>
      <c r="VM72" s="32"/>
      <c r="VN72" s="32"/>
      <c r="VO72" s="32"/>
      <c r="VP72" s="32"/>
      <c r="VQ72" s="32"/>
      <c r="VR72" s="32"/>
      <c r="VS72" s="32"/>
      <c r="VT72" s="32"/>
      <c r="VU72" s="32"/>
      <c r="VV72" s="32"/>
      <c r="VW72" s="32"/>
      <c r="VX72" s="32"/>
      <c r="VY72" s="32"/>
      <c r="VZ72" s="32"/>
      <c r="WA72" s="32"/>
      <c r="WB72" s="32"/>
      <c r="WC72" s="32"/>
      <c r="WD72" s="32"/>
      <c r="WE72" s="32"/>
      <c r="WF72" s="32"/>
      <c r="WG72" s="32"/>
      <c r="WH72" s="32"/>
      <c r="WI72" s="32"/>
      <c r="WJ72" s="32"/>
      <c r="WK72" s="32"/>
      <c r="WL72" s="32"/>
      <c r="WM72" s="32"/>
      <c r="WN72" s="32"/>
      <c r="WO72" s="32"/>
      <c r="WP72" s="32"/>
      <c r="WQ72" s="32"/>
      <c r="WR72" s="32"/>
      <c r="WS72" s="32"/>
      <c r="WT72" s="32"/>
      <c r="WU72" s="32"/>
      <c r="WV72" s="32"/>
      <c r="WW72" s="32"/>
      <c r="WX72" s="32"/>
      <c r="WY72" s="32"/>
      <c r="WZ72" s="32"/>
      <c r="XA72" s="32"/>
      <c r="XB72" s="32"/>
      <c r="XC72" s="32"/>
      <c r="XD72" s="32"/>
      <c r="XE72" s="32"/>
      <c r="XF72" s="32"/>
      <c r="XG72" s="32"/>
      <c r="XH72" s="32"/>
      <c r="XI72" s="32"/>
      <c r="XJ72" s="32"/>
      <c r="XK72" s="32"/>
      <c r="XL72" s="32"/>
      <c r="XM72" s="32"/>
      <c r="XN72" s="32"/>
      <c r="XO72" s="32"/>
      <c r="XP72" s="32"/>
      <c r="XQ72" s="32"/>
      <c r="XR72" s="32"/>
      <c r="XS72" s="32"/>
      <c r="XT72" s="32"/>
      <c r="XU72" s="32"/>
      <c r="XV72" s="32"/>
      <c r="XW72" s="32"/>
      <c r="XX72" s="32"/>
      <c r="XY72" s="32"/>
      <c r="XZ72" s="32"/>
      <c r="YA72" s="32"/>
      <c r="YB72" s="32"/>
      <c r="YC72" s="32"/>
      <c r="YD72" s="32"/>
      <c r="YE72" s="32"/>
      <c r="YF72" s="32"/>
      <c r="YG72" s="32"/>
      <c r="YH72" s="32"/>
      <c r="YI72" s="32"/>
      <c r="YJ72" s="32"/>
      <c r="YK72" s="32"/>
      <c r="YL72" s="32"/>
      <c r="YM72" s="32"/>
      <c r="YN72" s="32"/>
      <c r="YO72" s="32"/>
      <c r="YP72" s="32"/>
      <c r="YQ72" s="32"/>
      <c r="YR72" s="32"/>
      <c r="YS72" s="32"/>
      <c r="YT72" s="32"/>
      <c r="YU72" s="32"/>
      <c r="YV72" s="32"/>
      <c r="YW72" s="32"/>
      <c r="YX72" s="32"/>
      <c r="YY72" s="32"/>
      <c r="YZ72" s="32"/>
      <c r="ZA72" s="32"/>
      <c r="ZB72" s="32"/>
      <c r="ZC72" s="32"/>
      <c r="ZD72" s="32"/>
      <c r="ZE72" s="32"/>
      <c r="ZF72" s="32"/>
      <c r="ZG72" s="32"/>
      <c r="ZH72" s="32"/>
      <c r="ZI72" s="32"/>
      <c r="ZJ72" s="32"/>
      <c r="ZK72" s="32"/>
      <c r="ZL72" s="32"/>
      <c r="ZM72" s="32"/>
      <c r="ZN72" s="32"/>
      <c r="ZO72" s="32"/>
      <c r="ZP72" s="32"/>
      <c r="ZQ72" s="32"/>
      <c r="ZR72" s="32"/>
      <c r="ZS72" s="32"/>
      <c r="ZT72" s="32"/>
      <c r="ZU72" s="32"/>
      <c r="ZV72" s="32"/>
      <c r="ZW72" s="32"/>
      <c r="ZX72" s="32"/>
      <c r="ZY72" s="32"/>
      <c r="ZZ72" s="32"/>
      <c r="AAA72" s="32"/>
      <c r="AAB72" s="32"/>
      <c r="AAC72" s="32"/>
      <c r="AAD72" s="32"/>
      <c r="AAE72" s="32"/>
      <c r="AAF72" s="32"/>
      <c r="AAG72" s="32"/>
      <c r="AAH72" s="32"/>
      <c r="AAI72" s="32"/>
      <c r="AAJ72" s="32"/>
      <c r="AAK72" s="32"/>
      <c r="AAL72" s="32"/>
      <c r="AAM72" s="32"/>
      <c r="AAN72" s="32"/>
      <c r="AAO72" s="32"/>
      <c r="AAP72" s="32"/>
      <c r="AAQ72" s="32"/>
      <c r="AAR72" s="32"/>
      <c r="AAS72" s="32"/>
      <c r="AAT72" s="32"/>
      <c r="AAU72" s="32"/>
      <c r="AAV72" s="32"/>
      <c r="AAW72" s="32"/>
      <c r="AAX72" s="32"/>
      <c r="AAY72" s="32"/>
      <c r="AAZ72" s="32"/>
      <c r="ABA72" s="32"/>
      <c r="ABB72" s="32"/>
      <c r="ABC72" s="32"/>
      <c r="ABD72" s="32"/>
      <c r="ABE72" s="32"/>
      <c r="ABF72" s="32"/>
      <c r="ABG72" s="32"/>
      <c r="ABH72" s="32"/>
      <c r="ABI72" s="32"/>
      <c r="ABJ72" s="32"/>
      <c r="ABK72" s="32"/>
      <c r="ABL72" s="32"/>
      <c r="ABM72" s="32"/>
      <c r="ABN72" s="32"/>
      <c r="ABO72" s="32"/>
      <c r="ABP72" s="32"/>
      <c r="ABQ72" s="32"/>
      <c r="ABR72" s="32"/>
      <c r="ABS72" s="32"/>
      <c r="ABT72" s="32"/>
      <c r="ABU72" s="32"/>
      <c r="ABV72" s="32"/>
      <c r="ABW72" s="32"/>
      <c r="ABX72" s="32"/>
      <c r="ABY72" s="32"/>
      <c r="ABZ72" s="32"/>
      <c r="ACA72" s="32"/>
      <c r="ACB72" s="32"/>
      <c r="ACC72" s="32"/>
      <c r="ACD72" s="32"/>
      <c r="ACE72" s="32"/>
      <c r="ACF72" s="32"/>
      <c r="ACG72" s="32"/>
      <c r="ACH72" s="32"/>
      <c r="ACI72" s="32"/>
      <c r="ACJ72" s="32"/>
      <c r="ACK72" s="32"/>
      <c r="ACL72" s="32"/>
      <c r="ACM72" s="32"/>
      <c r="ACN72" s="32"/>
      <c r="ACO72" s="32"/>
      <c r="ACP72" s="32"/>
      <c r="ACQ72" s="32"/>
      <c r="ACR72" s="32"/>
      <c r="ACS72" s="32"/>
      <c r="ACT72" s="32"/>
      <c r="ACU72" s="32"/>
      <c r="ACV72" s="32"/>
      <c r="ACW72" s="32"/>
      <c r="ACX72" s="32"/>
      <c r="ACY72" s="32"/>
      <c r="ACZ72" s="32"/>
      <c r="ADA72" s="32"/>
      <c r="ADB72" s="32"/>
      <c r="ADC72" s="32"/>
      <c r="ADD72" s="32"/>
      <c r="ADE72" s="32"/>
      <c r="ADF72" s="32"/>
      <c r="ADG72" s="32"/>
      <c r="ADH72" s="32"/>
      <c r="ADI72" s="32"/>
      <c r="ADJ72" s="32"/>
      <c r="ADK72" s="32"/>
      <c r="ADL72" s="32"/>
      <c r="ADM72" s="32"/>
      <c r="ADN72" s="32"/>
      <c r="ADO72" s="32"/>
      <c r="ADP72" s="32"/>
      <c r="ADQ72" s="32"/>
      <c r="ADR72" s="32"/>
      <c r="ADS72" s="32"/>
      <c r="ADT72" s="32"/>
      <c r="ADU72" s="32"/>
      <c r="ADV72" s="32"/>
      <c r="ADW72" s="32"/>
      <c r="ADX72" s="32"/>
      <c r="ADY72" s="32"/>
      <c r="ADZ72" s="32"/>
      <c r="AEA72" s="32"/>
      <c r="AEB72" s="32"/>
      <c r="AEC72" s="32"/>
      <c r="AED72" s="32"/>
      <c r="AEE72" s="32"/>
      <c r="AEF72" s="32"/>
      <c r="AEG72" s="32"/>
      <c r="AEH72" s="32"/>
      <c r="AEI72" s="32"/>
      <c r="AEJ72" s="32"/>
      <c r="AEK72" s="32"/>
      <c r="AEL72" s="32"/>
      <c r="AEM72" s="32"/>
      <c r="AEN72" s="32"/>
      <c r="AEO72" s="32"/>
      <c r="AEP72" s="32"/>
      <c r="AEQ72" s="32"/>
      <c r="AER72" s="32"/>
      <c r="AES72" s="32"/>
      <c r="AET72" s="32"/>
      <c r="AEU72" s="32"/>
      <c r="AEV72" s="32"/>
      <c r="AEW72" s="32"/>
      <c r="AEX72" s="32"/>
      <c r="AEY72" s="32"/>
      <c r="AEZ72" s="32"/>
      <c r="AFA72" s="32"/>
      <c r="AFB72" s="32"/>
      <c r="AFC72" s="32"/>
      <c r="AFD72" s="32"/>
      <c r="AFE72" s="32"/>
      <c r="AFF72" s="32"/>
      <c r="AFG72" s="32"/>
      <c r="AFH72" s="32"/>
      <c r="AFI72" s="32"/>
      <c r="AFJ72" s="32"/>
      <c r="AFK72" s="32"/>
      <c r="AFL72" s="32"/>
      <c r="AFM72" s="32"/>
      <c r="AFN72" s="32"/>
      <c r="AFO72" s="32"/>
      <c r="AFP72" s="32"/>
      <c r="AFQ72" s="32"/>
      <c r="AFR72" s="32"/>
      <c r="AFS72" s="32"/>
      <c r="AFT72" s="32"/>
      <c r="AFU72" s="32"/>
      <c r="AFV72" s="32"/>
      <c r="AFW72" s="32"/>
      <c r="AFX72" s="32"/>
      <c r="AFY72" s="32"/>
      <c r="AFZ72" s="32"/>
      <c r="AGA72" s="32"/>
      <c r="AGB72" s="32"/>
      <c r="AGC72" s="32"/>
      <c r="AGD72" s="32"/>
      <c r="AGE72" s="32"/>
      <c r="AGF72" s="32"/>
      <c r="AGG72" s="32"/>
      <c r="AGH72" s="32"/>
      <c r="AGI72" s="32"/>
      <c r="AGJ72" s="32"/>
      <c r="AGK72" s="32"/>
      <c r="AGL72" s="32"/>
      <c r="AGM72" s="32"/>
      <c r="AGN72" s="32"/>
      <c r="AGO72" s="32"/>
      <c r="AGP72" s="32"/>
      <c r="AGQ72" s="32"/>
      <c r="AGR72" s="32"/>
      <c r="AGS72" s="32"/>
      <c r="AGT72" s="32"/>
      <c r="AGU72" s="32"/>
      <c r="AGV72" s="32"/>
      <c r="AGW72" s="32"/>
      <c r="AGX72" s="32"/>
      <c r="AGY72" s="32"/>
      <c r="AGZ72" s="32"/>
      <c r="AHA72" s="32"/>
      <c r="AHB72" s="32"/>
      <c r="AHC72" s="32"/>
      <c r="AHD72" s="32"/>
      <c r="AHE72" s="32"/>
      <c r="AHF72" s="32"/>
      <c r="AHG72" s="32"/>
      <c r="AHH72" s="32"/>
      <c r="AHI72" s="32"/>
      <c r="AHJ72" s="32"/>
      <c r="AHK72" s="32"/>
      <c r="AHL72" s="32"/>
      <c r="AHM72" s="32"/>
      <c r="AHN72" s="32"/>
      <c r="AHO72" s="32"/>
      <c r="AHP72" s="32"/>
      <c r="AHQ72" s="32"/>
      <c r="AHR72" s="32"/>
      <c r="AHS72" s="32"/>
      <c r="AHT72" s="32"/>
      <c r="AHU72" s="32"/>
      <c r="AHV72" s="32"/>
      <c r="AHW72" s="32"/>
      <c r="AHX72" s="32"/>
      <c r="AHY72" s="32"/>
      <c r="AHZ72" s="32"/>
      <c r="AIA72" s="32"/>
      <c r="AIB72" s="32"/>
      <c r="AIC72" s="32"/>
      <c r="AID72" s="32"/>
      <c r="AIE72" s="32"/>
      <c r="AIF72" s="32"/>
      <c r="AIG72" s="32"/>
      <c r="AIH72" s="32"/>
      <c r="AII72" s="32"/>
      <c r="AIJ72" s="32"/>
      <c r="AIK72" s="32"/>
      <c r="AIL72" s="32"/>
      <c r="AIM72" s="32"/>
      <c r="AIN72" s="32"/>
      <c r="AIO72" s="32"/>
      <c r="AIP72" s="32"/>
      <c r="AIQ72" s="32"/>
      <c r="AIR72" s="32"/>
      <c r="AIS72" s="32"/>
      <c r="AIT72" s="32"/>
      <c r="AIU72" s="32"/>
      <c r="AIV72" s="32"/>
      <c r="AIW72" s="32"/>
      <c r="AIX72" s="32"/>
      <c r="AIY72" s="32"/>
      <c r="AIZ72" s="32"/>
      <c r="AJA72" s="32"/>
      <c r="AJB72" s="32"/>
      <c r="AJC72" s="32"/>
      <c r="AJD72" s="32"/>
      <c r="AJE72" s="32"/>
      <c r="AJF72" s="32"/>
      <c r="AJG72" s="32"/>
      <c r="AJH72" s="32"/>
      <c r="AJI72" s="32"/>
      <c r="AJJ72" s="32"/>
      <c r="AJK72" s="32"/>
      <c r="AJL72" s="32"/>
      <c r="AJM72" s="32"/>
      <c r="AJN72" s="32"/>
      <c r="AJO72" s="32"/>
      <c r="AJP72" s="32"/>
      <c r="AJQ72" s="32"/>
      <c r="AJR72" s="32"/>
      <c r="AJS72" s="32"/>
      <c r="AJT72" s="32"/>
      <c r="AJU72" s="32"/>
      <c r="AJV72" s="32"/>
      <c r="AJW72" s="32"/>
      <c r="AJX72" s="32"/>
      <c r="AJY72" s="32"/>
      <c r="AJZ72" s="32"/>
      <c r="AKA72" s="32"/>
      <c r="AKB72" s="32"/>
      <c r="AKC72" s="32"/>
      <c r="AKD72" s="32"/>
      <c r="AKE72" s="32"/>
      <c r="AKF72" s="32"/>
      <c r="AKG72" s="32"/>
      <c r="AKH72" s="32"/>
      <c r="AKI72" s="32"/>
      <c r="AKJ72" s="32"/>
      <c r="AKK72" s="32"/>
      <c r="AKL72" s="32"/>
      <c r="AKM72" s="32"/>
      <c r="AKN72" s="32"/>
      <c r="AKO72" s="32"/>
      <c r="AKP72" s="32"/>
      <c r="AKQ72" s="32"/>
      <c r="AKR72" s="32"/>
      <c r="AKS72" s="32"/>
      <c r="AKT72" s="32"/>
      <c r="AKU72" s="32"/>
      <c r="AKV72" s="32"/>
      <c r="AKW72" s="32"/>
      <c r="AKX72" s="32"/>
      <c r="AKY72" s="32"/>
      <c r="AKZ72" s="32"/>
      <c r="ALA72" s="32"/>
      <c r="ALB72" s="32"/>
      <c r="ALC72" s="32"/>
      <c r="ALD72" s="32"/>
      <c r="ALE72" s="32"/>
      <c r="ALF72" s="32"/>
      <c r="ALG72" s="32"/>
      <c r="ALH72" s="32"/>
      <c r="ALI72" s="32"/>
      <c r="ALJ72" s="32"/>
      <c r="ALK72" s="32"/>
      <c r="ALL72" s="32"/>
      <c r="ALM72" s="32"/>
      <c r="ALN72" s="32"/>
      <c r="ALO72" s="32"/>
      <c r="ALP72" s="32"/>
      <c r="ALQ72" s="32"/>
      <c r="ALR72" s="32"/>
      <c r="ALS72" s="32"/>
      <c r="ALT72" s="32"/>
      <c r="ALU72" s="32"/>
      <c r="ALV72" s="32"/>
      <c r="ALW72" s="32"/>
      <c r="ALX72" s="32"/>
      <c r="ALY72" s="32"/>
      <c r="ALZ72" s="32"/>
      <c r="AMA72" s="32"/>
      <c r="AMB72" s="32"/>
      <c r="AMC72" s="32"/>
      <c r="AMD72" s="32"/>
      <c r="AME72" s="32"/>
      <c r="AMF72" s="32"/>
      <c r="AMG72" s="32"/>
      <c r="AMK72" s="32"/>
    </row>
    <row r="73" customFormat="false" ht="14.25" hidden="false" customHeight="false" outlineLevel="0" collapsed="false">
      <c r="J73" s="32"/>
      <c r="K73" s="32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  <c r="DL73" s="32"/>
      <c r="DM73" s="32"/>
      <c r="DN73" s="32"/>
      <c r="DO73" s="32"/>
      <c r="DP73" s="32"/>
      <c r="DQ73" s="32"/>
      <c r="DR73" s="32"/>
      <c r="DS73" s="32"/>
      <c r="DT73" s="32"/>
      <c r="DU73" s="32"/>
      <c r="DV73" s="32"/>
      <c r="DW73" s="32"/>
      <c r="DX73" s="32"/>
      <c r="DY73" s="32"/>
      <c r="DZ73" s="32"/>
      <c r="EA73" s="32"/>
      <c r="EB73" s="32"/>
      <c r="EC73" s="32"/>
      <c r="ED73" s="32"/>
      <c r="EE73" s="32"/>
      <c r="EF73" s="32"/>
      <c r="EG73" s="32"/>
      <c r="EH73" s="32"/>
      <c r="EI73" s="32"/>
      <c r="EJ73" s="32"/>
      <c r="EK73" s="32"/>
      <c r="EL73" s="32"/>
      <c r="EM73" s="32"/>
      <c r="EN73" s="32"/>
      <c r="EO73" s="32"/>
      <c r="EP73" s="32"/>
      <c r="EQ73" s="32"/>
      <c r="ER73" s="32"/>
      <c r="ES73" s="32"/>
      <c r="ET73" s="32"/>
      <c r="EU73" s="32"/>
      <c r="EV73" s="32"/>
      <c r="EW73" s="32"/>
      <c r="EX73" s="32"/>
      <c r="EY73" s="32"/>
      <c r="EZ73" s="32"/>
      <c r="FA73" s="32"/>
      <c r="FB73" s="32"/>
      <c r="FC73" s="32"/>
      <c r="FD73" s="32"/>
      <c r="FE73" s="32"/>
      <c r="FF73" s="32"/>
      <c r="FG73" s="32"/>
      <c r="FH73" s="32"/>
      <c r="FI73" s="32"/>
      <c r="FJ73" s="32"/>
      <c r="FK73" s="32"/>
      <c r="FL73" s="32"/>
      <c r="FM73" s="32"/>
      <c r="FN73" s="32"/>
      <c r="FO73" s="32"/>
      <c r="FP73" s="32"/>
      <c r="FQ73" s="32"/>
      <c r="FR73" s="32"/>
      <c r="FS73" s="32"/>
      <c r="FT73" s="32"/>
      <c r="FU73" s="32"/>
      <c r="FV73" s="32"/>
      <c r="FW73" s="32"/>
      <c r="FX73" s="32"/>
      <c r="FY73" s="32"/>
      <c r="FZ73" s="32"/>
      <c r="GA73" s="32"/>
      <c r="GB73" s="32"/>
      <c r="GC73" s="32"/>
      <c r="GD73" s="32"/>
      <c r="GE73" s="32"/>
      <c r="GF73" s="32"/>
      <c r="GG73" s="32"/>
      <c r="GH73" s="32"/>
      <c r="GI73" s="32"/>
      <c r="GJ73" s="32"/>
      <c r="GK73" s="32"/>
      <c r="GL73" s="32"/>
      <c r="GM73" s="32"/>
      <c r="GN73" s="32"/>
      <c r="GO73" s="32"/>
      <c r="GP73" s="32"/>
      <c r="GQ73" s="32"/>
      <c r="GR73" s="32"/>
      <c r="GS73" s="32"/>
      <c r="GT73" s="32"/>
      <c r="GU73" s="32"/>
      <c r="GV73" s="32"/>
      <c r="GW73" s="32"/>
      <c r="GX73" s="32"/>
      <c r="GY73" s="32"/>
      <c r="GZ73" s="32"/>
      <c r="HA73" s="32"/>
      <c r="HB73" s="32"/>
      <c r="HC73" s="32"/>
      <c r="HD73" s="32"/>
      <c r="HE73" s="32"/>
      <c r="HF73" s="32"/>
      <c r="HG73" s="32"/>
      <c r="HH73" s="32"/>
      <c r="HI73" s="32"/>
      <c r="HJ73" s="32"/>
      <c r="HK73" s="32"/>
      <c r="HL73" s="32"/>
      <c r="HM73" s="32"/>
      <c r="HN73" s="32"/>
      <c r="HO73" s="32"/>
      <c r="HP73" s="32"/>
      <c r="HQ73" s="32"/>
      <c r="HR73" s="32"/>
      <c r="HS73" s="32"/>
      <c r="HT73" s="32"/>
      <c r="HU73" s="32"/>
      <c r="HV73" s="32"/>
      <c r="HW73" s="32"/>
      <c r="HX73" s="32"/>
      <c r="HY73" s="32"/>
      <c r="HZ73" s="32"/>
      <c r="IA73" s="32"/>
      <c r="IB73" s="32"/>
      <c r="IC73" s="32"/>
      <c r="ID73" s="32"/>
      <c r="IE73" s="32"/>
      <c r="IF73" s="32"/>
      <c r="IG73" s="32"/>
      <c r="IH73" s="32"/>
      <c r="II73" s="32"/>
      <c r="IJ73" s="32"/>
      <c r="IK73" s="32"/>
      <c r="IL73" s="32"/>
      <c r="IM73" s="32"/>
      <c r="IN73" s="32"/>
      <c r="IO73" s="32"/>
      <c r="IP73" s="32"/>
      <c r="IQ73" s="32"/>
      <c r="IR73" s="32"/>
      <c r="IS73" s="32"/>
      <c r="IT73" s="32"/>
      <c r="IU73" s="32"/>
      <c r="IV73" s="32"/>
      <c r="IW73" s="32"/>
      <c r="IX73" s="32"/>
      <c r="IY73" s="32"/>
      <c r="IZ73" s="32"/>
      <c r="JA73" s="32"/>
      <c r="JB73" s="32"/>
      <c r="JC73" s="32"/>
      <c r="JD73" s="32"/>
      <c r="JE73" s="32"/>
      <c r="JF73" s="32"/>
      <c r="JG73" s="32"/>
      <c r="JH73" s="32"/>
      <c r="JI73" s="32"/>
      <c r="JJ73" s="32"/>
      <c r="JK73" s="32"/>
      <c r="JL73" s="32"/>
      <c r="JM73" s="32"/>
      <c r="JN73" s="32"/>
      <c r="JO73" s="32"/>
      <c r="JP73" s="32"/>
      <c r="JQ73" s="32"/>
      <c r="JR73" s="32"/>
      <c r="JS73" s="32"/>
      <c r="JT73" s="32"/>
      <c r="JU73" s="32"/>
      <c r="JV73" s="32"/>
      <c r="JW73" s="32"/>
      <c r="JX73" s="32"/>
      <c r="JY73" s="32"/>
      <c r="JZ73" s="32"/>
      <c r="KA73" s="32"/>
      <c r="KB73" s="32"/>
      <c r="KC73" s="32"/>
      <c r="KD73" s="32"/>
      <c r="KE73" s="32"/>
      <c r="KF73" s="32"/>
      <c r="KG73" s="32"/>
      <c r="KH73" s="32"/>
      <c r="KI73" s="32"/>
      <c r="KJ73" s="32"/>
      <c r="KK73" s="32"/>
      <c r="KL73" s="32"/>
      <c r="KM73" s="32"/>
      <c r="KN73" s="32"/>
      <c r="KO73" s="32"/>
      <c r="KP73" s="32"/>
      <c r="KQ73" s="32"/>
      <c r="KR73" s="32"/>
      <c r="KS73" s="32"/>
      <c r="KT73" s="32"/>
      <c r="KU73" s="32"/>
      <c r="KV73" s="32"/>
      <c r="KW73" s="32"/>
      <c r="KX73" s="32"/>
      <c r="KY73" s="32"/>
      <c r="KZ73" s="32"/>
      <c r="LA73" s="32"/>
      <c r="LB73" s="32"/>
      <c r="LC73" s="32"/>
      <c r="LD73" s="32"/>
      <c r="LE73" s="32"/>
      <c r="LF73" s="32"/>
      <c r="LG73" s="32"/>
      <c r="LH73" s="32"/>
      <c r="LI73" s="32"/>
      <c r="LJ73" s="32"/>
      <c r="LK73" s="32"/>
      <c r="LL73" s="32"/>
      <c r="LM73" s="32"/>
      <c r="LN73" s="32"/>
      <c r="LO73" s="32"/>
      <c r="LP73" s="32"/>
      <c r="LQ73" s="32"/>
      <c r="LR73" s="32"/>
      <c r="LS73" s="32"/>
      <c r="LT73" s="32"/>
      <c r="LU73" s="32"/>
      <c r="LV73" s="32"/>
      <c r="LW73" s="32"/>
      <c r="LX73" s="32"/>
      <c r="LY73" s="32"/>
      <c r="LZ73" s="32"/>
      <c r="MA73" s="32"/>
      <c r="MB73" s="32"/>
      <c r="MC73" s="32"/>
      <c r="MD73" s="32"/>
      <c r="ME73" s="32"/>
      <c r="MF73" s="32"/>
      <c r="MG73" s="32"/>
      <c r="MH73" s="32"/>
      <c r="MI73" s="32"/>
      <c r="MJ73" s="32"/>
      <c r="MK73" s="32"/>
      <c r="ML73" s="32"/>
      <c r="MM73" s="32"/>
      <c r="MN73" s="32"/>
      <c r="MO73" s="32"/>
      <c r="MP73" s="32"/>
      <c r="MQ73" s="32"/>
      <c r="MR73" s="32"/>
      <c r="MS73" s="32"/>
      <c r="MT73" s="32"/>
      <c r="MU73" s="32"/>
      <c r="MV73" s="32"/>
      <c r="MW73" s="32"/>
      <c r="MX73" s="32"/>
      <c r="MY73" s="32"/>
      <c r="MZ73" s="32"/>
      <c r="NA73" s="32"/>
      <c r="NB73" s="32"/>
      <c r="NC73" s="32"/>
      <c r="ND73" s="32"/>
      <c r="NE73" s="32"/>
      <c r="NF73" s="32"/>
      <c r="NG73" s="32"/>
      <c r="NH73" s="32"/>
      <c r="NI73" s="32"/>
      <c r="NJ73" s="32"/>
      <c r="NK73" s="32"/>
      <c r="NL73" s="32"/>
      <c r="NM73" s="32"/>
      <c r="NN73" s="32"/>
      <c r="NO73" s="32"/>
      <c r="NP73" s="32"/>
      <c r="NQ73" s="32"/>
      <c r="NR73" s="32"/>
      <c r="NS73" s="32"/>
      <c r="NT73" s="32"/>
      <c r="NU73" s="32"/>
      <c r="NV73" s="32"/>
      <c r="NW73" s="32"/>
      <c r="NX73" s="32"/>
      <c r="NY73" s="32"/>
      <c r="NZ73" s="32"/>
      <c r="OA73" s="32"/>
      <c r="OB73" s="32"/>
      <c r="OC73" s="32"/>
      <c r="OD73" s="32"/>
      <c r="OE73" s="32"/>
      <c r="OF73" s="32"/>
      <c r="OG73" s="32"/>
      <c r="OH73" s="32"/>
      <c r="OI73" s="32"/>
      <c r="OJ73" s="32"/>
      <c r="OK73" s="32"/>
      <c r="OL73" s="32"/>
      <c r="OM73" s="32"/>
      <c r="ON73" s="32"/>
      <c r="OO73" s="32"/>
      <c r="OP73" s="32"/>
      <c r="OQ73" s="32"/>
      <c r="OR73" s="32"/>
      <c r="OS73" s="32"/>
      <c r="OT73" s="32"/>
      <c r="OU73" s="32"/>
      <c r="OV73" s="32"/>
      <c r="OW73" s="32"/>
      <c r="OX73" s="32"/>
      <c r="OY73" s="32"/>
      <c r="OZ73" s="32"/>
      <c r="PA73" s="32"/>
      <c r="PB73" s="32"/>
      <c r="PC73" s="32"/>
      <c r="PD73" s="32"/>
      <c r="PE73" s="32"/>
      <c r="PF73" s="32"/>
      <c r="PG73" s="32"/>
      <c r="PH73" s="32"/>
      <c r="PI73" s="32"/>
      <c r="PJ73" s="32"/>
      <c r="PK73" s="32"/>
      <c r="PL73" s="32"/>
      <c r="PM73" s="32"/>
      <c r="PN73" s="32"/>
      <c r="PO73" s="32"/>
      <c r="PP73" s="32"/>
      <c r="PQ73" s="32"/>
      <c r="PR73" s="32"/>
      <c r="PS73" s="32"/>
      <c r="PT73" s="32"/>
      <c r="PU73" s="32"/>
      <c r="PV73" s="32"/>
      <c r="PW73" s="32"/>
      <c r="PX73" s="32"/>
      <c r="PY73" s="32"/>
      <c r="PZ73" s="32"/>
      <c r="QA73" s="32"/>
      <c r="QB73" s="32"/>
      <c r="QC73" s="32"/>
      <c r="QD73" s="32"/>
      <c r="QE73" s="32"/>
      <c r="QF73" s="32"/>
      <c r="QG73" s="32"/>
      <c r="QH73" s="32"/>
      <c r="QI73" s="32"/>
      <c r="QJ73" s="32"/>
      <c r="QK73" s="32"/>
      <c r="QL73" s="32"/>
      <c r="QM73" s="32"/>
      <c r="QN73" s="32"/>
      <c r="QO73" s="32"/>
      <c r="QP73" s="32"/>
      <c r="QQ73" s="32"/>
      <c r="QR73" s="32"/>
      <c r="QS73" s="32"/>
      <c r="QT73" s="32"/>
      <c r="QU73" s="32"/>
      <c r="QV73" s="32"/>
      <c r="QW73" s="32"/>
      <c r="QX73" s="32"/>
      <c r="QY73" s="32"/>
      <c r="QZ73" s="32"/>
      <c r="RA73" s="32"/>
      <c r="RB73" s="32"/>
      <c r="RC73" s="32"/>
      <c r="RD73" s="32"/>
      <c r="RE73" s="32"/>
      <c r="RF73" s="32"/>
      <c r="RG73" s="32"/>
      <c r="RH73" s="32"/>
      <c r="RI73" s="32"/>
      <c r="RJ73" s="32"/>
      <c r="RK73" s="32"/>
      <c r="RL73" s="32"/>
      <c r="RM73" s="32"/>
      <c r="RN73" s="32"/>
      <c r="RO73" s="32"/>
      <c r="RP73" s="32"/>
      <c r="RQ73" s="32"/>
      <c r="RR73" s="32"/>
      <c r="RS73" s="32"/>
      <c r="RT73" s="32"/>
      <c r="RU73" s="32"/>
      <c r="RV73" s="32"/>
      <c r="RW73" s="32"/>
      <c r="RX73" s="32"/>
      <c r="RY73" s="32"/>
      <c r="RZ73" s="32"/>
      <c r="SA73" s="32"/>
      <c r="SB73" s="32"/>
      <c r="SC73" s="32"/>
      <c r="SD73" s="32"/>
      <c r="SE73" s="32"/>
      <c r="SF73" s="32"/>
      <c r="SG73" s="32"/>
      <c r="SH73" s="32"/>
      <c r="SI73" s="32"/>
      <c r="SJ73" s="32"/>
      <c r="SK73" s="32"/>
      <c r="SL73" s="32"/>
      <c r="SM73" s="32"/>
      <c r="SN73" s="32"/>
      <c r="SO73" s="32"/>
      <c r="SP73" s="32"/>
      <c r="SQ73" s="32"/>
      <c r="SR73" s="32"/>
      <c r="SS73" s="32"/>
      <c r="ST73" s="32"/>
      <c r="SU73" s="32"/>
      <c r="SV73" s="32"/>
      <c r="SW73" s="32"/>
      <c r="SX73" s="32"/>
      <c r="SY73" s="32"/>
      <c r="SZ73" s="32"/>
      <c r="TA73" s="32"/>
      <c r="TB73" s="32"/>
      <c r="TC73" s="32"/>
      <c r="TD73" s="32"/>
      <c r="TE73" s="32"/>
      <c r="TF73" s="32"/>
      <c r="TG73" s="32"/>
      <c r="TH73" s="32"/>
      <c r="TI73" s="32"/>
      <c r="TJ73" s="32"/>
      <c r="TK73" s="32"/>
      <c r="TL73" s="32"/>
      <c r="TM73" s="32"/>
      <c r="TN73" s="32"/>
      <c r="TO73" s="32"/>
      <c r="TP73" s="32"/>
      <c r="TQ73" s="32"/>
      <c r="TR73" s="32"/>
      <c r="TS73" s="32"/>
      <c r="TT73" s="32"/>
      <c r="TU73" s="32"/>
      <c r="TV73" s="32"/>
      <c r="TW73" s="32"/>
      <c r="TX73" s="32"/>
      <c r="TY73" s="32"/>
      <c r="TZ73" s="32"/>
      <c r="UA73" s="32"/>
      <c r="UB73" s="32"/>
      <c r="UC73" s="32"/>
      <c r="UD73" s="32"/>
      <c r="UE73" s="32"/>
      <c r="UF73" s="32"/>
      <c r="UG73" s="32"/>
      <c r="UH73" s="32"/>
      <c r="UI73" s="32"/>
      <c r="UJ73" s="32"/>
      <c r="UK73" s="32"/>
      <c r="UL73" s="32"/>
      <c r="UM73" s="32"/>
      <c r="UN73" s="32"/>
      <c r="UO73" s="32"/>
      <c r="UP73" s="32"/>
      <c r="UQ73" s="32"/>
      <c r="UR73" s="32"/>
      <c r="US73" s="32"/>
      <c r="UT73" s="32"/>
      <c r="UU73" s="32"/>
      <c r="UV73" s="32"/>
      <c r="UW73" s="32"/>
      <c r="UX73" s="32"/>
      <c r="UY73" s="32"/>
      <c r="UZ73" s="32"/>
      <c r="VA73" s="32"/>
      <c r="VB73" s="32"/>
      <c r="VC73" s="32"/>
      <c r="VD73" s="32"/>
      <c r="VE73" s="32"/>
      <c r="VF73" s="32"/>
      <c r="VG73" s="32"/>
      <c r="VH73" s="32"/>
      <c r="VI73" s="32"/>
      <c r="VJ73" s="32"/>
      <c r="VK73" s="32"/>
      <c r="VL73" s="32"/>
      <c r="VM73" s="32"/>
      <c r="VN73" s="32"/>
      <c r="VO73" s="32"/>
      <c r="VP73" s="32"/>
      <c r="VQ73" s="32"/>
      <c r="VR73" s="32"/>
      <c r="VS73" s="32"/>
      <c r="VT73" s="32"/>
      <c r="VU73" s="32"/>
      <c r="VV73" s="32"/>
      <c r="VW73" s="32"/>
      <c r="VX73" s="32"/>
      <c r="VY73" s="32"/>
      <c r="VZ73" s="32"/>
      <c r="WA73" s="32"/>
      <c r="WB73" s="32"/>
      <c r="WC73" s="32"/>
      <c r="WD73" s="32"/>
      <c r="WE73" s="32"/>
      <c r="WF73" s="32"/>
      <c r="WG73" s="32"/>
      <c r="WH73" s="32"/>
      <c r="WI73" s="32"/>
      <c r="WJ73" s="32"/>
      <c r="WK73" s="32"/>
      <c r="WL73" s="32"/>
      <c r="WM73" s="32"/>
      <c r="WN73" s="32"/>
      <c r="WO73" s="32"/>
      <c r="WP73" s="32"/>
      <c r="WQ73" s="32"/>
      <c r="WR73" s="32"/>
      <c r="WS73" s="32"/>
      <c r="WT73" s="32"/>
      <c r="WU73" s="32"/>
      <c r="WV73" s="32"/>
      <c r="WW73" s="32"/>
      <c r="WX73" s="32"/>
      <c r="WY73" s="32"/>
      <c r="WZ73" s="32"/>
      <c r="XA73" s="32"/>
      <c r="XB73" s="32"/>
      <c r="XC73" s="32"/>
      <c r="XD73" s="32"/>
      <c r="XE73" s="32"/>
      <c r="XF73" s="32"/>
      <c r="XG73" s="32"/>
      <c r="XH73" s="32"/>
      <c r="XI73" s="32"/>
      <c r="XJ73" s="32"/>
      <c r="XK73" s="32"/>
      <c r="XL73" s="32"/>
      <c r="XM73" s="32"/>
      <c r="XN73" s="32"/>
      <c r="XO73" s="32"/>
      <c r="XP73" s="32"/>
      <c r="XQ73" s="32"/>
      <c r="XR73" s="32"/>
      <c r="XS73" s="32"/>
      <c r="XT73" s="32"/>
      <c r="XU73" s="32"/>
      <c r="XV73" s="32"/>
      <c r="XW73" s="32"/>
      <c r="XX73" s="32"/>
      <c r="XY73" s="32"/>
      <c r="XZ73" s="32"/>
      <c r="YA73" s="32"/>
      <c r="YB73" s="32"/>
      <c r="YC73" s="32"/>
      <c r="YD73" s="32"/>
      <c r="YE73" s="32"/>
      <c r="YF73" s="32"/>
      <c r="YG73" s="32"/>
      <c r="YH73" s="32"/>
      <c r="YI73" s="32"/>
      <c r="YJ73" s="32"/>
      <c r="YK73" s="32"/>
      <c r="YL73" s="32"/>
      <c r="YM73" s="32"/>
      <c r="YN73" s="32"/>
      <c r="YO73" s="32"/>
      <c r="YP73" s="32"/>
      <c r="YQ73" s="32"/>
      <c r="YR73" s="32"/>
      <c r="YS73" s="32"/>
      <c r="YT73" s="32"/>
      <c r="YU73" s="32"/>
      <c r="YV73" s="32"/>
      <c r="YW73" s="32"/>
      <c r="YX73" s="32"/>
      <c r="YY73" s="32"/>
      <c r="YZ73" s="32"/>
      <c r="ZA73" s="32"/>
      <c r="ZB73" s="32"/>
      <c r="ZC73" s="32"/>
      <c r="ZD73" s="32"/>
      <c r="ZE73" s="32"/>
      <c r="ZF73" s="32"/>
      <c r="ZG73" s="32"/>
      <c r="ZH73" s="32"/>
      <c r="ZI73" s="32"/>
      <c r="ZJ73" s="32"/>
      <c r="ZK73" s="32"/>
      <c r="ZL73" s="32"/>
      <c r="ZM73" s="32"/>
      <c r="ZN73" s="32"/>
      <c r="ZO73" s="32"/>
      <c r="ZP73" s="32"/>
      <c r="ZQ73" s="32"/>
      <c r="ZR73" s="32"/>
      <c r="ZS73" s="32"/>
      <c r="ZT73" s="32"/>
      <c r="ZU73" s="32"/>
      <c r="ZV73" s="32"/>
      <c r="ZW73" s="32"/>
      <c r="ZX73" s="32"/>
      <c r="ZY73" s="32"/>
      <c r="ZZ73" s="32"/>
      <c r="AAA73" s="32"/>
      <c r="AAB73" s="32"/>
      <c r="AAC73" s="32"/>
      <c r="AAD73" s="32"/>
      <c r="AAE73" s="32"/>
      <c r="AAF73" s="32"/>
      <c r="AAG73" s="32"/>
      <c r="AAH73" s="32"/>
      <c r="AAI73" s="32"/>
      <c r="AAJ73" s="32"/>
      <c r="AAK73" s="32"/>
      <c r="AAL73" s="32"/>
      <c r="AAM73" s="32"/>
      <c r="AAN73" s="32"/>
      <c r="AAO73" s="32"/>
      <c r="AAP73" s="32"/>
      <c r="AAQ73" s="32"/>
      <c r="AAR73" s="32"/>
      <c r="AAS73" s="32"/>
      <c r="AAT73" s="32"/>
      <c r="AAU73" s="32"/>
      <c r="AAV73" s="32"/>
      <c r="AAW73" s="32"/>
      <c r="AAX73" s="32"/>
      <c r="AAY73" s="32"/>
      <c r="AAZ73" s="32"/>
      <c r="ABA73" s="32"/>
      <c r="ABB73" s="32"/>
      <c r="ABC73" s="32"/>
      <c r="ABD73" s="32"/>
      <c r="ABE73" s="32"/>
      <c r="ABF73" s="32"/>
      <c r="ABG73" s="32"/>
      <c r="ABH73" s="32"/>
      <c r="ABI73" s="32"/>
      <c r="ABJ73" s="32"/>
      <c r="ABK73" s="32"/>
      <c r="ABL73" s="32"/>
      <c r="ABM73" s="32"/>
      <c r="ABN73" s="32"/>
      <c r="ABO73" s="32"/>
      <c r="ABP73" s="32"/>
      <c r="ABQ73" s="32"/>
      <c r="ABR73" s="32"/>
      <c r="ABS73" s="32"/>
      <c r="ABT73" s="32"/>
      <c r="ABU73" s="32"/>
      <c r="ABV73" s="32"/>
      <c r="ABW73" s="32"/>
      <c r="ABX73" s="32"/>
      <c r="ABY73" s="32"/>
      <c r="ABZ73" s="32"/>
      <c r="ACA73" s="32"/>
      <c r="ACB73" s="32"/>
      <c r="ACC73" s="32"/>
      <c r="ACD73" s="32"/>
      <c r="ACE73" s="32"/>
      <c r="ACF73" s="32"/>
      <c r="ACG73" s="32"/>
      <c r="ACH73" s="32"/>
      <c r="ACI73" s="32"/>
      <c r="ACJ73" s="32"/>
      <c r="ACK73" s="32"/>
      <c r="ACL73" s="32"/>
      <c r="ACM73" s="32"/>
      <c r="ACN73" s="32"/>
      <c r="ACO73" s="32"/>
      <c r="ACP73" s="32"/>
      <c r="ACQ73" s="32"/>
      <c r="ACR73" s="32"/>
      <c r="ACS73" s="32"/>
      <c r="ACT73" s="32"/>
      <c r="ACU73" s="32"/>
      <c r="ACV73" s="32"/>
      <c r="ACW73" s="32"/>
      <c r="ACX73" s="32"/>
      <c r="ACY73" s="32"/>
      <c r="ACZ73" s="32"/>
      <c r="ADA73" s="32"/>
      <c r="ADB73" s="32"/>
      <c r="ADC73" s="32"/>
      <c r="ADD73" s="32"/>
      <c r="ADE73" s="32"/>
      <c r="ADF73" s="32"/>
      <c r="ADG73" s="32"/>
      <c r="ADH73" s="32"/>
      <c r="ADI73" s="32"/>
      <c r="ADJ73" s="32"/>
      <c r="ADK73" s="32"/>
      <c r="ADL73" s="32"/>
      <c r="ADM73" s="32"/>
      <c r="ADN73" s="32"/>
      <c r="ADO73" s="32"/>
      <c r="ADP73" s="32"/>
      <c r="ADQ73" s="32"/>
      <c r="ADR73" s="32"/>
      <c r="ADS73" s="32"/>
      <c r="ADT73" s="32"/>
      <c r="ADU73" s="32"/>
      <c r="ADV73" s="32"/>
      <c r="ADW73" s="32"/>
      <c r="ADX73" s="32"/>
      <c r="ADY73" s="32"/>
      <c r="ADZ73" s="32"/>
      <c r="AEA73" s="32"/>
      <c r="AEB73" s="32"/>
      <c r="AEC73" s="32"/>
      <c r="AED73" s="32"/>
      <c r="AEE73" s="32"/>
      <c r="AEF73" s="32"/>
      <c r="AEG73" s="32"/>
      <c r="AEH73" s="32"/>
      <c r="AEI73" s="32"/>
      <c r="AEJ73" s="32"/>
      <c r="AEK73" s="32"/>
      <c r="AEL73" s="32"/>
      <c r="AEM73" s="32"/>
      <c r="AEN73" s="32"/>
      <c r="AEO73" s="32"/>
      <c r="AEP73" s="32"/>
      <c r="AEQ73" s="32"/>
      <c r="AER73" s="32"/>
      <c r="AES73" s="32"/>
      <c r="AET73" s="32"/>
      <c r="AEU73" s="32"/>
      <c r="AEV73" s="32"/>
      <c r="AEW73" s="32"/>
      <c r="AEX73" s="32"/>
      <c r="AEY73" s="32"/>
      <c r="AEZ73" s="32"/>
      <c r="AFA73" s="32"/>
      <c r="AFB73" s="32"/>
      <c r="AFC73" s="32"/>
      <c r="AFD73" s="32"/>
      <c r="AFE73" s="32"/>
      <c r="AFF73" s="32"/>
      <c r="AFG73" s="32"/>
      <c r="AFH73" s="32"/>
      <c r="AFI73" s="32"/>
      <c r="AFJ73" s="32"/>
      <c r="AFK73" s="32"/>
      <c r="AFL73" s="32"/>
      <c r="AFM73" s="32"/>
      <c r="AFN73" s="32"/>
      <c r="AFO73" s="32"/>
      <c r="AFP73" s="32"/>
      <c r="AFQ73" s="32"/>
      <c r="AFR73" s="32"/>
      <c r="AFS73" s="32"/>
      <c r="AFT73" s="32"/>
      <c r="AFU73" s="32"/>
      <c r="AFV73" s="32"/>
      <c r="AFW73" s="32"/>
      <c r="AFX73" s="32"/>
      <c r="AFY73" s="32"/>
      <c r="AFZ73" s="32"/>
      <c r="AGA73" s="32"/>
      <c r="AGB73" s="32"/>
      <c r="AGC73" s="32"/>
      <c r="AGD73" s="32"/>
      <c r="AGE73" s="32"/>
      <c r="AGF73" s="32"/>
      <c r="AGG73" s="32"/>
      <c r="AGH73" s="32"/>
      <c r="AGI73" s="32"/>
      <c r="AGJ73" s="32"/>
      <c r="AGK73" s="32"/>
      <c r="AGL73" s="32"/>
      <c r="AGM73" s="32"/>
      <c r="AGN73" s="32"/>
      <c r="AGO73" s="32"/>
      <c r="AGP73" s="32"/>
      <c r="AGQ73" s="32"/>
      <c r="AGR73" s="32"/>
      <c r="AGS73" s="32"/>
      <c r="AGT73" s="32"/>
      <c r="AGU73" s="32"/>
      <c r="AGV73" s="32"/>
      <c r="AGW73" s="32"/>
      <c r="AGX73" s="32"/>
      <c r="AGY73" s="32"/>
      <c r="AGZ73" s="32"/>
      <c r="AHA73" s="32"/>
      <c r="AHB73" s="32"/>
      <c r="AHC73" s="32"/>
      <c r="AHD73" s="32"/>
      <c r="AHE73" s="32"/>
      <c r="AHF73" s="32"/>
      <c r="AHG73" s="32"/>
      <c r="AHH73" s="32"/>
      <c r="AHI73" s="32"/>
      <c r="AHJ73" s="32"/>
      <c r="AHK73" s="32"/>
      <c r="AHL73" s="32"/>
      <c r="AHM73" s="32"/>
      <c r="AHN73" s="32"/>
      <c r="AHO73" s="32"/>
      <c r="AHP73" s="32"/>
      <c r="AHQ73" s="32"/>
      <c r="AHR73" s="32"/>
      <c r="AHS73" s="32"/>
      <c r="AHT73" s="32"/>
      <c r="AHU73" s="32"/>
      <c r="AHV73" s="32"/>
      <c r="AHW73" s="32"/>
      <c r="AHX73" s="32"/>
      <c r="AHY73" s="32"/>
      <c r="AHZ73" s="32"/>
      <c r="AIA73" s="32"/>
      <c r="AIB73" s="32"/>
      <c r="AIC73" s="32"/>
      <c r="AID73" s="32"/>
      <c r="AIE73" s="32"/>
      <c r="AIF73" s="32"/>
      <c r="AIG73" s="32"/>
      <c r="AIH73" s="32"/>
      <c r="AII73" s="32"/>
      <c r="AIJ73" s="32"/>
      <c r="AIK73" s="32"/>
      <c r="AIL73" s="32"/>
      <c r="AIM73" s="32"/>
      <c r="AIN73" s="32"/>
      <c r="AIO73" s="32"/>
      <c r="AIP73" s="32"/>
      <c r="AIQ73" s="32"/>
      <c r="AIR73" s="32"/>
      <c r="AIS73" s="32"/>
      <c r="AIT73" s="32"/>
      <c r="AIU73" s="32"/>
      <c r="AIV73" s="32"/>
      <c r="AIW73" s="32"/>
      <c r="AIX73" s="32"/>
      <c r="AIY73" s="32"/>
      <c r="AIZ73" s="32"/>
      <c r="AJA73" s="32"/>
      <c r="AJB73" s="32"/>
      <c r="AJC73" s="32"/>
      <c r="AJD73" s="32"/>
      <c r="AJE73" s="32"/>
      <c r="AJF73" s="32"/>
      <c r="AJG73" s="32"/>
      <c r="AJH73" s="32"/>
      <c r="AJI73" s="32"/>
      <c r="AJJ73" s="32"/>
      <c r="AJK73" s="32"/>
      <c r="AJL73" s="32"/>
      <c r="AJM73" s="32"/>
      <c r="AJN73" s="32"/>
      <c r="AJO73" s="32"/>
      <c r="AJP73" s="32"/>
      <c r="AJQ73" s="32"/>
      <c r="AJR73" s="32"/>
      <c r="AJS73" s="32"/>
      <c r="AJT73" s="32"/>
      <c r="AJU73" s="32"/>
      <c r="AJV73" s="32"/>
      <c r="AJW73" s="32"/>
      <c r="AJX73" s="32"/>
      <c r="AJY73" s="32"/>
      <c r="AJZ73" s="32"/>
      <c r="AKA73" s="32"/>
      <c r="AKB73" s="32"/>
      <c r="AKC73" s="32"/>
      <c r="AKD73" s="32"/>
      <c r="AKE73" s="32"/>
      <c r="AKF73" s="32"/>
      <c r="AKG73" s="32"/>
      <c r="AKH73" s="32"/>
      <c r="AKI73" s="32"/>
      <c r="AKJ73" s="32"/>
      <c r="AKK73" s="32"/>
      <c r="AKL73" s="32"/>
      <c r="AKM73" s="32"/>
      <c r="AKN73" s="32"/>
      <c r="AKO73" s="32"/>
      <c r="AKP73" s="32"/>
      <c r="AKQ73" s="32"/>
      <c r="AKR73" s="32"/>
      <c r="AKS73" s="32"/>
      <c r="AKT73" s="32"/>
      <c r="AKU73" s="32"/>
      <c r="AKV73" s="32"/>
      <c r="AKW73" s="32"/>
      <c r="AKX73" s="32"/>
      <c r="AKY73" s="32"/>
      <c r="AKZ73" s="32"/>
      <c r="ALA73" s="32"/>
      <c r="ALB73" s="32"/>
      <c r="ALC73" s="32"/>
      <c r="ALD73" s="32"/>
      <c r="ALE73" s="32"/>
      <c r="ALF73" s="32"/>
      <c r="ALG73" s="32"/>
      <c r="ALH73" s="32"/>
      <c r="ALI73" s="32"/>
      <c r="ALJ73" s="32"/>
      <c r="ALK73" s="32"/>
      <c r="ALL73" s="32"/>
      <c r="ALM73" s="32"/>
      <c r="ALN73" s="32"/>
      <c r="ALO73" s="32"/>
      <c r="ALP73" s="32"/>
      <c r="ALQ73" s="32"/>
      <c r="ALR73" s="32"/>
      <c r="ALS73" s="32"/>
      <c r="ALT73" s="32"/>
      <c r="ALU73" s="32"/>
      <c r="ALV73" s="32"/>
      <c r="ALW73" s="32"/>
      <c r="ALX73" s="32"/>
      <c r="ALY73" s="32"/>
      <c r="ALZ73" s="32"/>
      <c r="AMA73" s="32"/>
      <c r="AMB73" s="32"/>
      <c r="AMC73" s="32"/>
      <c r="AMD73" s="32"/>
      <c r="AME73" s="32"/>
      <c r="AMF73" s="32"/>
      <c r="AMG73" s="32"/>
      <c r="AMK73" s="32"/>
    </row>
    <row r="74" customFormat="false" ht="14.25" hidden="false" customHeight="false" outlineLevel="0" collapsed="false">
      <c r="B74" s="3"/>
      <c r="D74" s="3"/>
      <c r="E74" s="3"/>
      <c r="F74" s="62"/>
      <c r="G74" s="3"/>
      <c r="H74" s="3"/>
      <c r="I74" s="3"/>
      <c r="J74" s="32"/>
      <c r="K74" s="32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  <c r="DL74" s="32"/>
      <c r="DM74" s="32"/>
      <c r="DN74" s="32"/>
      <c r="DO74" s="32"/>
      <c r="DP74" s="32"/>
      <c r="DQ74" s="32"/>
      <c r="DR74" s="32"/>
      <c r="DS74" s="32"/>
      <c r="DT74" s="32"/>
      <c r="DU74" s="32"/>
      <c r="DV74" s="32"/>
      <c r="DW74" s="32"/>
      <c r="DX74" s="32"/>
      <c r="DY74" s="32"/>
      <c r="DZ74" s="32"/>
      <c r="EA74" s="32"/>
      <c r="EB74" s="32"/>
      <c r="EC74" s="32"/>
      <c r="ED74" s="32"/>
      <c r="EE74" s="32"/>
      <c r="EF74" s="32"/>
      <c r="EG74" s="32"/>
      <c r="EH74" s="32"/>
      <c r="EI74" s="32"/>
      <c r="EJ74" s="32"/>
      <c r="EK74" s="32"/>
      <c r="EL74" s="32"/>
      <c r="EM74" s="32"/>
      <c r="EN74" s="32"/>
      <c r="EO74" s="32"/>
      <c r="EP74" s="32"/>
      <c r="EQ74" s="32"/>
      <c r="ER74" s="32"/>
      <c r="ES74" s="32"/>
      <c r="ET74" s="32"/>
      <c r="EU74" s="32"/>
      <c r="EV74" s="32"/>
      <c r="EW74" s="32"/>
      <c r="EX74" s="32"/>
      <c r="EY74" s="32"/>
      <c r="EZ74" s="32"/>
      <c r="FA74" s="32"/>
      <c r="FB74" s="32"/>
      <c r="FC74" s="32"/>
      <c r="FD74" s="32"/>
      <c r="FE74" s="32"/>
      <c r="FF74" s="32"/>
      <c r="FG74" s="32"/>
      <c r="FH74" s="32"/>
      <c r="FI74" s="32"/>
      <c r="FJ74" s="32"/>
      <c r="FK74" s="32"/>
      <c r="FL74" s="32"/>
      <c r="FM74" s="32"/>
      <c r="FN74" s="32"/>
      <c r="FO74" s="32"/>
      <c r="FP74" s="32"/>
      <c r="FQ74" s="32"/>
      <c r="FR74" s="32"/>
      <c r="FS74" s="32"/>
      <c r="FT74" s="32"/>
      <c r="FU74" s="32"/>
      <c r="FV74" s="32"/>
      <c r="FW74" s="32"/>
      <c r="FX74" s="32"/>
      <c r="FY74" s="32"/>
      <c r="FZ74" s="32"/>
      <c r="GA74" s="32"/>
      <c r="GB74" s="32"/>
      <c r="GC74" s="32"/>
      <c r="GD74" s="32"/>
      <c r="GE74" s="32"/>
      <c r="GF74" s="32"/>
      <c r="GG74" s="32"/>
      <c r="GH74" s="32"/>
      <c r="GI74" s="32"/>
      <c r="GJ74" s="32"/>
      <c r="GK74" s="32"/>
      <c r="GL74" s="32"/>
      <c r="GM74" s="32"/>
      <c r="GN74" s="32"/>
      <c r="GO74" s="32"/>
      <c r="GP74" s="32"/>
      <c r="GQ74" s="32"/>
      <c r="GR74" s="32"/>
      <c r="GS74" s="32"/>
      <c r="GT74" s="32"/>
      <c r="GU74" s="32"/>
      <c r="GV74" s="32"/>
      <c r="GW74" s="32"/>
      <c r="GX74" s="32"/>
      <c r="GY74" s="32"/>
      <c r="GZ74" s="32"/>
      <c r="HA74" s="32"/>
      <c r="HB74" s="32"/>
      <c r="HC74" s="32"/>
      <c r="HD74" s="32"/>
      <c r="HE74" s="32"/>
      <c r="HF74" s="32"/>
      <c r="HG74" s="32"/>
      <c r="HH74" s="32"/>
      <c r="HI74" s="32"/>
      <c r="HJ74" s="32"/>
      <c r="HK74" s="32"/>
      <c r="HL74" s="32"/>
      <c r="HM74" s="32"/>
      <c r="HN74" s="32"/>
      <c r="HO74" s="32"/>
      <c r="HP74" s="32"/>
      <c r="HQ74" s="32"/>
      <c r="HR74" s="32"/>
      <c r="HS74" s="32"/>
      <c r="HT74" s="32"/>
      <c r="HU74" s="32"/>
      <c r="HV74" s="32"/>
      <c r="HW74" s="32"/>
      <c r="HX74" s="32"/>
      <c r="HY74" s="32"/>
      <c r="HZ74" s="32"/>
      <c r="IA74" s="32"/>
      <c r="IB74" s="32"/>
      <c r="IC74" s="32"/>
      <c r="ID74" s="32"/>
      <c r="IE74" s="32"/>
      <c r="IF74" s="32"/>
      <c r="IG74" s="32"/>
      <c r="IH74" s="32"/>
      <c r="II74" s="32"/>
      <c r="IJ74" s="32"/>
      <c r="IK74" s="32"/>
      <c r="IL74" s="32"/>
      <c r="IM74" s="32"/>
      <c r="IN74" s="32"/>
      <c r="IO74" s="32"/>
      <c r="IP74" s="32"/>
      <c r="IQ74" s="32"/>
      <c r="IR74" s="32"/>
      <c r="IS74" s="32"/>
      <c r="IT74" s="32"/>
      <c r="IU74" s="32"/>
      <c r="IV74" s="32"/>
      <c r="IW74" s="32"/>
      <c r="IX74" s="32"/>
      <c r="IY74" s="32"/>
      <c r="IZ74" s="32"/>
      <c r="JA74" s="32"/>
      <c r="JB74" s="32"/>
      <c r="JC74" s="32"/>
      <c r="JD74" s="32"/>
      <c r="JE74" s="32"/>
      <c r="JF74" s="32"/>
      <c r="JG74" s="32"/>
      <c r="JH74" s="32"/>
      <c r="JI74" s="32"/>
      <c r="JJ74" s="32"/>
      <c r="JK74" s="32"/>
      <c r="JL74" s="32"/>
      <c r="JM74" s="32"/>
      <c r="JN74" s="32"/>
      <c r="JO74" s="32"/>
      <c r="JP74" s="32"/>
      <c r="JQ74" s="32"/>
      <c r="JR74" s="32"/>
      <c r="JS74" s="32"/>
      <c r="JT74" s="32"/>
      <c r="JU74" s="32"/>
      <c r="JV74" s="32"/>
      <c r="JW74" s="32"/>
      <c r="JX74" s="32"/>
      <c r="JY74" s="32"/>
      <c r="JZ74" s="32"/>
      <c r="KA74" s="32"/>
      <c r="KB74" s="32"/>
      <c r="KC74" s="32"/>
      <c r="KD74" s="32"/>
      <c r="KE74" s="32"/>
      <c r="KF74" s="32"/>
      <c r="KG74" s="32"/>
      <c r="KH74" s="32"/>
      <c r="KI74" s="32"/>
      <c r="KJ74" s="32"/>
      <c r="KK74" s="32"/>
      <c r="KL74" s="32"/>
      <c r="KM74" s="32"/>
      <c r="KN74" s="32"/>
      <c r="KO74" s="32"/>
      <c r="KP74" s="32"/>
      <c r="KQ74" s="32"/>
      <c r="KR74" s="32"/>
      <c r="KS74" s="32"/>
      <c r="KT74" s="32"/>
      <c r="KU74" s="32"/>
      <c r="KV74" s="32"/>
      <c r="KW74" s="32"/>
      <c r="KX74" s="32"/>
      <c r="KY74" s="32"/>
      <c r="KZ74" s="32"/>
      <c r="LA74" s="32"/>
      <c r="LB74" s="32"/>
      <c r="LC74" s="32"/>
      <c r="LD74" s="32"/>
      <c r="LE74" s="32"/>
      <c r="LF74" s="32"/>
      <c r="LG74" s="32"/>
      <c r="LH74" s="32"/>
      <c r="LI74" s="32"/>
      <c r="LJ74" s="32"/>
      <c r="LK74" s="32"/>
      <c r="LL74" s="32"/>
      <c r="LM74" s="32"/>
      <c r="LN74" s="32"/>
      <c r="LO74" s="32"/>
      <c r="LP74" s="32"/>
      <c r="LQ74" s="32"/>
      <c r="LR74" s="32"/>
      <c r="LS74" s="32"/>
      <c r="LT74" s="32"/>
      <c r="LU74" s="32"/>
      <c r="LV74" s="32"/>
      <c r="LW74" s="32"/>
      <c r="LX74" s="32"/>
      <c r="LY74" s="32"/>
      <c r="LZ74" s="32"/>
      <c r="MA74" s="32"/>
      <c r="MB74" s="32"/>
      <c r="MC74" s="32"/>
      <c r="MD74" s="32"/>
      <c r="ME74" s="32"/>
      <c r="MF74" s="32"/>
      <c r="MG74" s="32"/>
      <c r="MH74" s="32"/>
      <c r="MI74" s="32"/>
      <c r="MJ74" s="32"/>
      <c r="MK74" s="32"/>
      <c r="ML74" s="32"/>
      <c r="MM74" s="32"/>
      <c r="MN74" s="32"/>
      <c r="MO74" s="32"/>
      <c r="MP74" s="32"/>
      <c r="MQ74" s="32"/>
      <c r="MR74" s="32"/>
      <c r="MS74" s="32"/>
      <c r="MT74" s="32"/>
      <c r="MU74" s="32"/>
      <c r="MV74" s="32"/>
      <c r="MW74" s="32"/>
      <c r="MX74" s="32"/>
      <c r="MY74" s="32"/>
      <c r="MZ74" s="32"/>
      <c r="NA74" s="32"/>
      <c r="NB74" s="32"/>
      <c r="NC74" s="32"/>
      <c r="ND74" s="32"/>
      <c r="NE74" s="32"/>
      <c r="NF74" s="32"/>
      <c r="NG74" s="32"/>
      <c r="NH74" s="32"/>
      <c r="NI74" s="32"/>
      <c r="NJ74" s="32"/>
      <c r="NK74" s="32"/>
      <c r="NL74" s="32"/>
      <c r="NM74" s="32"/>
      <c r="NN74" s="32"/>
      <c r="NO74" s="32"/>
      <c r="NP74" s="32"/>
      <c r="NQ74" s="32"/>
      <c r="NR74" s="32"/>
      <c r="NS74" s="32"/>
      <c r="NT74" s="32"/>
      <c r="NU74" s="32"/>
      <c r="NV74" s="32"/>
      <c r="NW74" s="32"/>
      <c r="NX74" s="32"/>
      <c r="NY74" s="32"/>
      <c r="NZ74" s="32"/>
      <c r="OA74" s="32"/>
      <c r="OB74" s="32"/>
      <c r="OC74" s="32"/>
      <c r="OD74" s="32"/>
      <c r="OE74" s="32"/>
      <c r="OF74" s="32"/>
      <c r="OG74" s="32"/>
      <c r="OH74" s="32"/>
      <c r="OI74" s="32"/>
      <c r="OJ74" s="32"/>
      <c r="OK74" s="32"/>
      <c r="OL74" s="32"/>
      <c r="OM74" s="32"/>
      <c r="ON74" s="32"/>
      <c r="OO74" s="32"/>
      <c r="OP74" s="32"/>
      <c r="OQ74" s="32"/>
      <c r="OR74" s="32"/>
      <c r="OS74" s="32"/>
      <c r="OT74" s="32"/>
      <c r="OU74" s="32"/>
      <c r="OV74" s="32"/>
      <c r="OW74" s="32"/>
      <c r="OX74" s="32"/>
      <c r="OY74" s="32"/>
      <c r="OZ74" s="32"/>
      <c r="PA74" s="32"/>
      <c r="PB74" s="32"/>
      <c r="PC74" s="32"/>
      <c r="PD74" s="32"/>
      <c r="PE74" s="32"/>
      <c r="PF74" s="32"/>
      <c r="PG74" s="32"/>
      <c r="PH74" s="32"/>
      <c r="PI74" s="32"/>
      <c r="PJ74" s="32"/>
      <c r="PK74" s="32"/>
      <c r="PL74" s="32"/>
      <c r="PM74" s="32"/>
      <c r="PN74" s="32"/>
      <c r="PO74" s="32"/>
      <c r="PP74" s="32"/>
      <c r="PQ74" s="32"/>
      <c r="PR74" s="32"/>
      <c r="PS74" s="32"/>
      <c r="PT74" s="32"/>
      <c r="PU74" s="32"/>
      <c r="PV74" s="32"/>
      <c r="PW74" s="32"/>
      <c r="PX74" s="32"/>
      <c r="PY74" s="32"/>
      <c r="PZ74" s="32"/>
      <c r="QA74" s="32"/>
      <c r="QB74" s="32"/>
      <c r="QC74" s="32"/>
      <c r="QD74" s="32"/>
      <c r="QE74" s="32"/>
      <c r="QF74" s="32"/>
      <c r="QG74" s="32"/>
      <c r="QH74" s="32"/>
      <c r="QI74" s="32"/>
      <c r="QJ74" s="32"/>
      <c r="QK74" s="32"/>
      <c r="QL74" s="32"/>
      <c r="QM74" s="32"/>
      <c r="QN74" s="32"/>
      <c r="QO74" s="32"/>
      <c r="QP74" s="32"/>
      <c r="QQ74" s="32"/>
      <c r="QR74" s="32"/>
      <c r="QS74" s="32"/>
      <c r="QT74" s="32"/>
      <c r="QU74" s="32"/>
      <c r="QV74" s="32"/>
      <c r="QW74" s="32"/>
      <c r="QX74" s="32"/>
      <c r="QY74" s="32"/>
      <c r="QZ74" s="32"/>
      <c r="RA74" s="32"/>
      <c r="RB74" s="32"/>
      <c r="RC74" s="32"/>
      <c r="RD74" s="32"/>
      <c r="RE74" s="32"/>
      <c r="RF74" s="32"/>
      <c r="RG74" s="32"/>
      <c r="RH74" s="32"/>
      <c r="RI74" s="32"/>
      <c r="RJ74" s="32"/>
      <c r="RK74" s="32"/>
      <c r="RL74" s="32"/>
      <c r="RM74" s="32"/>
      <c r="RN74" s="32"/>
      <c r="RO74" s="32"/>
      <c r="RP74" s="32"/>
      <c r="RQ74" s="32"/>
      <c r="RR74" s="32"/>
      <c r="RS74" s="32"/>
      <c r="RT74" s="32"/>
      <c r="RU74" s="32"/>
      <c r="RV74" s="32"/>
      <c r="RW74" s="32"/>
      <c r="RX74" s="32"/>
      <c r="RY74" s="32"/>
      <c r="RZ74" s="32"/>
      <c r="SA74" s="32"/>
      <c r="SB74" s="32"/>
      <c r="SC74" s="32"/>
      <c r="SD74" s="32"/>
      <c r="SE74" s="32"/>
      <c r="SF74" s="32"/>
      <c r="SG74" s="32"/>
      <c r="SH74" s="32"/>
      <c r="SI74" s="32"/>
      <c r="SJ74" s="32"/>
      <c r="SK74" s="32"/>
      <c r="SL74" s="32"/>
      <c r="SM74" s="32"/>
      <c r="SN74" s="32"/>
      <c r="SO74" s="32"/>
      <c r="SP74" s="32"/>
      <c r="SQ74" s="32"/>
      <c r="SR74" s="32"/>
      <c r="SS74" s="32"/>
      <c r="ST74" s="32"/>
      <c r="SU74" s="32"/>
      <c r="SV74" s="32"/>
      <c r="SW74" s="32"/>
      <c r="SX74" s="32"/>
      <c r="SY74" s="32"/>
      <c r="SZ74" s="32"/>
      <c r="TA74" s="32"/>
      <c r="TB74" s="32"/>
      <c r="TC74" s="32"/>
      <c r="TD74" s="32"/>
      <c r="TE74" s="32"/>
      <c r="TF74" s="32"/>
      <c r="TG74" s="32"/>
      <c r="TH74" s="32"/>
      <c r="TI74" s="32"/>
      <c r="TJ74" s="32"/>
      <c r="TK74" s="32"/>
      <c r="TL74" s="32"/>
      <c r="TM74" s="32"/>
      <c r="TN74" s="32"/>
      <c r="TO74" s="32"/>
      <c r="TP74" s="32"/>
      <c r="TQ74" s="32"/>
      <c r="TR74" s="32"/>
      <c r="TS74" s="32"/>
      <c r="TT74" s="32"/>
      <c r="TU74" s="32"/>
      <c r="TV74" s="32"/>
      <c r="TW74" s="32"/>
      <c r="TX74" s="32"/>
      <c r="TY74" s="32"/>
      <c r="TZ74" s="32"/>
      <c r="UA74" s="32"/>
      <c r="UB74" s="32"/>
      <c r="UC74" s="32"/>
      <c r="UD74" s="32"/>
      <c r="UE74" s="32"/>
      <c r="UF74" s="32"/>
      <c r="UG74" s="32"/>
      <c r="UH74" s="32"/>
      <c r="UI74" s="32"/>
      <c r="UJ74" s="32"/>
      <c r="UK74" s="32"/>
      <c r="UL74" s="32"/>
      <c r="UM74" s="32"/>
      <c r="UN74" s="32"/>
      <c r="UO74" s="32"/>
      <c r="UP74" s="32"/>
      <c r="UQ74" s="32"/>
      <c r="UR74" s="32"/>
      <c r="US74" s="32"/>
      <c r="UT74" s="32"/>
      <c r="UU74" s="32"/>
      <c r="UV74" s="32"/>
      <c r="UW74" s="32"/>
      <c r="UX74" s="32"/>
      <c r="UY74" s="32"/>
      <c r="UZ74" s="32"/>
      <c r="VA74" s="32"/>
      <c r="VB74" s="32"/>
      <c r="VC74" s="32"/>
      <c r="VD74" s="32"/>
      <c r="VE74" s="32"/>
      <c r="VF74" s="32"/>
      <c r="VG74" s="32"/>
      <c r="VH74" s="32"/>
      <c r="VI74" s="32"/>
      <c r="VJ74" s="32"/>
      <c r="VK74" s="32"/>
      <c r="VL74" s="32"/>
      <c r="VM74" s="32"/>
      <c r="VN74" s="32"/>
      <c r="VO74" s="32"/>
      <c r="VP74" s="32"/>
      <c r="VQ74" s="32"/>
      <c r="VR74" s="32"/>
      <c r="VS74" s="32"/>
      <c r="VT74" s="32"/>
      <c r="VU74" s="32"/>
      <c r="VV74" s="32"/>
      <c r="VW74" s="32"/>
      <c r="VX74" s="32"/>
      <c r="VY74" s="32"/>
      <c r="VZ74" s="32"/>
      <c r="WA74" s="32"/>
      <c r="WB74" s="32"/>
      <c r="WC74" s="32"/>
      <c r="WD74" s="32"/>
      <c r="WE74" s="32"/>
      <c r="WF74" s="32"/>
      <c r="WG74" s="32"/>
      <c r="WH74" s="32"/>
      <c r="WI74" s="32"/>
      <c r="WJ74" s="32"/>
      <c r="WK74" s="32"/>
      <c r="WL74" s="32"/>
      <c r="WM74" s="32"/>
      <c r="WN74" s="32"/>
      <c r="WO74" s="32"/>
      <c r="WP74" s="32"/>
      <c r="WQ74" s="32"/>
      <c r="WR74" s="32"/>
      <c r="WS74" s="32"/>
      <c r="WT74" s="32"/>
      <c r="WU74" s="32"/>
      <c r="WV74" s="32"/>
      <c r="WW74" s="32"/>
      <c r="WX74" s="32"/>
      <c r="WY74" s="32"/>
      <c r="WZ74" s="32"/>
      <c r="XA74" s="32"/>
      <c r="XB74" s="32"/>
      <c r="XC74" s="32"/>
      <c r="XD74" s="32"/>
      <c r="XE74" s="32"/>
      <c r="XF74" s="32"/>
      <c r="XG74" s="32"/>
      <c r="XH74" s="32"/>
      <c r="XI74" s="32"/>
      <c r="XJ74" s="32"/>
      <c r="XK74" s="32"/>
      <c r="XL74" s="32"/>
      <c r="XM74" s="32"/>
      <c r="XN74" s="32"/>
      <c r="XO74" s="32"/>
      <c r="XP74" s="32"/>
      <c r="XQ74" s="32"/>
      <c r="XR74" s="32"/>
      <c r="XS74" s="32"/>
      <c r="XT74" s="32"/>
      <c r="XU74" s="32"/>
      <c r="XV74" s="32"/>
      <c r="XW74" s="32"/>
      <c r="XX74" s="32"/>
      <c r="XY74" s="32"/>
      <c r="XZ74" s="32"/>
      <c r="YA74" s="32"/>
      <c r="YB74" s="32"/>
      <c r="YC74" s="32"/>
      <c r="YD74" s="32"/>
      <c r="YE74" s="32"/>
      <c r="YF74" s="32"/>
      <c r="YG74" s="32"/>
      <c r="YH74" s="32"/>
      <c r="YI74" s="32"/>
      <c r="YJ74" s="32"/>
      <c r="YK74" s="32"/>
      <c r="YL74" s="32"/>
      <c r="YM74" s="32"/>
      <c r="YN74" s="32"/>
      <c r="YO74" s="32"/>
      <c r="YP74" s="32"/>
      <c r="YQ74" s="32"/>
      <c r="YR74" s="32"/>
      <c r="YS74" s="32"/>
      <c r="YT74" s="32"/>
      <c r="YU74" s="32"/>
      <c r="YV74" s="32"/>
      <c r="YW74" s="32"/>
      <c r="YX74" s="32"/>
      <c r="YY74" s="32"/>
      <c r="YZ74" s="32"/>
      <c r="ZA74" s="32"/>
      <c r="ZB74" s="32"/>
      <c r="ZC74" s="32"/>
      <c r="ZD74" s="32"/>
      <c r="ZE74" s="32"/>
      <c r="ZF74" s="32"/>
      <c r="ZG74" s="32"/>
      <c r="ZH74" s="32"/>
      <c r="ZI74" s="32"/>
      <c r="ZJ74" s="32"/>
      <c r="ZK74" s="32"/>
      <c r="ZL74" s="32"/>
      <c r="ZM74" s="32"/>
      <c r="ZN74" s="32"/>
      <c r="ZO74" s="32"/>
      <c r="ZP74" s="32"/>
      <c r="ZQ74" s="32"/>
      <c r="ZR74" s="32"/>
      <c r="ZS74" s="32"/>
      <c r="ZT74" s="32"/>
      <c r="ZU74" s="32"/>
      <c r="ZV74" s="32"/>
      <c r="ZW74" s="32"/>
      <c r="ZX74" s="32"/>
      <c r="ZY74" s="32"/>
      <c r="ZZ74" s="32"/>
      <c r="AAA74" s="32"/>
      <c r="AAB74" s="32"/>
      <c r="AAC74" s="32"/>
      <c r="AAD74" s="32"/>
      <c r="AAE74" s="32"/>
      <c r="AAF74" s="32"/>
      <c r="AAG74" s="32"/>
      <c r="AAH74" s="32"/>
      <c r="AAI74" s="32"/>
      <c r="AAJ74" s="32"/>
      <c r="AAK74" s="32"/>
      <c r="AAL74" s="32"/>
      <c r="AAM74" s="32"/>
      <c r="AAN74" s="32"/>
      <c r="AAO74" s="32"/>
      <c r="AAP74" s="32"/>
      <c r="AAQ74" s="32"/>
      <c r="AAR74" s="32"/>
      <c r="AAS74" s="32"/>
      <c r="AAT74" s="32"/>
      <c r="AAU74" s="32"/>
      <c r="AAV74" s="32"/>
      <c r="AAW74" s="32"/>
      <c r="AAX74" s="32"/>
      <c r="AAY74" s="32"/>
      <c r="AAZ74" s="32"/>
      <c r="ABA74" s="32"/>
      <c r="ABB74" s="32"/>
      <c r="ABC74" s="32"/>
      <c r="ABD74" s="32"/>
      <c r="ABE74" s="32"/>
      <c r="ABF74" s="32"/>
      <c r="ABG74" s="32"/>
      <c r="ABH74" s="32"/>
      <c r="ABI74" s="32"/>
      <c r="ABJ74" s="32"/>
      <c r="ABK74" s="32"/>
      <c r="ABL74" s="32"/>
      <c r="ABM74" s="32"/>
      <c r="ABN74" s="32"/>
      <c r="ABO74" s="32"/>
      <c r="ABP74" s="32"/>
      <c r="ABQ74" s="32"/>
      <c r="ABR74" s="32"/>
      <c r="ABS74" s="32"/>
      <c r="ABT74" s="32"/>
      <c r="ABU74" s="32"/>
      <c r="ABV74" s="32"/>
      <c r="ABW74" s="32"/>
      <c r="ABX74" s="32"/>
      <c r="ABY74" s="32"/>
      <c r="ABZ74" s="32"/>
      <c r="ACA74" s="32"/>
      <c r="ACB74" s="32"/>
      <c r="ACC74" s="32"/>
      <c r="ACD74" s="32"/>
      <c r="ACE74" s="32"/>
      <c r="ACF74" s="32"/>
      <c r="ACG74" s="32"/>
      <c r="ACH74" s="32"/>
      <c r="ACI74" s="32"/>
      <c r="ACJ74" s="32"/>
      <c r="ACK74" s="32"/>
      <c r="ACL74" s="32"/>
      <c r="ACM74" s="32"/>
      <c r="ACN74" s="32"/>
      <c r="ACO74" s="32"/>
      <c r="ACP74" s="32"/>
      <c r="ACQ74" s="32"/>
      <c r="ACR74" s="32"/>
      <c r="ACS74" s="32"/>
      <c r="ACT74" s="32"/>
      <c r="ACU74" s="32"/>
      <c r="ACV74" s="32"/>
      <c r="ACW74" s="32"/>
      <c r="ACX74" s="32"/>
      <c r="ACY74" s="32"/>
      <c r="ACZ74" s="32"/>
      <c r="ADA74" s="32"/>
      <c r="ADB74" s="32"/>
      <c r="ADC74" s="32"/>
      <c r="ADD74" s="32"/>
      <c r="ADE74" s="32"/>
      <c r="ADF74" s="32"/>
      <c r="ADG74" s="32"/>
      <c r="ADH74" s="32"/>
      <c r="ADI74" s="32"/>
      <c r="ADJ74" s="32"/>
      <c r="ADK74" s="32"/>
      <c r="ADL74" s="32"/>
      <c r="ADM74" s="32"/>
      <c r="ADN74" s="32"/>
      <c r="ADO74" s="32"/>
      <c r="ADP74" s="32"/>
      <c r="ADQ74" s="32"/>
      <c r="ADR74" s="32"/>
      <c r="ADS74" s="32"/>
      <c r="ADT74" s="32"/>
      <c r="ADU74" s="32"/>
      <c r="ADV74" s="32"/>
      <c r="ADW74" s="32"/>
      <c r="ADX74" s="32"/>
      <c r="ADY74" s="32"/>
      <c r="ADZ74" s="32"/>
      <c r="AEA74" s="32"/>
      <c r="AEB74" s="32"/>
      <c r="AEC74" s="32"/>
      <c r="AED74" s="32"/>
      <c r="AEE74" s="32"/>
      <c r="AEF74" s="32"/>
      <c r="AEG74" s="32"/>
      <c r="AEH74" s="32"/>
      <c r="AEI74" s="32"/>
      <c r="AEJ74" s="32"/>
      <c r="AEK74" s="32"/>
      <c r="AEL74" s="32"/>
      <c r="AEM74" s="32"/>
      <c r="AEN74" s="32"/>
      <c r="AEO74" s="32"/>
      <c r="AEP74" s="32"/>
      <c r="AEQ74" s="32"/>
      <c r="AER74" s="32"/>
      <c r="AES74" s="32"/>
      <c r="AET74" s="32"/>
      <c r="AEU74" s="32"/>
      <c r="AEV74" s="32"/>
      <c r="AEW74" s="32"/>
      <c r="AEX74" s="32"/>
      <c r="AEY74" s="32"/>
      <c r="AEZ74" s="32"/>
      <c r="AFA74" s="32"/>
      <c r="AFB74" s="32"/>
      <c r="AFC74" s="32"/>
      <c r="AFD74" s="32"/>
      <c r="AFE74" s="32"/>
      <c r="AFF74" s="32"/>
      <c r="AFG74" s="32"/>
      <c r="AFH74" s="32"/>
      <c r="AFI74" s="32"/>
      <c r="AFJ74" s="32"/>
      <c r="AFK74" s="32"/>
      <c r="AFL74" s="32"/>
      <c r="AFM74" s="32"/>
      <c r="AFN74" s="32"/>
      <c r="AFO74" s="32"/>
      <c r="AFP74" s="32"/>
      <c r="AFQ74" s="32"/>
      <c r="AFR74" s="32"/>
      <c r="AFS74" s="32"/>
      <c r="AFT74" s="32"/>
      <c r="AFU74" s="32"/>
      <c r="AFV74" s="32"/>
      <c r="AFW74" s="32"/>
      <c r="AFX74" s="32"/>
      <c r="AFY74" s="32"/>
      <c r="AFZ74" s="32"/>
      <c r="AGA74" s="32"/>
      <c r="AGB74" s="32"/>
      <c r="AGC74" s="32"/>
      <c r="AGD74" s="32"/>
      <c r="AGE74" s="32"/>
      <c r="AGF74" s="32"/>
      <c r="AGG74" s="32"/>
      <c r="AGH74" s="32"/>
      <c r="AGI74" s="32"/>
      <c r="AGJ74" s="32"/>
      <c r="AGK74" s="32"/>
      <c r="AGL74" s="32"/>
      <c r="AGM74" s="32"/>
      <c r="AGN74" s="32"/>
      <c r="AGO74" s="32"/>
      <c r="AGP74" s="32"/>
      <c r="AGQ74" s="32"/>
      <c r="AGR74" s="32"/>
      <c r="AGS74" s="32"/>
      <c r="AGT74" s="32"/>
      <c r="AGU74" s="32"/>
      <c r="AGV74" s="32"/>
      <c r="AGW74" s="32"/>
      <c r="AGX74" s="32"/>
      <c r="AGY74" s="32"/>
      <c r="AGZ74" s="32"/>
      <c r="AHA74" s="32"/>
      <c r="AHB74" s="32"/>
      <c r="AHC74" s="32"/>
      <c r="AHD74" s="32"/>
      <c r="AHE74" s="32"/>
      <c r="AHF74" s="32"/>
      <c r="AHG74" s="32"/>
      <c r="AHH74" s="32"/>
      <c r="AHI74" s="32"/>
      <c r="AHJ74" s="32"/>
      <c r="AHK74" s="32"/>
      <c r="AHL74" s="32"/>
      <c r="AHM74" s="32"/>
      <c r="AHN74" s="32"/>
      <c r="AHO74" s="32"/>
      <c r="AHP74" s="32"/>
      <c r="AHQ74" s="32"/>
      <c r="AHR74" s="32"/>
      <c r="AHS74" s="32"/>
      <c r="AHT74" s="32"/>
      <c r="AHU74" s="32"/>
      <c r="AHV74" s="32"/>
      <c r="AHW74" s="32"/>
      <c r="AHX74" s="32"/>
      <c r="AHY74" s="32"/>
      <c r="AHZ74" s="32"/>
      <c r="AIA74" s="32"/>
      <c r="AIB74" s="32"/>
      <c r="AIC74" s="32"/>
      <c r="AID74" s="32"/>
      <c r="AIE74" s="32"/>
      <c r="AIF74" s="32"/>
      <c r="AIG74" s="32"/>
      <c r="AIH74" s="32"/>
      <c r="AII74" s="32"/>
      <c r="AIJ74" s="32"/>
      <c r="AIK74" s="32"/>
      <c r="AIL74" s="32"/>
      <c r="AIM74" s="32"/>
      <c r="AIN74" s="32"/>
      <c r="AIO74" s="32"/>
      <c r="AIP74" s="32"/>
      <c r="AIQ74" s="32"/>
      <c r="AIR74" s="32"/>
      <c r="AIS74" s="32"/>
      <c r="AIT74" s="32"/>
      <c r="AIU74" s="32"/>
      <c r="AIV74" s="32"/>
      <c r="AIW74" s="32"/>
      <c r="AIX74" s="32"/>
      <c r="AIY74" s="32"/>
      <c r="AIZ74" s="32"/>
      <c r="AJA74" s="32"/>
      <c r="AJB74" s="32"/>
      <c r="AJC74" s="32"/>
      <c r="AJD74" s="32"/>
      <c r="AJE74" s="32"/>
      <c r="AJF74" s="32"/>
      <c r="AJG74" s="32"/>
      <c r="AJH74" s="32"/>
      <c r="AJI74" s="32"/>
      <c r="AJJ74" s="32"/>
      <c r="AJK74" s="32"/>
      <c r="AJL74" s="32"/>
      <c r="AJM74" s="32"/>
      <c r="AJN74" s="32"/>
      <c r="AJO74" s="32"/>
      <c r="AJP74" s="32"/>
      <c r="AJQ74" s="32"/>
      <c r="AJR74" s="32"/>
      <c r="AJS74" s="32"/>
      <c r="AJT74" s="32"/>
      <c r="AJU74" s="32"/>
      <c r="AJV74" s="32"/>
      <c r="AJW74" s="32"/>
      <c r="AJX74" s="32"/>
      <c r="AJY74" s="32"/>
      <c r="AJZ74" s="32"/>
      <c r="AKA74" s="32"/>
      <c r="AKB74" s="32"/>
      <c r="AKC74" s="32"/>
      <c r="AKD74" s="32"/>
      <c r="AKE74" s="32"/>
      <c r="AKF74" s="32"/>
      <c r="AKG74" s="32"/>
      <c r="AKH74" s="32"/>
      <c r="AKI74" s="32"/>
      <c r="AKJ74" s="32"/>
      <c r="AKK74" s="32"/>
      <c r="AKL74" s="32"/>
      <c r="AKM74" s="32"/>
      <c r="AKN74" s="32"/>
      <c r="AKO74" s="32"/>
      <c r="AKP74" s="32"/>
      <c r="AKQ74" s="32"/>
      <c r="AKR74" s="32"/>
      <c r="AKS74" s="32"/>
      <c r="AKT74" s="32"/>
      <c r="AKU74" s="32"/>
      <c r="AKV74" s="32"/>
      <c r="AKW74" s="32"/>
      <c r="AKX74" s="32"/>
      <c r="AKY74" s="32"/>
      <c r="AKZ74" s="32"/>
      <c r="ALA74" s="32"/>
      <c r="ALB74" s="32"/>
      <c r="ALC74" s="32"/>
      <c r="ALD74" s="32"/>
      <c r="ALE74" s="32"/>
      <c r="ALF74" s="32"/>
      <c r="ALG74" s="32"/>
      <c r="ALH74" s="32"/>
      <c r="ALI74" s="32"/>
      <c r="ALJ74" s="32"/>
      <c r="ALK74" s="32"/>
      <c r="ALL74" s="32"/>
      <c r="ALM74" s="32"/>
      <c r="ALN74" s="32"/>
      <c r="ALO74" s="32"/>
      <c r="ALP74" s="32"/>
      <c r="ALQ74" s="32"/>
      <c r="ALR74" s="32"/>
      <c r="ALS74" s="32"/>
      <c r="ALT74" s="32"/>
      <c r="ALU74" s="32"/>
      <c r="ALV74" s="32"/>
      <c r="ALW74" s="32"/>
      <c r="ALX74" s="32"/>
      <c r="ALY74" s="32"/>
      <c r="ALZ74" s="32"/>
      <c r="AMA74" s="32"/>
      <c r="AMB74" s="32"/>
      <c r="AMC74" s="32"/>
      <c r="AMD74" s="32"/>
      <c r="AME74" s="32"/>
      <c r="AMF74" s="32"/>
      <c r="AMG74" s="32"/>
      <c r="AMK74" s="32"/>
    </row>
    <row r="75" customFormat="false" ht="14.25" hidden="false" customHeight="false" outlineLevel="0" collapsed="false">
      <c r="B75" s="3"/>
      <c r="D75" s="63" t="s">
        <v>147</v>
      </c>
      <c r="E75" s="3"/>
      <c r="F75" s="62"/>
      <c r="G75" s="3"/>
      <c r="H75" s="3"/>
      <c r="I75" s="3"/>
      <c r="J75" s="32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  <c r="DL75" s="32"/>
      <c r="DM75" s="32"/>
      <c r="DN75" s="32"/>
      <c r="DO75" s="32"/>
      <c r="DP75" s="32"/>
      <c r="DQ75" s="32"/>
      <c r="DR75" s="32"/>
      <c r="DS75" s="32"/>
      <c r="DT75" s="32"/>
      <c r="DU75" s="32"/>
      <c r="DV75" s="32"/>
      <c r="DW75" s="32"/>
      <c r="DX75" s="32"/>
      <c r="DY75" s="32"/>
      <c r="DZ75" s="32"/>
      <c r="EA75" s="32"/>
      <c r="EB75" s="32"/>
      <c r="EC75" s="32"/>
      <c r="ED75" s="32"/>
      <c r="EE75" s="32"/>
      <c r="EF75" s="32"/>
      <c r="EG75" s="32"/>
      <c r="EH75" s="32"/>
      <c r="EI75" s="32"/>
      <c r="EJ75" s="32"/>
      <c r="EK75" s="32"/>
      <c r="EL75" s="32"/>
      <c r="EM75" s="32"/>
      <c r="EN75" s="32"/>
      <c r="EO75" s="32"/>
      <c r="EP75" s="32"/>
      <c r="EQ75" s="32"/>
      <c r="ER75" s="32"/>
      <c r="ES75" s="32"/>
      <c r="ET75" s="32"/>
      <c r="EU75" s="32"/>
      <c r="EV75" s="32"/>
      <c r="EW75" s="32"/>
      <c r="EX75" s="32"/>
      <c r="EY75" s="32"/>
      <c r="EZ75" s="32"/>
      <c r="FA75" s="32"/>
      <c r="FB75" s="32"/>
      <c r="FC75" s="32"/>
      <c r="FD75" s="32"/>
      <c r="FE75" s="32"/>
      <c r="FF75" s="32"/>
      <c r="FG75" s="32"/>
      <c r="FH75" s="32"/>
      <c r="FI75" s="32"/>
      <c r="FJ75" s="32"/>
      <c r="FK75" s="32"/>
      <c r="FL75" s="32"/>
      <c r="FM75" s="32"/>
      <c r="FN75" s="32"/>
      <c r="FO75" s="32"/>
      <c r="FP75" s="32"/>
      <c r="FQ75" s="32"/>
      <c r="FR75" s="32"/>
      <c r="FS75" s="32"/>
      <c r="FT75" s="32"/>
      <c r="FU75" s="32"/>
      <c r="FV75" s="32"/>
      <c r="FW75" s="32"/>
      <c r="FX75" s="32"/>
      <c r="FY75" s="32"/>
      <c r="FZ75" s="32"/>
      <c r="GA75" s="32"/>
      <c r="GB75" s="32"/>
      <c r="GC75" s="32"/>
      <c r="GD75" s="32"/>
      <c r="GE75" s="32"/>
      <c r="GF75" s="32"/>
      <c r="GG75" s="32"/>
      <c r="GH75" s="32"/>
      <c r="GI75" s="32"/>
      <c r="GJ75" s="32"/>
      <c r="GK75" s="32"/>
      <c r="GL75" s="32"/>
      <c r="GM75" s="32"/>
      <c r="GN75" s="32"/>
      <c r="GO75" s="32"/>
      <c r="GP75" s="32"/>
      <c r="GQ75" s="32"/>
      <c r="GR75" s="32"/>
      <c r="GS75" s="32"/>
      <c r="GT75" s="32"/>
      <c r="GU75" s="32"/>
      <c r="GV75" s="32"/>
      <c r="GW75" s="32"/>
      <c r="GX75" s="32"/>
      <c r="GY75" s="32"/>
      <c r="GZ75" s="32"/>
      <c r="HA75" s="32"/>
      <c r="HB75" s="32"/>
      <c r="HC75" s="32"/>
      <c r="HD75" s="32"/>
      <c r="HE75" s="32"/>
      <c r="HF75" s="32"/>
      <c r="HG75" s="32"/>
      <c r="HH75" s="32"/>
      <c r="HI75" s="32"/>
      <c r="HJ75" s="32"/>
      <c r="HK75" s="32"/>
      <c r="HL75" s="32"/>
      <c r="HM75" s="32"/>
      <c r="HN75" s="32"/>
      <c r="HO75" s="32"/>
      <c r="HP75" s="32"/>
      <c r="HQ75" s="32"/>
      <c r="HR75" s="32"/>
      <c r="HS75" s="32"/>
      <c r="HT75" s="32"/>
      <c r="HU75" s="32"/>
      <c r="HV75" s="32"/>
      <c r="HW75" s="32"/>
      <c r="HX75" s="32"/>
      <c r="HY75" s="32"/>
      <c r="HZ75" s="32"/>
      <c r="IA75" s="32"/>
      <c r="IB75" s="32"/>
      <c r="IC75" s="32"/>
      <c r="ID75" s="32"/>
      <c r="IE75" s="32"/>
      <c r="IF75" s="32"/>
      <c r="IG75" s="32"/>
      <c r="IH75" s="32"/>
      <c r="II75" s="32"/>
      <c r="IJ75" s="32"/>
      <c r="IK75" s="32"/>
      <c r="IL75" s="32"/>
      <c r="IM75" s="32"/>
      <c r="IN75" s="32"/>
      <c r="IO75" s="32"/>
      <c r="IP75" s="32"/>
      <c r="IQ75" s="32"/>
      <c r="IR75" s="32"/>
      <c r="IS75" s="32"/>
      <c r="IT75" s="32"/>
      <c r="IU75" s="32"/>
      <c r="IV75" s="32"/>
      <c r="IW75" s="32"/>
      <c r="IX75" s="32"/>
      <c r="IY75" s="32"/>
      <c r="IZ75" s="32"/>
      <c r="JA75" s="32"/>
      <c r="JB75" s="32"/>
      <c r="JC75" s="32"/>
      <c r="JD75" s="32"/>
      <c r="JE75" s="32"/>
      <c r="JF75" s="32"/>
      <c r="JG75" s="32"/>
      <c r="JH75" s="32"/>
      <c r="JI75" s="32"/>
      <c r="JJ75" s="32"/>
      <c r="JK75" s="32"/>
      <c r="JL75" s="32"/>
      <c r="JM75" s="32"/>
      <c r="JN75" s="32"/>
      <c r="JO75" s="32"/>
      <c r="JP75" s="32"/>
      <c r="JQ75" s="32"/>
      <c r="JR75" s="32"/>
      <c r="JS75" s="32"/>
      <c r="JT75" s="32"/>
      <c r="JU75" s="32"/>
      <c r="JV75" s="32"/>
      <c r="JW75" s="32"/>
      <c r="JX75" s="32"/>
      <c r="JY75" s="32"/>
      <c r="JZ75" s="32"/>
      <c r="KA75" s="32"/>
      <c r="KB75" s="32"/>
      <c r="KC75" s="32"/>
      <c r="KD75" s="32"/>
      <c r="KE75" s="32"/>
      <c r="KF75" s="32"/>
      <c r="KG75" s="32"/>
      <c r="KH75" s="32"/>
      <c r="KI75" s="32"/>
      <c r="KJ75" s="32"/>
      <c r="KK75" s="32"/>
      <c r="KL75" s="32"/>
      <c r="KM75" s="32"/>
      <c r="KN75" s="32"/>
      <c r="KO75" s="32"/>
      <c r="KP75" s="32"/>
      <c r="KQ75" s="32"/>
      <c r="KR75" s="32"/>
      <c r="KS75" s="32"/>
      <c r="KT75" s="32"/>
      <c r="KU75" s="32"/>
      <c r="KV75" s="32"/>
      <c r="KW75" s="32"/>
      <c r="KX75" s="32"/>
      <c r="KY75" s="32"/>
      <c r="KZ75" s="32"/>
      <c r="LA75" s="32"/>
      <c r="LB75" s="32"/>
      <c r="LC75" s="32"/>
      <c r="LD75" s="32"/>
      <c r="LE75" s="32"/>
      <c r="LF75" s="32"/>
      <c r="LG75" s="32"/>
      <c r="LH75" s="32"/>
      <c r="LI75" s="32"/>
      <c r="LJ75" s="32"/>
      <c r="LK75" s="32"/>
      <c r="LL75" s="32"/>
      <c r="LM75" s="32"/>
      <c r="LN75" s="32"/>
      <c r="LO75" s="32"/>
      <c r="LP75" s="32"/>
      <c r="LQ75" s="32"/>
      <c r="LR75" s="32"/>
      <c r="LS75" s="32"/>
      <c r="LT75" s="32"/>
      <c r="LU75" s="32"/>
      <c r="LV75" s="32"/>
      <c r="LW75" s="32"/>
      <c r="LX75" s="32"/>
      <c r="LY75" s="32"/>
      <c r="LZ75" s="32"/>
      <c r="MA75" s="32"/>
      <c r="MB75" s="32"/>
      <c r="MC75" s="32"/>
      <c r="MD75" s="32"/>
      <c r="ME75" s="32"/>
      <c r="MF75" s="32"/>
      <c r="MG75" s="32"/>
      <c r="MH75" s="32"/>
      <c r="MI75" s="32"/>
      <c r="MJ75" s="32"/>
      <c r="MK75" s="32"/>
      <c r="ML75" s="32"/>
      <c r="MM75" s="32"/>
      <c r="MN75" s="32"/>
      <c r="MO75" s="32"/>
      <c r="MP75" s="32"/>
      <c r="MQ75" s="32"/>
      <c r="MR75" s="32"/>
      <c r="MS75" s="32"/>
      <c r="MT75" s="32"/>
      <c r="MU75" s="32"/>
      <c r="MV75" s="32"/>
      <c r="MW75" s="32"/>
      <c r="MX75" s="32"/>
      <c r="MY75" s="32"/>
      <c r="MZ75" s="32"/>
      <c r="NA75" s="32"/>
      <c r="NB75" s="32"/>
      <c r="NC75" s="32"/>
      <c r="ND75" s="32"/>
      <c r="NE75" s="32"/>
      <c r="NF75" s="32"/>
      <c r="NG75" s="32"/>
      <c r="NH75" s="32"/>
      <c r="NI75" s="32"/>
      <c r="NJ75" s="32"/>
      <c r="NK75" s="32"/>
      <c r="NL75" s="32"/>
      <c r="NM75" s="32"/>
      <c r="NN75" s="32"/>
      <c r="NO75" s="32"/>
      <c r="NP75" s="32"/>
      <c r="NQ75" s="32"/>
      <c r="NR75" s="32"/>
      <c r="NS75" s="32"/>
      <c r="NT75" s="32"/>
      <c r="NU75" s="32"/>
      <c r="NV75" s="32"/>
      <c r="NW75" s="32"/>
      <c r="NX75" s="32"/>
      <c r="NY75" s="32"/>
      <c r="NZ75" s="32"/>
      <c r="OA75" s="32"/>
      <c r="OB75" s="32"/>
      <c r="OC75" s="32"/>
      <c r="OD75" s="32"/>
      <c r="OE75" s="32"/>
      <c r="OF75" s="32"/>
      <c r="OG75" s="32"/>
      <c r="OH75" s="32"/>
      <c r="OI75" s="32"/>
      <c r="OJ75" s="32"/>
      <c r="OK75" s="32"/>
      <c r="OL75" s="32"/>
      <c r="OM75" s="32"/>
      <c r="ON75" s="32"/>
      <c r="OO75" s="32"/>
      <c r="OP75" s="32"/>
      <c r="OQ75" s="32"/>
      <c r="OR75" s="32"/>
      <c r="OS75" s="32"/>
      <c r="OT75" s="32"/>
      <c r="OU75" s="32"/>
      <c r="OV75" s="32"/>
      <c r="OW75" s="32"/>
      <c r="OX75" s="32"/>
      <c r="OY75" s="32"/>
      <c r="OZ75" s="32"/>
      <c r="PA75" s="32"/>
      <c r="PB75" s="32"/>
      <c r="PC75" s="32"/>
      <c r="PD75" s="32"/>
      <c r="PE75" s="32"/>
      <c r="PF75" s="32"/>
      <c r="PG75" s="32"/>
      <c r="PH75" s="32"/>
      <c r="PI75" s="32"/>
      <c r="PJ75" s="32"/>
      <c r="PK75" s="32"/>
      <c r="PL75" s="32"/>
      <c r="PM75" s="32"/>
      <c r="PN75" s="32"/>
      <c r="PO75" s="32"/>
      <c r="PP75" s="32"/>
      <c r="PQ75" s="32"/>
      <c r="PR75" s="32"/>
      <c r="PS75" s="32"/>
      <c r="PT75" s="32"/>
      <c r="PU75" s="32"/>
      <c r="PV75" s="32"/>
      <c r="PW75" s="32"/>
      <c r="PX75" s="32"/>
      <c r="PY75" s="32"/>
      <c r="PZ75" s="32"/>
      <c r="QA75" s="32"/>
      <c r="QB75" s="32"/>
      <c r="QC75" s="32"/>
      <c r="QD75" s="32"/>
      <c r="QE75" s="32"/>
      <c r="QF75" s="32"/>
      <c r="QG75" s="32"/>
      <c r="QH75" s="32"/>
      <c r="QI75" s="32"/>
      <c r="QJ75" s="32"/>
      <c r="QK75" s="32"/>
      <c r="QL75" s="32"/>
      <c r="QM75" s="32"/>
      <c r="QN75" s="32"/>
      <c r="QO75" s="32"/>
      <c r="QP75" s="32"/>
      <c r="QQ75" s="32"/>
      <c r="QR75" s="32"/>
      <c r="QS75" s="32"/>
      <c r="QT75" s="32"/>
      <c r="QU75" s="32"/>
      <c r="QV75" s="32"/>
      <c r="QW75" s="32"/>
      <c r="QX75" s="32"/>
      <c r="QY75" s="32"/>
      <c r="QZ75" s="32"/>
      <c r="RA75" s="32"/>
      <c r="RB75" s="32"/>
      <c r="RC75" s="32"/>
      <c r="RD75" s="32"/>
      <c r="RE75" s="32"/>
      <c r="RF75" s="32"/>
      <c r="RG75" s="32"/>
      <c r="RH75" s="32"/>
      <c r="RI75" s="32"/>
      <c r="RJ75" s="32"/>
      <c r="RK75" s="32"/>
      <c r="RL75" s="32"/>
      <c r="RM75" s="32"/>
      <c r="RN75" s="32"/>
      <c r="RO75" s="32"/>
      <c r="RP75" s="32"/>
      <c r="RQ75" s="32"/>
      <c r="RR75" s="32"/>
      <c r="RS75" s="32"/>
      <c r="RT75" s="32"/>
      <c r="RU75" s="32"/>
      <c r="RV75" s="32"/>
      <c r="RW75" s="32"/>
      <c r="RX75" s="32"/>
      <c r="RY75" s="32"/>
      <c r="RZ75" s="32"/>
      <c r="SA75" s="32"/>
      <c r="SB75" s="32"/>
      <c r="SC75" s="32"/>
      <c r="SD75" s="32"/>
      <c r="SE75" s="32"/>
      <c r="SF75" s="32"/>
      <c r="SG75" s="32"/>
      <c r="SH75" s="32"/>
      <c r="SI75" s="32"/>
      <c r="SJ75" s="32"/>
      <c r="SK75" s="32"/>
      <c r="SL75" s="32"/>
      <c r="SM75" s="32"/>
      <c r="SN75" s="32"/>
      <c r="SO75" s="32"/>
      <c r="SP75" s="32"/>
      <c r="SQ75" s="32"/>
      <c r="SR75" s="32"/>
      <c r="SS75" s="32"/>
      <c r="ST75" s="32"/>
      <c r="SU75" s="32"/>
      <c r="SV75" s="32"/>
      <c r="SW75" s="32"/>
      <c r="SX75" s="32"/>
      <c r="SY75" s="32"/>
      <c r="SZ75" s="32"/>
      <c r="TA75" s="32"/>
      <c r="TB75" s="32"/>
      <c r="TC75" s="32"/>
      <c r="TD75" s="32"/>
      <c r="TE75" s="32"/>
      <c r="TF75" s="32"/>
      <c r="TG75" s="32"/>
      <c r="TH75" s="32"/>
      <c r="TI75" s="32"/>
      <c r="TJ75" s="32"/>
      <c r="TK75" s="32"/>
      <c r="TL75" s="32"/>
      <c r="TM75" s="32"/>
      <c r="TN75" s="32"/>
      <c r="TO75" s="32"/>
      <c r="TP75" s="32"/>
      <c r="TQ75" s="32"/>
      <c r="TR75" s="32"/>
      <c r="TS75" s="32"/>
      <c r="TT75" s="32"/>
      <c r="TU75" s="32"/>
      <c r="TV75" s="32"/>
      <c r="TW75" s="32"/>
      <c r="TX75" s="32"/>
      <c r="TY75" s="32"/>
      <c r="TZ75" s="32"/>
      <c r="UA75" s="32"/>
      <c r="UB75" s="32"/>
      <c r="UC75" s="32"/>
      <c r="UD75" s="32"/>
      <c r="UE75" s="32"/>
      <c r="UF75" s="32"/>
      <c r="UG75" s="32"/>
      <c r="UH75" s="32"/>
      <c r="UI75" s="32"/>
      <c r="UJ75" s="32"/>
      <c r="UK75" s="32"/>
      <c r="UL75" s="32"/>
      <c r="UM75" s="32"/>
      <c r="UN75" s="32"/>
      <c r="UO75" s="32"/>
      <c r="UP75" s="32"/>
      <c r="UQ75" s="32"/>
      <c r="UR75" s="32"/>
      <c r="US75" s="32"/>
      <c r="UT75" s="32"/>
      <c r="UU75" s="32"/>
      <c r="UV75" s="32"/>
      <c r="UW75" s="32"/>
      <c r="UX75" s="32"/>
      <c r="UY75" s="32"/>
      <c r="UZ75" s="32"/>
      <c r="VA75" s="32"/>
      <c r="VB75" s="32"/>
      <c r="VC75" s="32"/>
      <c r="VD75" s="32"/>
      <c r="VE75" s="32"/>
      <c r="VF75" s="32"/>
      <c r="VG75" s="32"/>
      <c r="VH75" s="32"/>
      <c r="VI75" s="32"/>
      <c r="VJ75" s="32"/>
      <c r="VK75" s="32"/>
      <c r="VL75" s="32"/>
      <c r="VM75" s="32"/>
      <c r="VN75" s="32"/>
      <c r="VO75" s="32"/>
      <c r="VP75" s="32"/>
      <c r="VQ75" s="32"/>
      <c r="VR75" s="32"/>
      <c r="VS75" s="32"/>
      <c r="VT75" s="32"/>
      <c r="VU75" s="32"/>
      <c r="VV75" s="32"/>
      <c r="VW75" s="32"/>
      <c r="VX75" s="32"/>
      <c r="VY75" s="32"/>
      <c r="VZ75" s="32"/>
      <c r="WA75" s="32"/>
      <c r="WB75" s="32"/>
      <c r="WC75" s="32"/>
      <c r="WD75" s="32"/>
      <c r="WE75" s="32"/>
      <c r="WF75" s="32"/>
      <c r="WG75" s="32"/>
      <c r="WH75" s="32"/>
      <c r="WI75" s="32"/>
      <c r="WJ75" s="32"/>
      <c r="WK75" s="32"/>
      <c r="WL75" s="32"/>
      <c r="WM75" s="32"/>
      <c r="WN75" s="32"/>
      <c r="WO75" s="32"/>
      <c r="WP75" s="32"/>
      <c r="WQ75" s="32"/>
      <c r="WR75" s="32"/>
      <c r="WS75" s="32"/>
      <c r="WT75" s="32"/>
      <c r="WU75" s="32"/>
      <c r="WV75" s="32"/>
      <c r="WW75" s="32"/>
      <c r="WX75" s="32"/>
      <c r="WY75" s="32"/>
      <c r="WZ75" s="32"/>
      <c r="XA75" s="32"/>
      <c r="XB75" s="32"/>
      <c r="XC75" s="32"/>
      <c r="XD75" s="32"/>
      <c r="XE75" s="32"/>
      <c r="XF75" s="32"/>
      <c r="XG75" s="32"/>
      <c r="XH75" s="32"/>
      <c r="XI75" s="32"/>
      <c r="XJ75" s="32"/>
      <c r="XK75" s="32"/>
      <c r="XL75" s="32"/>
      <c r="XM75" s="32"/>
      <c r="XN75" s="32"/>
      <c r="XO75" s="32"/>
      <c r="XP75" s="32"/>
      <c r="XQ75" s="32"/>
      <c r="XR75" s="32"/>
      <c r="XS75" s="32"/>
      <c r="XT75" s="32"/>
      <c r="XU75" s="32"/>
      <c r="XV75" s="32"/>
      <c r="XW75" s="32"/>
      <c r="XX75" s="32"/>
      <c r="XY75" s="32"/>
      <c r="XZ75" s="32"/>
      <c r="YA75" s="32"/>
      <c r="YB75" s="32"/>
      <c r="YC75" s="32"/>
      <c r="YD75" s="32"/>
      <c r="YE75" s="32"/>
      <c r="YF75" s="32"/>
      <c r="YG75" s="32"/>
      <c r="YH75" s="32"/>
      <c r="YI75" s="32"/>
      <c r="YJ75" s="32"/>
      <c r="YK75" s="32"/>
      <c r="YL75" s="32"/>
      <c r="YM75" s="32"/>
      <c r="YN75" s="32"/>
      <c r="YO75" s="32"/>
      <c r="YP75" s="32"/>
      <c r="YQ75" s="32"/>
      <c r="YR75" s="32"/>
      <c r="YS75" s="32"/>
      <c r="YT75" s="32"/>
      <c r="YU75" s="32"/>
      <c r="YV75" s="32"/>
      <c r="YW75" s="32"/>
      <c r="YX75" s="32"/>
      <c r="YY75" s="32"/>
      <c r="YZ75" s="32"/>
      <c r="ZA75" s="32"/>
      <c r="ZB75" s="32"/>
      <c r="ZC75" s="32"/>
      <c r="ZD75" s="32"/>
      <c r="ZE75" s="32"/>
      <c r="ZF75" s="32"/>
      <c r="ZG75" s="32"/>
      <c r="ZH75" s="32"/>
      <c r="ZI75" s="32"/>
      <c r="ZJ75" s="32"/>
      <c r="ZK75" s="32"/>
      <c r="ZL75" s="32"/>
      <c r="ZM75" s="32"/>
      <c r="ZN75" s="32"/>
      <c r="ZO75" s="32"/>
      <c r="ZP75" s="32"/>
      <c r="ZQ75" s="32"/>
      <c r="ZR75" s="32"/>
      <c r="ZS75" s="32"/>
      <c r="ZT75" s="32"/>
      <c r="ZU75" s="32"/>
      <c r="ZV75" s="32"/>
      <c r="ZW75" s="32"/>
      <c r="ZX75" s="32"/>
      <c r="ZY75" s="32"/>
      <c r="ZZ75" s="32"/>
      <c r="AAA75" s="32"/>
      <c r="AAB75" s="32"/>
      <c r="AAC75" s="32"/>
      <c r="AAD75" s="32"/>
      <c r="AAE75" s="32"/>
      <c r="AAF75" s="32"/>
      <c r="AAG75" s="32"/>
      <c r="AAH75" s="32"/>
      <c r="AAI75" s="32"/>
      <c r="AAJ75" s="32"/>
      <c r="AAK75" s="32"/>
      <c r="AAL75" s="32"/>
      <c r="AAM75" s="32"/>
      <c r="AAN75" s="32"/>
      <c r="AAO75" s="32"/>
      <c r="AAP75" s="32"/>
      <c r="AAQ75" s="32"/>
      <c r="AAR75" s="32"/>
      <c r="AAS75" s="32"/>
      <c r="AAT75" s="32"/>
      <c r="AAU75" s="32"/>
      <c r="AAV75" s="32"/>
      <c r="AAW75" s="32"/>
      <c r="AAX75" s="32"/>
      <c r="AAY75" s="32"/>
      <c r="AAZ75" s="32"/>
      <c r="ABA75" s="32"/>
      <c r="ABB75" s="32"/>
      <c r="ABC75" s="32"/>
      <c r="ABD75" s="32"/>
      <c r="ABE75" s="32"/>
      <c r="ABF75" s="32"/>
      <c r="ABG75" s="32"/>
      <c r="ABH75" s="32"/>
      <c r="ABI75" s="32"/>
      <c r="ABJ75" s="32"/>
      <c r="ABK75" s="32"/>
      <c r="ABL75" s="32"/>
      <c r="ABM75" s="32"/>
      <c r="ABN75" s="32"/>
      <c r="ABO75" s="32"/>
      <c r="ABP75" s="32"/>
      <c r="ABQ75" s="32"/>
      <c r="ABR75" s="32"/>
      <c r="ABS75" s="32"/>
      <c r="ABT75" s="32"/>
      <c r="ABU75" s="32"/>
      <c r="ABV75" s="32"/>
      <c r="ABW75" s="32"/>
      <c r="ABX75" s="32"/>
      <c r="ABY75" s="32"/>
      <c r="ABZ75" s="32"/>
      <c r="ACA75" s="32"/>
      <c r="ACB75" s="32"/>
      <c r="ACC75" s="32"/>
      <c r="ACD75" s="32"/>
      <c r="ACE75" s="32"/>
      <c r="ACF75" s="32"/>
      <c r="ACG75" s="32"/>
      <c r="ACH75" s="32"/>
      <c r="ACI75" s="32"/>
      <c r="ACJ75" s="32"/>
      <c r="ACK75" s="32"/>
      <c r="ACL75" s="32"/>
      <c r="ACM75" s="32"/>
      <c r="ACN75" s="32"/>
      <c r="ACO75" s="32"/>
      <c r="ACP75" s="32"/>
      <c r="ACQ75" s="32"/>
      <c r="ACR75" s="32"/>
      <c r="ACS75" s="32"/>
      <c r="ACT75" s="32"/>
      <c r="ACU75" s="32"/>
      <c r="ACV75" s="32"/>
      <c r="ACW75" s="32"/>
      <c r="ACX75" s="32"/>
      <c r="ACY75" s="32"/>
      <c r="ACZ75" s="32"/>
      <c r="ADA75" s="32"/>
      <c r="ADB75" s="32"/>
      <c r="ADC75" s="32"/>
      <c r="ADD75" s="32"/>
      <c r="ADE75" s="32"/>
      <c r="ADF75" s="32"/>
      <c r="ADG75" s="32"/>
      <c r="ADH75" s="32"/>
      <c r="ADI75" s="32"/>
      <c r="ADJ75" s="32"/>
      <c r="ADK75" s="32"/>
      <c r="ADL75" s="32"/>
      <c r="ADM75" s="32"/>
      <c r="ADN75" s="32"/>
      <c r="ADO75" s="32"/>
      <c r="ADP75" s="32"/>
      <c r="ADQ75" s="32"/>
      <c r="ADR75" s="32"/>
      <c r="ADS75" s="32"/>
      <c r="ADT75" s="32"/>
      <c r="ADU75" s="32"/>
      <c r="ADV75" s="32"/>
      <c r="ADW75" s="32"/>
      <c r="ADX75" s="32"/>
      <c r="ADY75" s="32"/>
      <c r="ADZ75" s="32"/>
      <c r="AEA75" s="32"/>
      <c r="AEB75" s="32"/>
      <c r="AEC75" s="32"/>
      <c r="AED75" s="32"/>
      <c r="AEE75" s="32"/>
      <c r="AEF75" s="32"/>
      <c r="AEG75" s="32"/>
      <c r="AEH75" s="32"/>
      <c r="AEI75" s="32"/>
      <c r="AEJ75" s="32"/>
      <c r="AEK75" s="32"/>
      <c r="AEL75" s="32"/>
      <c r="AEM75" s="32"/>
      <c r="AEN75" s="32"/>
      <c r="AEO75" s="32"/>
      <c r="AEP75" s="32"/>
      <c r="AEQ75" s="32"/>
      <c r="AER75" s="32"/>
      <c r="AES75" s="32"/>
      <c r="AET75" s="32"/>
      <c r="AEU75" s="32"/>
      <c r="AEV75" s="32"/>
      <c r="AEW75" s="32"/>
      <c r="AEX75" s="32"/>
      <c r="AEY75" s="32"/>
      <c r="AEZ75" s="32"/>
      <c r="AFA75" s="32"/>
      <c r="AFB75" s="32"/>
      <c r="AFC75" s="32"/>
      <c r="AFD75" s="32"/>
      <c r="AFE75" s="32"/>
      <c r="AFF75" s="32"/>
      <c r="AFG75" s="32"/>
      <c r="AFH75" s="32"/>
      <c r="AFI75" s="32"/>
      <c r="AFJ75" s="32"/>
      <c r="AFK75" s="32"/>
      <c r="AFL75" s="32"/>
      <c r="AFM75" s="32"/>
      <c r="AFN75" s="32"/>
      <c r="AFO75" s="32"/>
      <c r="AFP75" s="32"/>
      <c r="AFQ75" s="32"/>
      <c r="AFR75" s="32"/>
      <c r="AFS75" s="32"/>
      <c r="AFT75" s="32"/>
      <c r="AFU75" s="32"/>
      <c r="AFV75" s="32"/>
      <c r="AFW75" s="32"/>
      <c r="AFX75" s="32"/>
      <c r="AFY75" s="32"/>
      <c r="AFZ75" s="32"/>
      <c r="AGA75" s="32"/>
      <c r="AGB75" s="32"/>
      <c r="AGC75" s="32"/>
      <c r="AGD75" s="32"/>
      <c r="AGE75" s="32"/>
      <c r="AGF75" s="32"/>
      <c r="AGG75" s="32"/>
      <c r="AGH75" s="32"/>
      <c r="AGI75" s="32"/>
      <c r="AGJ75" s="32"/>
      <c r="AGK75" s="32"/>
      <c r="AGL75" s="32"/>
      <c r="AGM75" s="32"/>
      <c r="AGN75" s="32"/>
      <c r="AGO75" s="32"/>
      <c r="AGP75" s="32"/>
      <c r="AGQ75" s="32"/>
      <c r="AGR75" s="32"/>
      <c r="AGS75" s="32"/>
      <c r="AGT75" s="32"/>
      <c r="AGU75" s="32"/>
      <c r="AGV75" s="32"/>
      <c r="AGW75" s="32"/>
      <c r="AGX75" s="32"/>
      <c r="AGY75" s="32"/>
      <c r="AGZ75" s="32"/>
      <c r="AHA75" s="32"/>
      <c r="AHB75" s="32"/>
      <c r="AHC75" s="32"/>
      <c r="AHD75" s="32"/>
      <c r="AHE75" s="32"/>
      <c r="AHF75" s="32"/>
      <c r="AHG75" s="32"/>
      <c r="AHH75" s="32"/>
      <c r="AHI75" s="32"/>
      <c r="AHJ75" s="32"/>
      <c r="AHK75" s="32"/>
      <c r="AHL75" s="32"/>
      <c r="AHM75" s="32"/>
      <c r="AHN75" s="32"/>
      <c r="AHO75" s="32"/>
      <c r="AHP75" s="32"/>
      <c r="AHQ75" s="32"/>
      <c r="AHR75" s="32"/>
      <c r="AHS75" s="32"/>
      <c r="AHT75" s="32"/>
      <c r="AHU75" s="32"/>
      <c r="AHV75" s="32"/>
      <c r="AHW75" s="32"/>
      <c r="AHX75" s="32"/>
      <c r="AHY75" s="32"/>
      <c r="AHZ75" s="32"/>
      <c r="AIA75" s="32"/>
      <c r="AIB75" s="32"/>
      <c r="AIC75" s="32"/>
      <c r="AID75" s="32"/>
      <c r="AIE75" s="32"/>
      <c r="AIF75" s="32"/>
      <c r="AIG75" s="32"/>
      <c r="AIH75" s="32"/>
      <c r="AII75" s="32"/>
      <c r="AIJ75" s="32"/>
      <c r="AIK75" s="32"/>
      <c r="AIL75" s="32"/>
      <c r="AIM75" s="32"/>
      <c r="AIN75" s="32"/>
      <c r="AIO75" s="32"/>
      <c r="AIP75" s="32"/>
      <c r="AIQ75" s="32"/>
      <c r="AIR75" s="32"/>
      <c r="AIS75" s="32"/>
      <c r="AIT75" s="32"/>
      <c r="AIU75" s="32"/>
      <c r="AIV75" s="32"/>
      <c r="AIW75" s="32"/>
      <c r="AIX75" s="32"/>
      <c r="AIY75" s="32"/>
      <c r="AIZ75" s="32"/>
      <c r="AJA75" s="32"/>
      <c r="AJB75" s="32"/>
      <c r="AJC75" s="32"/>
      <c r="AJD75" s="32"/>
      <c r="AJE75" s="32"/>
      <c r="AJF75" s="32"/>
      <c r="AJG75" s="32"/>
      <c r="AJH75" s="32"/>
      <c r="AJI75" s="32"/>
      <c r="AJJ75" s="32"/>
      <c r="AJK75" s="32"/>
      <c r="AJL75" s="32"/>
      <c r="AJM75" s="32"/>
      <c r="AJN75" s="32"/>
      <c r="AJO75" s="32"/>
      <c r="AJP75" s="32"/>
      <c r="AJQ75" s="32"/>
      <c r="AJR75" s="32"/>
      <c r="AJS75" s="32"/>
      <c r="AJT75" s="32"/>
      <c r="AJU75" s="32"/>
      <c r="AJV75" s="32"/>
      <c r="AJW75" s="32"/>
      <c r="AJX75" s="32"/>
      <c r="AJY75" s="32"/>
      <c r="AJZ75" s="32"/>
      <c r="AKA75" s="32"/>
      <c r="AKB75" s="32"/>
      <c r="AKC75" s="32"/>
      <c r="AKD75" s="32"/>
      <c r="AKE75" s="32"/>
      <c r="AKF75" s="32"/>
      <c r="AKG75" s="32"/>
      <c r="AKH75" s="32"/>
      <c r="AKI75" s="32"/>
      <c r="AKJ75" s="32"/>
      <c r="AKK75" s="32"/>
      <c r="AKL75" s="32"/>
      <c r="AKM75" s="32"/>
      <c r="AKN75" s="32"/>
      <c r="AKO75" s="32"/>
      <c r="AKP75" s="32"/>
      <c r="AKQ75" s="32"/>
      <c r="AKR75" s="32"/>
      <c r="AKS75" s="32"/>
      <c r="AKT75" s="32"/>
      <c r="AKU75" s="32"/>
      <c r="AKV75" s="32"/>
      <c r="AKW75" s="32"/>
      <c r="AKX75" s="32"/>
      <c r="AKY75" s="32"/>
      <c r="AKZ75" s="32"/>
      <c r="ALA75" s="32"/>
      <c r="ALB75" s="32"/>
      <c r="ALC75" s="32"/>
      <c r="ALD75" s="32"/>
      <c r="ALE75" s="32"/>
      <c r="ALF75" s="32"/>
      <c r="ALG75" s="32"/>
      <c r="ALH75" s="32"/>
      <c r="ALI75" s="32"/>
      <c r="ALJ75" s="32"/>
      <c r="ALK75" s="32"/>
      <c r="ALL75" s="32"/>
      <c r="ALM75" s="32"/>
      <c r="ALN75" s="32"/>
      <c r="ALO75" s="32"/>
      <c r="ALP75" s="32"/>
      <c r="ALQ75" s="32"/>
      <c r="ALR75" s="32"/>
      <c r="ALS75" s="32"/>
      <c r="ALT75" s="32"/>
      <c r="ALU75" s="32"/>
      <c r="ALV75" s="32"/>
      <c r="ALW75" s="32"/>
      <c r="ALX75" s="32"/>
      <c r="ALY75" s="32"/>
      <c r="ALZ75" s="32"/>
      <c r="AMA75" s="32"/>
      <c r="AMB75" s="32"/>
      <c r="AMC75" s="32"/>
      <c r="AMD75" s="32"/>
      <c r="AME75" s="32"/>
      <c r="AMF75" s="32"/>
      <c r="AMG75" s="32"/>
      <c r="AMK75" s="32"/>
    </row>
    <row r="76" customFormat="false" ht="23.85" hidden="false" customHeight="false" outlineLevel="0" collapsed="false">
      <c r="B76" s="3"/>
      <c r="D76" s="64" t="s">
        <v>148</v>
      </c>
      <c r="E76" s="3"/>
      <c r="F76" s="62"/>
      <c r="G76" s="3"/>
      <c r="H76" s="3"/>
      <c r="I76" s="3"/>
    </row>
    <row r="77" customFormat="false" ht="14.25" hidden="false" customHeight="false" outlineLevel="0" collapsed="false">
      <c r="B77" s="3"/>
      <c r="D77" s="3"/>
      <c r="E77" s="3"/>
      <c r="F77" s="62"/>
      <c r="G77" s="3"/>
      <c r="H77" s="3"/>
      <c r="I77" s="3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</row>
    <row r="78" customFormat="false" ht="14.25" hidden="false" customHeight="false" outlineLevel="0" collapsed="false">
      <c r="B78" s="3"/>
      <c r="D78" s="3"/>
      <c r="E78" s="3"/>
      <c r="F78" s="62"/>
      <c r="G78" s="3"/>
      <c r="H78" s="3"/>
      <c r="I78" s="3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</row>
    <row r="79" customFormat="false" ht="14.25" hidden="false" customHeight="false" outlineLevel="0" collapsed="false">
      <c r="A79" s="65"/>
      <c r="B79" s="3"/>
      <c r="D79" s="3"/>
      <c r="E79" s="3"/>
      <c r="F79" s="62"/>
      <c r="G79" s="3"/>
      <c r="H79" s="3"/>
      <c r="I79" s="3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</row>
    <row r="80" customFormat="false" ht="14.25" hidden="false" customHeight="false" outlineLevel="0" collapsed="false">
      <c r="A80" s="65"/>
      <c r="B80" s="3"/>
      <c r="D80" s="3"/>
      <c r="E80" s="3"/>
      <c r="F80" s="62"/>
      <c r="G80" s="3"/>
      <c r="H80" s="3"/>
      <c r="I80" s="3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</row>
    <row r="81" customFormat="false" ht="14.25" hidden="false" customHeight="false" outlineLevel="0" collapsed="false">
      <c r="B81" s="3"/>
      <c r="D81" s="3"/>
      <c r="E81" s="3"/>
      <c r="F81" s="62"/>
      <c r="G81" s="3"/>
      <c r="H81" s="3"/>
      <c r="I81" s="3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</row>
    <row r="82" customFormat="false" ht="14.25" hidden="false" customHeight="false" outlineLevel="0" collapsed="false">
      <c r="B82" s="3"/>
      <c r="D82" s="63" t="s">
        <v>147</v>
      </c>
      <c r="E82" s="3"/>
      <c r="F82" s="62"/>
      <c r="G82" s="3"/>
      <c r="H82" s="3"/>
      <c r="I82" s="3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</row>
    <row r="83" customFormat="false" ht="23.85" hidden="false" customHeight="false" outlineLevel="0" collapsed="false">
      <c r="B83" s="3"/>
      <c r="D83" s="64" t="s">
        <v>149</v>
      </c>
      <c r="E83" s="3"/>
      <c r="F83" s="62"/>
      <c r="G83" s="3"/>
      <c r="H83" s="3"/>
      <c r="I83" s="3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</row>
    <row r="84" customFormat="false" ht="13.8" hidden="false" customHeight="false" outlineLevel="0" collapsed="false">
      <c r="B84" s="3"/>
      <c r="D84" s="3"/>
      <c r="E84" s="3"/>
      <c r="F84" s="62"/>
      <c r="G84" s="3"/>
      <c r="H84" s="3"/>
      <c r="I84" s="3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</row>
    <row r="85" customFormat="false" ht="13.8" hidden="false" customHeight="false" outlineLevel="0" collapsed="false"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39"/>
      <c r="BB85" s="39"/>
    </row>
    <row r="86" customFormat="false" ht="13.8" hidden="false" customHeight="false" outlineLevel="0" collapsed="false"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  <c r="AT86" s="39"/>
      <c r="AU86" s="39"/>
      <c r="AV86" s="39"/>
      <c r="AW86" s="39"/>
      <c r="AX86" s="39"/>
      <c r="AY86" s="39"/>
      <c r="AZ86" s="39"/>
      <c r="BA86" s="39"/>
      <c r="BB86" s="39"/>
    </row>
    <row r="87" customFormat="false" ht="13.8" hidden="false" customHeight="false" outlineLevel="0" collapsed="false"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39"/>
      <c r="AT87" s="39"/>
      <c r="AU87" s="39"/>
      <c r="AV87" s="39"/>
      <c r="AW87" s="39"/>
      <c r="AX87" s="39"/>
      <c r="AY87" s="39"/>
      <c r="AZ87" s="39"/>
      <c r="BA87" s="39"/>
      <c r="BB87" s="39"/>
    </row>
    <row r="88" customFormat="false" ht="13.8" hidden="false" customHeight="false" outlineLevel="0" collapsed="false"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39"/>
      <c r="AU88" s="39"/>
      <c r="AV88" s="39"/>
      <c r="AW88" s="39"/>
      <c r="AX88" s="39"/>
      <c r="AY88" s="39"/>
      <c r="AZ88" s="39"/>
      <c r="BA88" s="39"/>
      <c r="BB88" s="39"/>
    </row>
    <row r="89" customFormat="false" ht="13.8" hidden="false" customHeight="false" outlineLevel="0" collapsed="false"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</row>
    <row r="90" customFormat="false" ht="13.8" hidden="false" customHeight="false" outlineLevel="0" collapsed="false"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/>
      <c r="AO90" s="39"/>
      <c r="AP90" s="39"/>
      <c r="AQ90" s="39"/>
      <c r="AR90" s="39"/>
      <c r="AS90" s="39"/>
      <c r="AT90" s="39"/>
      <c r="AU90" s="39"/>
      <c r="AV90" s="39"/>
      <c r="AW90" s="39"/>
      <c r="AX90" s="39"/>
      <c r="AY90" s="39"/>
      <c r="AZ90" s="39"/>
      <c r="BA90" s="39"/>
      <c r="BB90" s="39"/>
    </row>
    <row r="91" customFormat="false" ht="13.8" hidden="false" customHeight="false" outlineLevel="0" collapsed="false"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39"/>
      <c r="AV91" s="39"/>
      <c r="AW91" s="39"/>
      <c r="AX91" s="39"/>
      <c r="AY91" s="39"/>
      <c r="AZ91" s="39"/>
      <c r="BA91" s="39"/>
      <c r="BB91" s="39"/>
    </row>
    <row r="92" customFormat="false" ht="13.8" hidden="false" customHeight="false" outlineLevel="0" collapsed="false"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39"/>
    </row>
    <row r="93" customFormat="false" ht="13.8" hidden="false" customHeight="false" outlineLevel="0" collapsed="false"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39"/>
      <c r="AZ93" s="39"/>
      <c r="BA93" s="39"/>
      <c r="BB93" s="39"/>
    </row>
    <row r="94" customFormat="false" ht="13.8" hidden="false" customHeight="false" outlineLevel="0" collapsed="false"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</row>
    <row r="95" customFormat="false" ht="13.8" hidden="false" customHeight="false" outlineLevel="0" collapsed="false"/>
    <row r="96" customFormat="false" ht="13.8" hidden="false" customHeight="false" outlineLevel="0" collapsed="false"/>
    <row r="97" customFormat="false" ht="13.8" hidden="false" customHeight="false" outlineLevel="0" collapsed="false"/>
    <row r="98" customFormat="false" ht="13.8" hidden="false" customHeight="false" outlineLevel="0" collapsed="false"/>
    <row r="99" customFormat="false" ht="13.8" hidden="false" customHeight="false" outlineLevel="0" collapsed="false"/>
    <row r="100" customFormat="false" ht="13.8" hidden="false" customHeight="false" outlineLevel="0" collapsed="false"/>
    <row r="101" customFormat="false" ht="13.8" hidden="false" customHeight="false" outlineLevel="0" collapsed="false"/>
    <row r="102" customFormat="false" ht="13.8" hidden="false" customHeight="false" outlineLevel="0" collapsed="false"/>
    <row r="103" customFormat="false" ht="13.8" hidden="false" customHeight="false" outlineLevel="0" collapsed="false"/>
    <row r="104" customFormat="false" ht="13.8" hidden="false" customHeight="false" outlineLevel="0" collapsed="false"/>
    <row r="105" customFormat="false" ht="13.8" hidden="false" customHeight="false" outlineLevel="0" collapsed="false"/>
    <row r="106" customFormat="false" ht="13.8" hidden="false" customHeight="false" outlineLevel="0" collapsed="false"/>
    <row r="107" customFormat="false" ht="13.8" hidden="false" customHeight="false" outlineLevel="0" collapsed="false"/>
    <row r="108" customFormat="false" ht="13.8" hidden="false" customHeight="false" outlineLevel="0" collapsed="false"/>
    <row r="109" customFormat="false" ht="13.8" hidden="false" customHeight="false" outlineLevel="0" collapsed="false"/>
    <row r="110" customFormat="false" ht="13.8" hidden="false" customHeight="false" outlineLevel="0" collapsed="false"/>
    <row r="111" customFormat="false" ht="13.8" hidden="false" customHeight="false" outlineLevel="0" collapsed="false"/>
    <row r="112" customFormat="false" ht="13.8" hidden="false" customHeight="false" outlineLevel="0" collapsed="false"/>
    <row r="113" customFormat="false" ht="13.8" hidden="false" customHeight="false" outlineLevel="0" collapsed="false"/>
    <row r="114" customFormat="false" ht="13.8" hidden="false" customHeight="false" outlineLevel="0" collapsed="false"/>
    <row r="115" customFormat="false" ht="13.8" hidden="false" customHeight="false" outlineLevel="0" collapsed="false"/>
    <row r="116" customFormat="false" ht="13.8" hidden="false" customHeight="false" outlineLevel="0" collapsed="false"/>
    <row r="117" customFormat="false" ht="13.8" hidden="false" customHeight="false" outlineLevel="0" collapsed="false"/>
    <row r="118" customFormat="false" ht="13.8" hidden="false" customHeight="false" outlineLevel="0" collapsed="false"/>
    <row r="119" customFormat="false" ht="13.8" hidden="false" customHeight="false" outlineLevel="0" collapsed="false"/>
    <row r="120" customFormat="false" ht="13.8" hidden="false" customHeight="false" outlineLevel="0" collapsed="false"/>
    <row r="121" customFormat="false" ht="13.8" hidden="false" customHeight="false" outlineLevel="0" collapsed="false"/>
    <row r="122" customFormat="false" ht="13.8" hidden="false" customHeight="false" outlineLevel="0" collapsed="false"/>
    <row r="123" customFormat="false" ht="13.8" hidden="false" customHeight="false" outlineLevel="0" collapsed="false"/>
    <row r="124" customFormat="false" ht="13.8" hidden="false" customHeight="false" outlineLevel="0" collapsed="false"/>
    <row r="125" customFormat="false" ht="13.8" hidden="false" customHeight="false" outlineLevel="0" collapsed="false"/>
    <row r="126" customFormat="false" ht="13.8" hidden="false" customHeight="false" outlineLevel="0" collapsed="false"/>
    <row r="127" customFormat="false" ht="13.8" hidden="false" customHeight="false" outlineLevel="0" collapsed="false"/>
    <row r="128" customFormat="false" ht="13.8" hidden="false" customHeight="false" outlineLevel="0" collapsed="false"/>
    <row r="129" customFormat="false" ht="13.8" hidden="false" customHeight="false" outlineLevel="0" collapsed="false"/>
    <row r="130" customFormat="false" ht="13.8" hidden="false" customHeight="false" outlineLevel="0" collapsed="false"/>
    <row r="131" customFormat="false" ht="13.8" hidden="false" customHeight="false" outlineLevel="0" collapsed="false"/>
    <row r="132" customFormat="false" ht="13.8" hidden="false" customHeight="false" outlineLevel="0" collapsed="false"/>
    <row r="133" customFormat="false" ht="13.8" hidden="false" customHeight="false" outlineLevel="0" collapsed="false"/>
    <row r="134" customFormat="false" ht="13.8" hidden="false" customHeight="false" outlineLevel="0" collapsed="false"/>
    <row r="135" customFormat="false" ht="13.8" hidden="false" customHeight="false" outlineLevel="0" collapsed="false"/>
    <row r="136" customFormat="false" ht="13.8" hidden="false" customHeight="false" outlineLevel="0" collapsed="false"/>
    <row r="137" customFormat="false" ht="13.8" hidden="false" customHeight="false" outlineLevel="0" collapsed="false"/>
    <row r="138" customFormat="false" ht="13.8" hidden="false" customHeight="false" outlineLevel="0" collapsed="false"/>
    <row r="139" customFormat="false" ht="13.8" hidden="false" customHeight="false" outlineLevel="0" collapsed="false"/>
    <row r="140" customFormat="false" ht="13.8" hidden="false" customHeight="false" outlineLevel="0" collapsed="false"/>
    <row r="141" customFormat="false" ht="13.8" hidden="false" customHeight="false" outlineLevel="0" collapsed="false"/>
    <row r="142" customFormat="false" ht="13.8" hidden="false" customHeight="false" outlineLevel="0" collapsed="false"/>
    <row r="143" customFormat="false" ht="13.8" hidden="false" customHeight="false" outlineLevel="0" collapsed="false"/>
    <row r="144" customFormat="false" ht="13.8" hidden="false" customHeight="false" outlineLevel="0" collapsed="false"/>
    <row r="145" customFormat="false" ht="13.8" hidden="false" customHeight="false" outlineLevel="0" collapsed="false"/>
    <row r="146" customFormat="false" ht="14.25" hidden="false" customHeight="false" outlineLevel="0" collapsed="false">
      <c r="A146" s="66"/>
      <c r="B146" s="67"/>
      <c r="C146" s="68"/>
      <c r="D146" s="69"/>
      <c r="F146" s="70"/>
    </row>
    <row r="147" customFormat="false" ht="14.25" hidden="false" customHeight="false" outlineLevel="0" collapsed="false">
      <c r="A147" s="66"/>
      <c r="B147" s="67"/>
      <c r="C147" s="68"/>
      <c r="D147" s="69"/>
      <c r="F147" s="70"/>
    </row>
    <row r="148" customFormat="false" ht="14.25" hidden="false" customHeight="false" outlineLevel="0" collapsed="false">
      <c r="A148" s="66"/>
      <c r="B148" s="67"/>
      <c r="C148" s="68"/>
      <c r="D148" s="69"/>
      <c r="F148" s="70"/>
    </row>
    <row r="149" customFormat="false" ht="14.25" hidden="false" customHeight="false" outlineLevel="0" collapsed="false">
      <c r="A149" s="66"/>
      <c r="B149" s="67"/>
      <c r="C149" s="68"/>
      <c r="D149" s="69"/>
      <c r="F149" s="70"/>
    </row>
    <row r="150" customFormat="false" ht="14.25" hidden="false" customHeight="false" outlineLevel="0" collapsed="false">
      <c r="A150" s="66"/>
      <c r="B150" s="67"/>
      <c r="C150" s="68"/>
      <c r="D150" s="69"/>
      <c r="F150" s="70"/>
    </row>
    <row r="151" customFormat="false" ht="14.25" hidden="false" customHeight="false" outlineLevel="0" collapsed="false">
      <c r="A151" s="66"/>
      <c r="B151" s="67"/>
      <c r="C151" s="68"/>
      <c r="D151" s="69"/>
      <c r="F151" s="70"/>
    </row>
    <row r="152" customFormat="false" ht="14.25" hidden="false" customHeight="false" outlineLevel="0" collapsed="false">
      <c r="A152" s="66"/>
      <c r="B152" s="67"/>
      <c r="C152" s="68"/>
      <c r="D152" s="69"/>
      <c r="F152" s="70"/>
    </row>
    <row r="153" customFormat="false" ht="14.25" hidden="false" customHeight="false" outlineLevel="0" collapsed="false">
      <c r="A153" s="66"/>
      <c r="B153" s="67"/>
      <c r="C153" s="68"/>
      <c r="D153" s="69"/>
      <c r="F153" s="70"/>
    </row>
    <row r="154" customFormat="false" ht="14.25" hidden="false" customHeight="false" outlineLevel="0" collapsed="false">
      <c r="A154" s="66"/>
      <c r="B154" s="67"/>
      <c r="C154" s="68"/>
      <c r="D154" s="69"/>
      <c r="F154" s="70"/>
    </row>
    <row r="155" customFormat="false" ht="14.25" hidden="false" customHeight="false" outlineLevel="0" collapsed="false">
      <c r="A155" s="66"/>
      <c r="B155" s="67"/>
      <c r="C155" s="68"/>
      <c r="D155" s="69"/>
      <c r="F155" s="70"/>
    </row>
    <row r="156" customFormat="false" ht="14.25" hidden="false" customHeight="false" outlineLevel="0" collapsed="false">
      <c r="A156" s="66"/>
      <c r="B156" s="67"/>
      <c r="C156" s="68"/>
      <c r="D156" s="69"/>
      <c r="F156" s="70"/>
    </row>
    <row r="157" customFormat="false" ht="14.25" hidden="false" customHeight="false" outlineLevel="0" collapsed="false">
      <c r="A157" s="66"/>
      <c r="B157" s="67"/>
      <c r="C157" s="68"/>
      <c r="D157" s="69"/>
      <c r="F157" s="70"/>
    </row>
    <row r="158" customFormat="false" ht="14.25" hidden="false" customHeight="false" outlineLevel="0" collapsed="false">
      <c r="A158" s="66"/>
      <c r="B158" s="67"/>
      <c r="C158" s="68"/>
      <c r="D158" s="69"/>
      <c r="F158" s="70"/>
    </row>
    <row r="159" customFormat="false" ht="14.25" hidden="false" customHeight="false" outlineLevel="0" collapsed="false">
      <c r="A159" s="66"/>
      <c r="B159" s="67"/>
      <c r="C159" s="68"/>
      <c r="D159" s="69"/>
      <c r="F159" s="70"/>
    </row>
    <row r="160" customFormat="false" ht="14.25" hidden="false" customHeight="false" outlineLevel="0" collapsed="false">
      <c r="A160" s="66"/>
      <c r="B160" s="67"/>
      <c r="C160" s="68"/>
      <c r="D160" s="69"/>
      <c r="F160" s="70"/>
    </row>
    <row r="161" customFormat="false" ht="14.25" hidden="false" customHeight="false" outlineLevel="0" collapsed="false">
      <c r="A161" s="66"/>
      <c r="B161" s="67"/>
      <c r="C161" s="68"/>
      <c r="D161" s="69"/>
      <c r="F161" s="70"/>
    </row>
    <row r="162" customFormat="false" ht="14.25" hidden="false" customHeight="false" outlineLevel="0" collapsed="false">
      <c r="A162" s="66"/>
      <c r="B162" s="67"/>
      <c r="C162" s="68"/>
      <c r="D162" s="69"/>
      <c r="F162" s="70"/>
    </row>
    <row r="163" customFormat="false" ht="14.25" hidden="false" customHeight="false" outlineLevel="0" collapsed="false">
      <c r="A163" s="66"/>
      <c r="B163" s="67"/>
      <c r="C163" s="68"/>
      <c r="D163" s="69"/>
      <c r="F163" s="70"/>
    </row>
    <row r="164" customFormat="false" ht="14.25" hidden="false" customHeight="false" outlineLevel="0" collapsed="false">
      <c r="A164" s="66"/>
      <c r="B164" s="67"/>
      <c r="C164" s="68"/>
      <c r="D164" s="69"/>
      <c r="F164" s="70"/>
    </row>
    <row r="165" customFormat="false" ht="14.25" hidden="false" customHeight="false" outlineLevel="0" collapsed="false">
      <c r="A165" s="66"/>
      <c r="B165" s="67"/>
      <c r="C165" s="68"/>
      <c r="D165" s="69"/>
      <c r="F165" s="70"/>
    </row>
    <row r="166" customFormat="false" ht="14.25" hidden="false" customHeight="false" outlineLevel="0" collapsed="false">
      <c r="A166" s="66"/>
      <c r="B166" s="67"/>
      <c r="C166" s="68"/>
      <c r="D166" s="69"/>
      <c r="F166" s="70"/>
    </row>
    <row r="167" customFormat="false" ht="14.25" hidden="false" customHeight="false" outlineLevel="0" collapsed="false">
      <c r="A167" s="66"/>
      <c r="B167" s="67"/>
      <c r="C167" s="68"/>
      <c r="D167" s="69"/>
      <c r="F167" s="70"/>
    </row>
    <row r="168" customFormat="false" ht="14.25" hidden="false" customHeight="false" outlineLevel="0" collapsed="false">
      <c r="A168" s="66"/>
      <c r="B168" s="67"/>
      <c r="C168" s="68"/>
      <c r="D168" s="69"/>
      <c r="F168" s="70"/>
    </row>
    <row r="169" customFormat="false" ht="14.25" hidden="false" customHeight="false" outlineLevel="0" collapsed="false">
      <c r="A169" s="66"/>
      <c r="B169" s="67"/>
      <c r="C169" s="68"/>
      <c r="D169" s="69"/>
      <c r="F169" s="70"/>
    </row>
    <row r="170" customFormat="false" ht="14.25" hidden="false" customHeight="false" outlineLevel="0" collapsed="false">
      <c r="A170" s="66"/>
      <c r="B170" s="67"/>
      <c r="C170" s="68"/>
      <c r="D170" s="69"/>
      <c r="F170" s="70"/>
    </row>
    <row r="171" customFormat="false" ht="14.25" hidden="false" customHeight="false" outlineLevel="0" collapsed="false">
      <c r="A171" s="66"/>
      <c r="B171" s="67"/>
      <c r="C171" s="68"/>
      <c r="D171" s="69"/>
      <c r="F171" s="70"/>
    </row>
    <row r="172" customFormat="false" ht="14.25" hidden="false" customHeight="false" outlineLevel="0" collapsed="false">
      <c r="A172" s="66"/>
      <c r="B172" s="67"/>
      <c r="C172" s="68"/>
      <c r="D172" s="69"/>
      <c r="F172" s="70"/>
    </row>
    <row r="173" customFormat="false" ht="14.25" hidden="false" customHeight="false" outlineLevel="0" collapsed="false">
      <c r="A173" s="66"/>
      <c r="B173" s="67"/>
      <c r="C173" s="68"/>
      <c r="D173" s="69"/>
      <c r="F173" s="70"/>
    </row>
    <row r="174" customFormat="false" ht="14.25" hidden="false" customHeight="false" outlineLevel="0" collapsed="false">
      <c r="A174" s="66"/>
      <c r="B174" s="67"/>
      <c r="C174" s="68"/>
      <c r="D174" s="69"/>
      <c r="F174" s="70"/>
    </row>
    <row r="175" customFormat="false" ht="14.25" hidden="false" customHeight="false" outlineLevel="0" collapsed="false">
      <c r="A175" s="66"/>
      <c r="B175" s="67"/>
      <c r="C175" s="68"/>
      <c r="D175" s="69"/>
      <c r="F175" s="70"/>
    </row>
    <row r="176" customFormat="false" ht="14.25" hidden="false" customHeight="false" outlineLevel="0" collapsed="false">
      <c r="A176" s="66"/>
      <c r="B176" s="67"/>
      <c r="C176" s="68"/>
      <c r="D176" s="69"/>
      <c r="F176" s="70"/>
    </row>
    <row r="177" customFormat="false" ht="14.25" hidden="false" customHeight="false" outlineLevel="0" collapsed="false">
      <c r="A177" s="66"/>
      <c r="B177" s="67"/>
      <c r="C177" s="68"/>
      <c r="D177" s="69"/>
      <c r="F177" s="70"/>
    </row>
    <row r="178" customFormat="false" ht="14.25" hidden="false" customHeight="false" outlineLevel="0" collapsed="false">
      <c r="A178" s="66"/>
      <c r="B178" s="67"/>
      <c r="C178" s="68"/>
      <c r="D178" s="69"/>
      <c r="F178" s="70"/>
    </row>
    <row r="179" customFormat="false" ht="14.25" hidden="false" customHeight="false" outlineLevel="0" collapsed="false">
      <c r="A179" s="66"/>
      <c r="B179" s="67"/>
      <c r="C179" s="68"/>
      <c r="D179" s="69"/>
      <c r="F179" s="70"/>
    </row>
    <row r="180" customFormat="false" ht="14.25" hidden="false" customHeight="false" outlineLevel="0" collapsed="false">
      <c r="A180" s="66"/>
      <c r="B180" s="67"/>
      <c r="C180" s="68"/>
      <c r="D180" s="69"/>
      <c r="F180" s="70"/>
    </row>
    <row r="181" customFormat="false" ht="14.25" hidden="false" customHeight="false" outlineLevel="0" collapsed="false">
      <c r="A181" s="66"/>
      <c r="B181" s="67"/>
      <c r="C181" s="68"/>
      <c r="D181" s="69"/>
      <c r="F181" s="70"/>
    </row>
    <row r="182" customFormat="false" ht="14.25" hidden="false" customHeight="false" outlineLevel="0" collapsed="false">
      <c r="A182" s="66"/>
      <c r="B182" s="67"/>
      <c r="C182" s="68"/>
      <c r="D182" s="69"/>
      <c r="F182" s="70"/>
    </row>
    <row r="183" customFormat="false" ht="14.25" hidden="false" customHeight="false" outlineLevel="0" collapsed="false">
      <c r="A183" s="66"/>
      <c r="B183" s="67"/>
      <c r="C183" s="68"/>
      <c r="D183" s="69"/>
      <c r="F183" s="70"/>
    </row>
    <row r="184" customFormat="false" ht="14.25" hidden="false" customHeight="false" outlineLevel="0" collapsed="false">
      <c r="A184" s="66"/>
      <c r="B184" s="67"/>
      <c r="C184" s="68"/>
      <c r="D184" s="69"/>
      <c r="F184" s="70"/>
    </row>
    <row r="185" customFormat="false" ht="14.25" hidden="false" customHeight="false" outlineLevel="0" collapsed="false">
      <c r="A185" s="66"/>
      <c r="B185" s="67"/>
      <c r="C185" s="68"/>
      <c r="D185" s="69"/>
      <c r="F185" s="70"/>
    </row>
    <row r="186" customFormat="false" ht="14.25" hidden="false" customHeight="false" outlineLevel="0" collapsed="false">
      <c r="A186" s="66"/>
      <c r="B186" s="67"/>
      <c r="C186" s="68"/>
      <c r="D186" s="69"/>
      <c r="F186" s="70"/>
    </row>
    <row r="187" customFormat="false" ht="14.25" hidden="false" customHeight="false" outlineLevel="0" collapsed="false">
      <c r="A187" s="66"/>
      <c r="B187" s="67"/>
      <c r="C187" s="68"/>
      <c r="D187" s="69"/>
      <c r="F187" s="70"/>
    </row>
    <row r="188" customFormat="false" ht="14.25" hidden="false" customHeight="false" outlineLevel="0" collapsed="false">
      <c r="A188" s="66"/>
      <c r="B188" s="67"/>
      <c r="C188" s="68"/>
      <c r="D188" s="69"/>
      <c r="F188" s="70"/>
    </row>
    <row r="189" customFormat="false" ht="14.25" hidden="false" customHeight="false" outlineLevel="0" collapsed="false">
      <c r="A189" s="66"/>
      <c r="B189" s="67"/>
      <c r="C189" s="68"/>
      <c r="D189" s="69"/>
      <c r="F189" s="70"/>
    </row>
    <row r="190" customFormat="false" ht="14.25" hidden="false" customHeight="false" outlineLevel="0" collapsed="false">
      <c r="A190" s="66"/>
      <c r="B190" s="67"/>
      <c r="C190" s="68"/>
      <c r="D190" s="69"/>
      <c r="F190" s="70"/>
    </row>
    <row r="191" customFormat="false" ht="14.25" hidden="false" customHeight="false" outlineLevel="0" collapsed="false">
      <c r="A191" s="66"/>
      <c r="B191" s="67"/>
      <c r="C191" s="68"/>
      <c r="D191" s="69"/>
      <c r="F191" s="70"/>
    </row>
    <row r="192" customFormat="false" ht="14.25" hidden="false" customHeight="false" outlineLevel="0" collapsed="false">
      <c r="A192" s="66"/>
      <c r="B192" s="67"/>
      <c r="C192" s="68"/>
      <c r="D192" s="69"/>
      <c r="F192" s="70"/>
    </row>
    <row r="193" customFormat="false" ht="14.25" hidden="false" customHeight="false" outlineLevel="0" collapsed="false">
      <c r="A193" s="66"/>
      <c r="B193" s="67"/>
      <c r="C193" s="68"/>
      <c r="D193" s="69"/>
      <c r="F193" s="70"/>
    </row>
    <row r="194" customFormat="false" ht="14.25" hidden="false" customHeight="false" outlineLevel="0" collapsed="false">
      <c r="A194" s="66"/>
      <c r="B194" s="67"/>
      <c r="C194" s="68"/>
      <c r="D194" s="69"/>
      <c r="F194" s="70"/>
    </row>
    <row r="195" customFormat="false" ht="14.25" hidden="false" customHeight="false" outlineLevel="0" collapsed="false">
      <c r="A195" s="66"/>
      <c r="B195" s="67"/>
      <c r="C195" s="68"/>
      <c r="D195" s="69"/>
      <c r="F195" s="70"/>
    </row>
    <row r="196" customFormat="false" ht="14.25" hidden="false" customHeight="false" outlineLevel="0" collapsed="false">
      <c r="A196" s="66"/>
      <c r="B196" s="67"/>
      <c r="C196" s="68"/>
      <c r="D196" s="69"/>
      <c r="F196" s="70"/>
    </row>
    <row r="197" customFormat="false" ht="14.25" hidden="false" customHeight="false" outlineLevel="0" collapsed="false">
      <c r="A197" s="66"/>
      <c r="B197" s="67"/>
      <c r="C197" s="68"/>
      <c r="D197" s="69"/>
      <c r="F197" s="70"/>
    </row>
    <row r="198" customFormat="false" ht="14.25" hidden="false" customHeight="false" outlineLevel="0" collapsed="false">
      <c r="A198" s="66"/>
      <c r="B198" s="67"/>
      <c r="C198" s="68"/>
      <c r="D198" s="69"/>
      <c r="F198" s="70"/>
    </row>
    <row r="199" customFormat="false" ht="14.25" hidden="false" customHeight="false" outlineLevel="0" collapsed="false">
      <c r="A199" s="66"/>
      <c r="B199" s="67"/>
      <c r="C199" s="68"/>
      <c r="D199" s="69"/>
      <c r="F199" s="70"/>
    </row>
    <row r="200" customFormat="false" ht="14.25" hidden="false" customHeight="false" outlineLevel="0" collapsed="false">
      <c r="A200" s="66"/>
      <c r="B200" s="67"/>
      <c r="C200" s="68"/>
      <c r="D200" s="69"/>
      <c r="F200" s="70"/>
    </row>
    <row r="201" customFormat="false" ht="14.25" hidden="false" customHeight="false" outlineLevel="0" collapsed="false">
      <c r="A201" s="66"/>
      <c r="B201" s="67"/>
      <c r="C201" s="68"/>
      <c r="D201" s="69"/>
      <c r="F201" s="70"/>
    </row>
    <row r="202" customFormat="false" ht="14.25" hidden="false" customHeight="false" outlineLevel="0" collapsed="false">
      <c r="A202" s="66"/>
      <c r="B202" s="67"/>
      <c r="C202" s="68"/>
      <c r="D202" s="69"/>
      <c r="F202" s="70"/>
    </row>
    <row r="203" customFormat="false" ht="14.25" hidden="false" customHeight="false" outlineLevel="0" collapsed="false">
      <c r="A203" s="66"/>
      <c r="B203" s="67"/>
      <c r="C203" s="68"/>
      <c r="D203" s="69"/>
      <c r="F203" s="70"/>
    </row>
    <row r="204" customFormat="false" ht="14.25" hidden="false" customHeight="false" outlineLevel="0" collapsed="false">
      <c r="A204" s="66"/>
      <c r="B204" s="67"/>
      <c r="C204" s="68"/>
      <c r="D204" s="69"/>
      <c r="F204" s="70"/>
    </row>
    <row r="205" customFormat="false" ht="14.25" hidden="false" customHeight="false" outlineLevel="0" collapsed="false">
      <c r="A205" s="66"/>
      <c r="B205" s="67"/>
      <c r="C205" s="68"/>
      <c r="D205" s="69"/>
      <c r="F205" s="70"/>
    </row>
    <row r="206" customFormat="false" ht="14.25" hidden="false" customHeight="false" outlineLevel="0" collapsed="false">
      <c r="A206" s="66"/>
      <c r="B206" s="67"/>
      <c r="C206" s="68"/>
      <c r="D206" s="69"/>
      <c r="F206" s="70"/>
    </row>
    <row r="207" customFormat="false" ht="14.25" hidden="false" customHeight="false" outlineLevel="0" collapsed="false">
      <c r="A207" s="66"/>
      <c r="B207" s="67"/>
      <c r="C207" s="68"/>
      <c r="D207" s="69"/>
      <c r="F207" s="70"/>
    </row>
    <row r="208" customFormat="false" ht="14.25" hidden="false" customHeight="false" outlineLevel="0" collapsed="false">
      <c r="A208" s="66"/>
      <c r="B208" s="67"/>
      <c r="C208" s="68"/>
      <c r="D208" s="69"/>
      <c r="F208" s="70"/>
    </row>
    <row r="209" customFormat="false" ht="14.25" hidden="false" customHeight="false" outlineLevel="0" collapsed="false">
      <c r="A209" s="66"/>
      <c r="B209" s="67"/>
      <c r="C209" s="68"/>
      <c r="D209" s="69"/>
      <c r="F209" s="70"/>
    </row>
    <row r="210" customFormat="false" ht="14.25" hidden="false" customHeight="false" outlineLevel="0" collapsed="false">
      <c r="A210" s="66"/>
      <c r="B210" s="67"/>
      <c r="C210" s="68"/>
      <c r="D210" s="69"/>
      <c r="F210" s="70"/>
    </row>
  </sheetData>
  <mergeCells count="18">
    <mergeCell ref="A1:I1"/>
    <mergeCell ref="A2:I2"/>
    <mergeCell ref="A3:I3"/>
    <mergeCell ref="A4:E4"/>
    <mergeCell ref="F4:I4"/>
    <mergeCell ref="A5:E5"/>
    <mergeCell ref="F5:I5"/>
    <mergeCell ref="A6:E6"/>
    <mergeCell ref="F6:F7"/>
    <mergeCell ref="G6:G7"/>
    <mergeCell ref="H6:H7"/>
    <mergeCell ref="I6:I7"/>
    <mergeCell ref="A7:E7"/>
    <mergeCell ref="A8:E8"/>
    <mergeCell ref="F8:G8"/>
    <mergeCell ref="H8:I8"/>
    <mergeCell ref="A9:I9"/>
    <mergeCell ref="A71:H71"/>
  </mergeCells>
  <printOptions headings="false" gridLines="false" gridLinesSet="true" horizontalCentered="false" verticalCentered="false"/>
  <pageMargins left="0.236111111111111" right="0.236111111111111" top="0.819444444444445" bottom="0.213888888888889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XEX1048576"/>
  <sheetViews>
    <sheetView showFormulas="false" showGridLines="true" showRowColHeaders="true" showZeros="true" rightToLeft="false" tabSelected="false" showOutlineSymbols="true" defaultGridColor="true" view="normal" topLeftCell="A13" colorId="64" zoomScale="90" zoomScaleNormal="90" zoomScalePageLayoutView="100" workbookViewId="0">
      <selection pane="topLeft" activeCell="K82" activeCellId="1" sqref="B1:I37 K82"/>
    </sheetView>
  </sheetViews>
  <sheetFormatPr defaultColWidth="8.625" defaultRowHeight="14.25" customHeight="false" zeroHeight="false" outlineLevelRow="0" outlineLevelCol="0"/>
  <cols>
    <col collapsed="false" customWidth="true" hidden="false" outlineLevel="0" max="1" min="1" style="1" width="6.25"/>
    <col collapsed="false" customWidth="true" hidden="false" outlineLevel="0" max="2" min="2" style="2" width="9.87"/>
    <col collapsed="false" customWidth="true" hidden="false" outlineLevel="0" max="3" min="3" style="3" width="11.75"/>
    <col collapsed="false" customWidth="true" hidden="false" outlineLevel="0" max="4" min="4" style="71" width="72.62"/>
    <col collapsed="false" customWidth="true" hidden="false" outlineLevel="0" max="5" min="5" style="5" width="7.88"/>
    <col collapsed="false" customWidth="true" hidden="false" outlineLevel="0" max="6" min="6" style="72" width="10.75"/>
    <col collapsed="false" customWidth="true" hidden="false" outlineLevel="0" max="7" min="7" style="5" width="13.25"/>
    <col collapsed="false" customWidth="true" hidden="false" outlineLevel="0" max="8" min="8" style="5" width="13.12"/>
    <col collapsed="false" customWidth="true" hidden="false" outlineLevel="0" max="9" min="9" style="5" width="20.75"/>
    <col collapsed="false" customWidth="true" hidden="false" outlineLevel="0" max="47" min="10" style="5" width="8.5"/>
    <col collapsed="false" customWidth="true" hidden="false" outlineLevel="0" max="1007" min="48" style="7" width="8.5"/>
    <col collapsed="false" customWidth="true" hidden="false" outlineLevel="0" max="1009" min="1008" style="7" width="10.5"/>
    <col collapsed="false" customWidth="true" hidden="false" outlineLevel="0" max="1014" min="1010" style="7" width="8.5"/>
    <col collapsed="false" customWidth="true" hidden="false" outlineLevel="0" max="1018" min="1015" style="7" width="10.5"/>
    <col collapsed="false" customWidth="true" hidden="false" outlineLevel="0" max="16384" min="16378" style="7" width="10.5"/>
  </cols>
  <sheetData>
    <row r="1" customFormat="false" ht="90.75" hidden="false" customHeight="true" outlineLevel="0" collapsed="false">
      <c r="A1" s="73"/>
      <c r="B1" s="73"/>
      <c r="C1" s="73"/>
      <c r="D1" s="73"/>
      <c r="E1" s="73"/>
      <c r="F1" s="73"/>
      <c r="G1" s="73"/>
      <c r="H1" s="73"/>
      <c r="I1" s="73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</row>
    <row r="2" customFormat="false" ht="15" hidden="false" customHeight="false" outlineLevel="0" collapsed="false">
      <c r="A2" s="74" t="s">
        <v>150</v>
      </c>
      <c r="B2" s="74"/>
      <c r="C2" s="74"/>
      <c r="D2" s="74"/>
      <c r="E2" s="74"/>
      <c r="F2" s="74"/>
      <c r="G2" s="74"/>
      <c r="H2" s="74"/>
      <c r="I2" s="74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</row>
    <row r="3" customFormat="false" ht="9.75" hidden="false" customHeight="true" outlineLevel="0" collapsed="false">
      <c r="A3" s="75"/>
      <c r="B3" s="75"/>
      <c r="C3" s="75"/>
      <c r="D3" s="75"/>
      <c r="E3" s="75"/>
      <c r="F3" s="75"/>
      <c r="G3" s="75"/>
      <c r="H3" s="75"/>
      <c r="I3" s="75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</row>
    <row r="4" customFormat="false" ht="15" hidden="false" customHeight="true" outlineLevel="0" collapsed="false">
      <c r="A4" s="76" t="s">
        <v>1</v>
      </c>
      <c r="B4" s="76"/>
      <c r="C4" s="76"/>
      <c r="D4" s="76"/>
      <c r="E4" s="76"/>
      <c r="F4" s="77" t="s">
        <v>2</v>
      </c>
      <c r="G4" s="77"/>
      <c r="H4" s="77"/>
      <c r="I4" s="77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</row>
    <row r="5" customFormat="false" ht="15" hidden="false" customHeight="true" outlineLevel="0" collapsed="false">
      <c r="A5" s="76" t="s">
        <v>3</v>
      </c>
      <c r="B5" s="76"/>
      <c r="C5" s="76"/>
      <c r="D5" s="76"/>
      <c r="E5" s="76"/>
      <c r="F5" s="77" t="s">
        <v>4</v>
      </c>
      <c r="G5" s="77"/>
      <c r="H5" s="77"/>
      <c r="I5" s="77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</row>
    <row r="6" customFormat="false" ht="15" hidden="false" customHeight="true" outlineLevel="0" collapsed="false">
      <c r="A6" s="76" t="s">
        <v>5</v>
      </c>
      <c r="B6" s="76"/>
      <c r="C6" s="76"/>
      <c r="D6" s="76"/>
      <c r="E6" s="76"/>
      <c r="F6" s="78" t="s">
        <v>6</v>
      </c>
      <c r="G6" s="79" t="s">
        <v>7</v>
      </c>
      <c r="H6" s="80" t="s">
        <v>8</v>
      </c>
      <c r="I6" s="18" t="s">
        <v>9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</row>
    <row r="7" customFormat="false" ht="15" hidden="false" customHeight="true" outlineLevel="0" collapsed="false">
      <c r="A7" s="19" t="str">
        <f aca="false">'PLANILHA ORCAMENTARIA'!A7</f>
        <v>REGIÃO/MÊS DE REFERÊNCIA: SINAPI-MG 02/2026 E SETOP-MG CENTRAL 01/2026 DESONERADO </v>
      </c>
      <c r="B7" s="19"/>
      <c r="C7" s="19"/>
      <c r="D7" s="19"/>
      <c r="E7" s="19"/>
      <c r="F7" s="78"/>
      <c r="G7" s="79"/>
      <c r="H7" s="80"/>
      <c r="I7" s="18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</row>
    <row r="8" customFormat="false" ht="15" hidden="false" customHeight="true" outlineLevel="0" collapsed="false">
      <c r="A8" s="19" t="s">
        <v>11</v>
      </c>
      <c r="B8" s="19"/>
      <c r="C8" s="19"/>
      <c r="D8" s="19"/>
      <c r="E8" s="19"/>
      <c r="F8" s="81" t="s">
        <v>12</v>
      </c>
      <c r="G8" s="81"/>
      <c r="H8" s="21" t="n">
        <f aca="false">'PLANILHA ORCAMENTARIA'!H8</f>
        <v>0.2767</v>
      </c>
      <c r="I8" s="21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</row>
    <row r="9" customFormat="false" ht="9.75" hidden="false" customHeight="true" outlineLevel="0" collapsed="false">
      <c r="A9" s="82"/>
      <c r="B9" s="82"/>
      <c r="C9" s="82"/>
      <c r="D9" s="82"/>
      <c r="E9" s="82"/>
      <c r="F9" s="82"/>
      <c r="G9" s="82"/>
      <c r="H9" s="82"/>
      <c r="I9" s="82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</row>
    <row r="10" s="9" customFormat="true" ht="15" hidden="false" customHeight="true" outlineLevel="0" collapsed="false">
      <c r="A10" s="83" t="s">
        <v>13</v>
      </c>
      <c r="B10" s="84" t="s">
        <v>14</v>
      </c>
      <c r="C10" s="84" t="s">
        <v>15</v>
      </c>
      <c r="D10" s="85" t="s">
        <v>16</v>
      </c>
      <c r="E10" s="84" t="s">
        <v>17</v>
      </c>
      <c r="F10" s="86" t="s">
        <v>18</v>
      </c>
      <c r="G10" s="87" t="s">
        <v>151</v>
      </c>
      <c r="H10" s="87"/>
      <c r="I10" s="87"/>
    </row>
    <row r="11" s="32" customFormat="true" ht="14.25" hidden="false" customHeight="false" outlineLevel="0" collapsed="false">
      <c r="A11" s="88" t="n">
        <v>1</v>
      </c>
      <c r="B11" s="88"/>
      <c r="C11" s="89"/>
      <c r="D11" s="90" t="str">
        <f aca="false">'PLANILHA ORCAMENTARIA'!D11</f>
        <v>SERVIÇOS PRELIMINARES E INSTALAÇÃO DE OBRA</v>
      </c>
      <c r="E11" s="91"/>
      <c r="F11" s="92"/>
      <c r="G11" s="93"/>
      <c r="H11" s="93"/>
      <c r="I11" s="93"/>
    </row>
    <row r="12" s="32" customFormat="true" ht="36.75" hidden="false" customHeight="true" outlineLevel="0" collapsed="false">
      <c r="A12" s="94" t="str">
        <f aca="false">'PLANILHA ORCAMENTARIA'!A12</f>
        <v>1.1</v>
      </c>
      <c r="B12" s="94" t="n">
        <f aca="false">'PLANILHA ORCAMENTARIA'!B12</f>
        <v>103689</v>
      </c>
      <c r="C12" s="94" t="str">
        <f aca="false">'PLANILHA ORCAMENTARIA'!C12</f>
        <v>SINAPI</v>
      </c>
      <c r="D12" s="95" t="str">
        <f aca="false">'PLANILHA ORCAMENTARIA'!D12</f>
        <v>FORNECIMENTO E INSTALAÇÃO DE PLACA DE OBRA COM CHAPA GALVANIZADA E ESTRUTURA DE MADEIRA. AF_03/2022_PS</v>
      </c>
      <c r="E12" s="94" t="str">
        <f aca="false">'PLANILHA ORCAMENTARIA'!E12</f>
        <v>M2</v>
      </c>
      <c r="F12" s="96" t="n">
        <v>6.48</v>
      </c>
      <c r="G12" s="97" t="s">
        <v>152</v>
      </c>
      <c r="H12" s="97"/>
      <c r="I12" s="97"/>
    </row>
    <row r="13" s="32" customFormat="true" ht="38.1" hidden="false" customHeight="true" outlineLevel="0" collapsed="false">
      <c r="A13" s="94" t="str">
        <f aca="false">'PLANILHA ORCAMENTARIA'!A13</f>
        <v>1.2</v>
      </c>
      <c r="B13" s="94" t="str">
        <f aca="false">'PLANILHA ORCAMENTARIA'!B13</f>
        <v>ED-16350</v>
      </c>
      <c r="C13" s="94" t="str">
        <f aca="false">'PLANILHA ORCAMENTARIA'!C13</f>
        <v>SETOP</v>
      </c>
      <c r="D13" s="95" t="str">
        <f aca="false">'PLANILHA ORCAMENTARIA'!D13</f>
        <v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</v>
      </c>
      <c r="E13" s="94" t="str">
        <f aca="false">'PLANILHA ORCAMENTARIA'!E13</f>
        <v>MES</v>
      </c>
      <c r="F13" s="96" t="n">
        <v>3</v>
      </c>
      <c r="G13" s="97" t="s">
        <v>153</v>
      </c>
      <c r="H13" s="97"/>
      <c r="I13" s="97"/>
    </row>
    <row r="14" s="32" customFormat="true" ht="19.5" hidden="false" customHeight="true" outlineLevel="0" collapsed="false">
      <c r="A14" s="94" t="str">
        <f aca="false">'PLANILHA ORCAMENTARIA'!A14</f>
        <v>1.3</v>
      </c>
      <c r="B14" s="94" t="str">
        <f aca="false">'PLANILHA ORCAMENTARIA'!B14</f>
        <v>ED-50137</v>
      </c>
      <c r="C14" s="94" t="str">
        <f aca="false">'PLANILHA ORCAMENTARIA'!C14</f>
        <v>SETOP</v>
      </c>
      <c r="D14" s="95" t="str">
        <f aca="false">'PLANILHA ORCAMENTARIA'!D14</f>
        <v>MOBILIZAÇÃO E DESMOBILIZAÇÃO DE CONTAINER, INCLUSIVE CARGA, DESCARGA E TRANSPORTE EM CAMINHÃO CARROCERIA COM GUINDAUTO (MUNCK), EXCLUSIVE LOCAÇÃO DO CONTAINER</v>
      </c>
      <c r="E14" s="94" t="str">
        <f aca="false">'PLANILHA ORCAMENTARIA'!E14</f>
        <v>UND</v>
      </c>
      <c r="F14" s="96" t="n">
        <v>1</v>
      </c>
      <c r="G14" s="97" t="s">
        <v>154</v>
      </c>
      <c r="H14" s="97"/>
      <c r="I14" s="97"/>
    </row>
    <row r="15" s="32" customFormat="true" ht="14.25" hidden="false" customHeight="false" outlineLevel="0" collapsed="false">
      <c r="A15" s="88" t="n">
        <f aca="false">'PLANILHA ORCAMENTARIA'!A15</f>
        <v>2</v>
      </c>
      <c r="B15" s="90"/>
      <c r="C15" s="90"/>
      <c r="D15" s="90" t="str">
        <f aca="false">'PLANILHA ORCAMENTARIA'!D15</f>
        <v>ADMINISTRAÇÃO LOCAL</v>
      </c>
      <c r="E15" s="90"/>
      <c r="F15" s="98"/>
      <c r="G15" s="99"/>
      <c r="H15" s="99"/>
      <c r="I15" s="99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</row>
    <row r="16" customFormat="false" ht="36.75" hidden="false" customHeight="true" outlineLevel="0" collapsed="false">
      <c r="A16" s="94" t="str">
        <f aca="false">'PLANILHA ORCAMENTARIA'!A16</f>
        <v>2.1</v>
      </c>
      <c r="B16" s="94" t="n">
        <f aca="false">'PLANILHA ORCAMENTARIA'!B16</f>
        <v>90777</v>
      </c>
      <c r="C16" s="94" t="str">
        <f aca="false">'PLANILHA ORCAMENTARIA'!C16</f>
        <v>SINAPI</v>
      </c>
      <c r="D16" s="95" t="str">
        <f aca="false">'PLANILHA ORCAMENTARIA'!D16</f>
        <v>ENGENHEIRO CIVIL DE OBRA JUNIOR COM ENCARGOS COMPLEMENTARES</v>
      </c>
      <c r="E16" s="94" t="str">
        <f aca="false">'PLANILHA ORCAMENTARIA'!E16</f>
        <v>H</v>
      </c>
      <c r="F16" s="96" t="n">
        <f aca="false">1*4*3</f>
        <v>12</v>
      </c>
      <c r="G16" s="97" t="s">
        <v>155</v>
      </c>
      <c r="H16" s="97"/>
      <c r="I16" s="97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XEX16" s="32"/>
    </row>
    <row r="17" s="32" customFormat="true" ht="14.25" hidden="false" customHeight="false" outlineLevel="0" collapsed="false">
      <c r="A17" s="88" t="n">
        <f aca="false">'PLANILHA ORCAMENTARIA'!A17</f>
        <v>3</v>
      </c>
      <c r="B17" s="90"/>
      <c r="C17" s="90"/>
      <c r="D17" s="90" t="str">
        <f aca="false">'PLANILHA ORCAMENTARIA'!D17</f>
        <v>DEMOLIÇÃO E REMOÇÃO</v>
      </c>
      <c r="E17" s="90"/>
      <c r="F17" s="98"/>
      <c r="G17" s="99"/>
      <c r="H17" s="99"/>
      <c r="I17" s="99"/>
    </row>
    <row r="18" s="32" customFormat="true" ht="45.75" hidden="false" customHeight="true" outlineLevel="0" collapsed="false">
      <c r="A18" s="94" t="str">
        <f aca="false">'PLANILHA ORCAMENTARIA'!A18</f>
        <v>3.1</v>
      </c>
      <c r="B18" s="33" t="s">
        <v>156</v>
      </c>
      <c r="C18" s="100" t="s">
        <v>29</v>
      </c>
      <c r="D18" s="101" t="s">
        <v>43</v>
      </c>
      <c r="E18" s="100" t="s">
        <v>44</v>
      </c>
      <c r="F18" s="102" t="n">
        <f aca="false">(5*(3.1415*0.5^0.5)*0.05+5*(3.1415*0.5^0.5)*0.45)+(18.87*0.4*0.2+2.49*0.4*0.2+3.3*0.8*0.2+2.57*1.2*0.2+3.5*0.8*0.2+15.75*0.8*0.2+15.75*0.5*0.2)</f>
        <v>13.0620398827439</v>
      </c>
      <c r="G18" s="97" t="s">
        <v>157</v>
      </c>
      <c r="H18" s="97"/>
      <c r="I18" s="97"/>
      <c r="L18" s="103"/>
    </row>
    <row r="19" s="32" customFormat="true" ht="45.75" hidden="false" customHeight="true" outlineLevel="0" collapsed="false">
      <c r="A19" s="94" t="str">
        <f aca="false">'PLANILHA ORCAMENTARIA'!A19</f>
        <v>3.2</v>
      </c>
      <c r="B19" s="33" t="n">
        <v>96527</v>
      </c>
      <c r="C19" s="100" t="s">
        <v>24</v>
      </c>
      <c r="D19" s="101" t="s">
        <v>46</v>
      </c>
      <c r="E19" s="100" t="s">
        <v>44</v>
      </c>
      <c r="F19" s="96" t="n">
        <f aca="false">3.02+3.15</f>
        <v>6.17</v>
      </c>
      <c r="G19" s="104" t="s">
        <v>158</v>
      </c>
      <c r="H19" s="104"/>
      <c r="I19" s="104"/>
      <c r="L19" s="103"/>
    </row>
    <row r="20" s="32" customFormat="true" ht="45.75" hidden="false" customHeight="true" outlineLevel="0" collapsed="false">
      <c r="A20" s="94" t="str">
        <f aca="false">'PLANILHA ORCAMENTARIA'!A20</f>
        <v>3.3</v>
      </c>
      <c r="B20" s="33" t="n">
        <v>101616</v>
      </c>
      <c r="C20" s="100" t="s">
        <v>24</v>
      </c>
      <c r="D20" s="101" t="s">
        <v>48</v>
      </c>
      <c r="E20" s="100" t="s">
        <v>49</v>
      </c>
      <c r="F20" s="96" t="n">
        <v>30.84</v>
      </c>
      <c r="G20" s="104" t="s">
        <v>159</v>
      </c>
      <c r="H20" s="104"/>
      <c r="I20" s="104"/>
      <c r="L20" s="103"/>
    </row>
    <row r="21" s="32" customFormat="true" ht="58.95" hidden="false" customHeight="true" outlineLevel="0" collapsed="false">
      <c r="A21" s="94" t="str">
        <f aca="false">'PLANILHA ORCAMENTARIA'!A21</f>
        <v>3.4</v>
      </c>
      <c r="B21" s="33" t="n">
        <v>104737</v>
      </c>
      <c r="C21" s="100" t="s">
        <v>24</v>
      </c>
      <c r="D21" s="101" t="s">
        <v>51</v>
      </c>
      <c r="E21" s="100" t="s">
        <v>44</v>
      </c>
      <c r="F21" s="96" t="n">
        <v>6.17</v>
      </c>
      <c r="G21" s="104" t="s">
        <v>160</v>
      </c>
      <c r="H21" s="104"/>
      <c r="I21" s="104"/>
      <c r="L21" s="103"/>
    </row>
    <row r="22" s="32" customFormat="true" ht="14.25" hidden="false" customHeight="false" outlineLevel="0" collapsed="false">
      <c r="A22" s="88" t="n">
        <f aca="false">'PLANILHA ORCAMENTARIA'!A22</f>
        <v>4</v>
      </c>
      <c r="B22" s="90"/>
      <c r="C22" s="90"/>
      <c r="D22" s="90" t="str">
        <f aca="false">'PLANILHA ORCAMENTARIA'!D22</f>
        <v>FUNDAÇÃO</v>
      </c>
      <c r="E22" s="90"/>
      <c r="F22" s="98"/>
      <c r="G22" s="99"/>
      <c r="H22" s="99"/>
      <c r="I22" s="99"/>
    </row>
    <row r="23" s="32" customFormat="true" ht="57.75" hidden="false" customHeight="true" outlineLevel="0" collapsed="false">
      <c r="A23" s="94" t="s">
        <v>53</v>
      </c>
      <c r="B23" s="100" t="n">
        <v>101113</v>
      </c>
      <c r="C23" s="100" t="s">
        <v>24</v>
      </c>
      <c r="D23" s="101" t="s">
        <v>54</v>
      </c>
      <c r="E23" s="100" t="s">
        <v>72</v>
      </c>
      <c r="F23" s="96" t="n">
        <f aca="false">((((1/3)*3.1415*0.35)*(0.4*0.4+0.6*0.6+0.6*0.4))*10)+(10*(3.1415*0.6*0.6)*0.2)</f>
        <v>5.04734333333333</v>
      </c>
      <c r="G23" s="104" t="s">
        <v>161</v>
      </c>
      <c r="H23" s="104"/>
      <c r="I23" s="104"/>
    </row>
    <row r="24" s="32" customFormat="true" ht="28.35" hidden="false" customHeight="true" outlineLevel="0" collapsed="false">
      <c r="A24" s="94" t="s">
        <v>55</v>
      </c>
      <c r="B24" s="100" t="n">
        <v>101105</v>
      </c>
      <c r="C24" s="100" t="s">
        <v>24</v>
      </c>
      <c r="D24" s="101" t="s">
        <v>56</v>
      </c>
      <c r="E24" s="100" t="s">
        <v>72</v>
      </c>
      <c r="F24" s="96" t="n">
        <f aca="false">((3.1415*(0.4*0.4)*1.45)*10)</f>
        <v>7.28828</v>
      </c>
      <c r="G24" s="105" t="s">
        <v>162</v>
      </c>
      <c r="H24" s="105"/>
      <c r="I24" s="105"/>
    </row>
    <row r="25" s="32" customFormat="true" ht="28.35" hidden="false" customHeight="true" outlineLevel="0" collapsed="false">
      <c r="A25" s="94" t="s">
        <v>57</v>
      </c>
      <c r="B25" s="100" t="s">
        <v>163</v>
      </c>
      <c r="C25" s="100" t="s">
        <v>29</v>
      </c>
      <c r="D25" s="101" t="s">
        <v>164</v>
      </c>
      <c r="E25" s="100" t="s">
        <v>44</v>
      </c>
      <c r="F25" s="96" t="n">
        <v>7.29</v>
      </c>
      <c r="G25" s="105" t="s">
        <v>165</v>
      </c>
      <c r="H25" s="105"/>
      <c r="I25" s="105"/>
    </row>
    <row r="26" s="32" customFormat="true" ht="28.35" hidden="false" customHeight="true" outlineLevel="0" collapsed="false">
      <c r="A26" s="94" t="s">
        <v>59</v>
      </c>
      <c r="B26" s="100" t="n">
        <v>104108</v>
      </c>
      <c r="C26" s="100" t="s">
        <v>24</v>
      </c>
      <c r="D26" s="101" t="s">
        <v>166</v>
      </c>
      <c r="E26" s="100" t="s">
        <v>61</v>
      </c>
      <c r="F26" s="96" t="n">
        <v>34.5</v>
      </c>
      <c r="G26" s="104" t="s">
        <v>167</v>
      </c>
      <c r="H26" s="104"/>
      <c r="I26" s="104"/>
    </row>
    <row r="27" s="32" customFormat="true" ht="28.5" hidden="false" customHeight="true" outlineLevel="0" collapsed="false">
      <c r="A27" s="94" t="s">
        <v>62</v>
      </c>
      <c r="B27" s="100" t="n">
        <v>92800</v>
      </c>
      <c r="C27" s="100" t="s">
        <v>24</v>
      </c>
      <c r="D27" s="101" t="s">
        <v>168</v>
      </c>
      <c r="E27" s="100" t="s">
        <v>61</v>
      </c>
      <c r="F27" s="96" t="n">
        <f aca="false">81.3+11.3</f>
        <v>92.6</v>
      </c>
      <c r="G27" s="104" t="s">
        <v>169</v>
      </c>
      <c r="H27" s="104"/>
      <c r="I27" s="104"/>
    </row>
    <row r="28" s="32" customFormat="true" ht="23.25" hidden="false" customHeight="true" outlineLevel="0" collapsed="false">
      <c r="A28" s="94" t="s">
        <v>64</v>
      </c>
      <c r="B28" s="100" t="n">
        <v>104920</v>
      </c>
      <c r="C28" s="100" t="s">
        <v>24</v>
      </c>
      <c r="D28" s="101" t="s">
        <v>65</v>
      </c>
      <c r="E28" s="100" t="s">
        <v>61</v>
      </c>
      <c r="F28" s="96" t="n">
        <v>499.7</v>
      </c>
      <c r="G28" s="104" t="s">
        <v>170</v>
      </c>
      <c r="H28" s="104"/>
      <c r="I28" s="104"/>
    </row>
    <row r="29" s="32" customFormat="true" ht="22.5" hidden="false" customHeight="true" outlineLevel="0" collapsed="false">
      <c r="A29" s="94" t="s">
        <v>66</v>
      </c>
      <c r="B29" s="100" t="n">
        <v>104919</v>
      </c>
      <c r="C29" s="100" t="s">
        <v>24</v>
      </c>
      <c r="D29" s="101" t="s">
        <v>67</v>
      </c>
      <c r="E29" s="100" t="s">
        <v>61</v>
      </c>
      <c r="F29" s="96" t="n">
        <v>59.6</v>
      </c>
      <c r="G29" s="104" t="s">
        <v>171</v>
      </c>
      <c r="H29" s="104"/>
      <c r="I29" s="104"/>
    </row>
    <row r="30" s="32" customFormat="true" ht="47.25" hidden="false" customHeight="true" outlineLevel="0" collapsed="false">
      <c r="A30" s="94" t="s">
        <v>68</v>
      </c>
      <c r="B30" s="100" t="n">
        <v>96539</v>
      </c>
      <c r="C30" s="100" t="s">
        <v>24</v>
      </c>
      <c r="D30" s="101" t="s">
        <v>69</v>
      </c>
      <c r="E30" s="100" t="s">
        <v>26</v>
      </c>
      <c r="F30" s="96" t="n">
        <f aca="false">(18.87*0.4*2*2)+(15.75*0.5*2*2)</f>
        <v>61.692</v>
      </c>
      <c r="G30" s="104" t="s">
        <v>172</v>
      </c>
      <c r="H30" s="104"/>
      <c r="I30" s="104"/>
      <c r="L30" s="103"/>
    </row>
    <row r="31" s="32" customFormat="true" ht="47.25" hidden="false" customHeight="true" outlineLevel="0" collapsed="false">
      <c r="A31" s="94" t="s">
        <v>70</v>
      </c>
      <c r="B31" s="100" t="n">
        <v>96557</v>
      </c>
      <c r="C31" s="100" t="s">
        <v>24</v>
      </c>
      <c r="D31" s="101" t="s">
        <v>71</v>
      </c>
      <c r="E31" s="100" t="s">
        <v>72</v>
      </c>
      <c r="F31" s="96" t="n">
        <v>6.64</v>
      </c>
      <c r="G31" s="104" t="s">
        <v>173</v>
      </c>
      <c r="H31" s="104"/>
      <c r="I31" s="104"/>
      <c r="K31" s="103"/>
    </row>
    <row r="32" s="32" customFormat="true" ht="37.3" hidden="false" customHeight="true" outlineLevel="0" collapsed="false">
      <c r="A32" s="94" t="s">
        <v>73</v>
      </c>
      <c r="B32" s="100" t="n">
        <v>97096</v>
      </c>
      <c r="C32" s="100" t="s">
        <v>24</v>
      </c>
      <c r="D32" s="101" t="s">
        <v>74</v>
      </c>
      <c r="E32" s="100" t="s">
        <v>72</v>
      </c>
      <c r="F32" s="96" t="n">
        <f aca="false">(10*(3.1415*(0.4*0.4)*0.05))+(18.87*0.3*0.05*2+15.75*0.3*0.05*2)</f>
        <v>1.28992</v>
      </c>
      <c r="G32" s="104" t="s">
        <v>174</v>
      </c>
      <c r="H32" s="104"/>
      <c r="I32" s="104"/>
    </row>
    <row r="33" s="32" customFormat="true" ht="21.75" hidden="false" customHeight="true" outlineLevel="0" collapsed="false">
      <c r="A33" s="88" t="n">
        <f aca="false">'PLANILHA ORCAMENTARIA'!A33</f>
        <v>5</v>
      </c>
      <c r="B33" s="90"/>
      <c r="C33" s="90"/>
      <c r="D33" s="90" t="str">
        <f aca="false">'PLANILHA ORCAMENTARIA'!D33</f>
        <v>COBERTURA</v>
      </c>
      <c r="E33" s="90"/>
      <c r="F33" s="98"/>
      <c r="G33" s="99"/>
      <c r="H33" s="99"/>
      <c r="I33" s="99"/>
    </row>
    <row r="34" s="32" customFormat="true" ht="28.5" hidden="false" customHeight="true" outlineLevel="0" collapsed="false">
      <c r="A34" s="94" t="str">
        <f aca="false">'PLANILHA ORCAMENTARIA'!A34</f>
        <v>5.1</v>
      </c>
      <c r="B34" s="94" t="str">
        <f aca="false">'PLANILHA ORCAMENTARIA'!B34</f>
        <v>ED-48402</v>
      </c>
      <c r="C34" s="94" t="str">
        <f aca="false">'PLANILHA ORCAMENTARIA'!C34</f>
        <v>SETOP</v>
      </c>
      <c r="D34" s="101" t="str">
        <f aca="false">'PLANILHA ORCAMENTARIA'!D34</f>
        <v>CUMEEIRA GALVANIZADA TRAPEZOIDAL, TIPO SIMPLES, ESP. 0,50MM, ACABAMENTO NATURAL, INCLUSIVE ACESSÓRIOS PARA FIXAÇÃO, FORNECIMENTO, INSTALAÇÃO E
IÇAMENTO MANUAL VERTICAL</v>
      </c>
      <c r="E34" s="94" t="str">
        <f aca="false">'PLANILHA ORCAMENTARIA'!E34</f>
        <v>M</v>
      </c>
      <c r="F34" s="96" t="n">
        <v>23.18</v>
      </c>
      <c r="G34" s="104" t="s">
        <v>175</v>
      </c>
      <c r="H34" s="104"/>
      <c r="I34" s="104"/>
    </row>
    <row r="35" s="32" customFormat="true" ht="48.75" hidden="false" customHeight="true" outlineLevel="0" collapsed="false">
      <c r="A35" s="94" t="str">
        <f aca="false">'PLANILHA ORCAMENTARIA'!A35</f>
        <v>5.2</v>
      </c>
      <c r="B35" s="94" t="str">
        <f aca="false">'PLANILHA ORCAMENTARIA'!B35</f>
        <v> ED-20577</v>
      </c>
      <c r="C35" s="94" t="str">
        <f aca="false">'PLANILHA ORCAMENTARIA'!C35</f>
        <v>SETOP</v>
      </c>
      <c r="D35" s="101" t="str">
        <f aca="false">'PLANILHA ORCAMENTARIA'!D35</f>
        <v>FORNECIMENTO DE ESTRUTURA METÁLICA E ENGRADAMENTO METÁLICO PARA TELHADO DE QUADRA POLIESPORTIVA EM AÇO, COBERTURA PADRÃO DO GINÁSIO POLIESPORTIVO, EXCLUSIVE TELHA, INCLUSIVE PILAR METÁLICO, FABRICAÇÃO, TRANSPORTE, MONTAGEM, APLICAÇÃO DE FUNDO PREPARADOR ANTICORROSIVO, UMA (1) DEMÃO E PINTURA ESMALTE, DUAS (2) DEMÃOS </v>
      </c>
      <c r="E35" s="94" t="str">
        <f aca="false">'PLANILHA ORCAMENTARIA'!E35</f>
        <v>M2</v>
      </c>
      <c r="F35" s="96" t="n">
        <v>417.24</v>
      </c>
      <c r="G35" s="104" t="s">
        <v>176</v>
      </c>
      <c r="H35" s="104"/>
      <c r="I35" s="104"/>
    </row>
    <row r="36" s="32" customFormat="true" ht="39" hidden="false" customHeight="true" outlineLevel="0" collapsed="false">
      <c r="A36" s="94" t="str">
        <f aca="false">'PLANILHA ORCAMENTARIA'!A36</f>
        <v>5.3</v>
      </c>
      <c r="B36" s="94" t="n">
        <f aca="false">'PLANILHA ORCAMENTARIA'!B36</f>
        <v>94228</v>
      </c>
      <c r="C36" s="94" t="str">
        <f aca="false">'PLANILHA ORCAMENTARIA'!C36</f>
        <v>SINAPI</v>
      </c>
      <c r="D36" s="101" t="str">
        <f aca="false">'PLANILHA ORCAMENTARIA'!D36</f>
        <v>CALHA EM CHAPA DE AÇO GALVANIZADO NÚMERO 24, DESENVOLVIMENTO DE 50 CM, INCLUSO TRANSPORTE VERTICAL. AF_07/2019</v>
      </c>
      <c r="E36" s="94" t="str">
        <f aca="false">'PLANILHA ORCAMENTARIA'!E36</f>
        <v>M</v>
      </c>
      <c r="F36" s="96" t="n">
        <v>46.36</v>
      </c>
      <c r="G36" s="104" t="s">
        <v>177</v>
      </c>
      <c r="H36" s="104"/>
      <c r="I36" s="104"/>
    </row>
    <row r="37" s="32" customFormat="true" ht="21.75" hidden="false" customHeight="true" outlineLevel="0" collapsed="false">
      <c r="A37" s="94" t="str">
        <f aca="false">'PLANILHA ORCAMENTARIA'!A37</f>
        <v>5.4</v>
      </c>
      <c r="B37" s="94" t="n">
        <f aca="false">'PLANILHA ORCAMENTARIA'!B37</f>
        <v>100327</v>
      </c>
      <c r="C37" s="94" t="str">
        <f aca="false">'PLANILHA ORCAMENTARIA'!C37</f>
        <v>SINAPI</v>
      </c>
      <c r="D37" s="101" t="str">
        <f aca="false">'PLANILHA ORCAMENTARIA'!D37</f>
        <v>RUFO EXTERNO/INTERNO EM CHAPA DE AÇO GALVANIZADO NÚMERO 26, CORTE DE 33 CM, INCLUSO IÇAMENTO. AF_07/2019</v>
      </c>
      <c r="E37" s="94" t="str">
        <f aca="false">'PLANILHA ORCAMENTARIA'!E37</f>
        <v>M</v>
      </c>
      <c r="F37" s="96" t="n">
        <f aca="false">16.54+16.54</f>
        <v>33.08</v>
      </c>
      <c r="G37" s="104" t="s">
        <v>178</v>
      </c>
      <c r="H37" s="104"/>
      <c r="I37" s="104"/>
    </row>
    <row r="38" s="32" customFormat="true" ht="33" hidden="false" customHeight="true" outlineLevel="0" collapsed="false">
      <c r="A38" s="94" t="str">
        <f aca="false">'PLANILHA ORCAMENTARIA'!A38</f>
        <v>5.5</v>
      </c>
      <c r="B38" s="94" t="str">
        <f aca="false">'PLANILHA ORCAMENTARIA'!B38</f>
        <v>ED-48428</v>
      </c>
      <c r="C38" s="94" t="str">
        <f aca="false">'PLANILHA ORCAMENTARIA'!C38</f>
        <v>SETOP</v>
      </c>
      <c r="D38" s="101" t="str">
        <f aca="false">'PLANILHA ORCAMENTARIA'!D38</f>
        <v>COBERTURA EM TELHA METÁLICA GALVANIZADA TRAPEZOIDAL, TIPO SIMPLES, ESP. 0,50MM, ACABAMENTO NATURAL, INCLUSIVE ACESSÓRIOS PARA FIXAÇÃO, FORNECIMENTO E INSTALAÇÃO</v>
      </c>
      <c r="E38" s="94" t="str">
        <f aca="false">'PLANILHA ORCAMENTARIA'!E38</f>
        <v>M2</v>
      </c>
      <c r="F38" s="96" t="n">
        <v>417.24</v>
      </c>
      <c r="G38" s="104" t="s">
        <v>179</v>
      </c>
      <c r="H38" s="104"/>
      <c r="I38" s="104"/>
    </row>
    <row r="39" s="32" customFormat="true" ht="28.5" hidden="false" customHeight="true" outlineLevel="0" collapsed="false">
      <c r="A39" s="88" t="n">
        <f aca="false">'PLANILHA ORCAMENTARIA'!A39</f>
        <v>6</v>
      </c>
      <c r="B39" s="90"/>
      <c r="C39" s="90"/>
      <c r="D39" s="90" t="str">
        <f aca="false">'PLANILHA ORCAMENTARIA'!D39</f>
        <v>HIDRÁULICO PLUVIAL</v>
      </c>
      <c r="E39" s="90"/>
      <c r="F39" s="98"/>
      <c r="G39" s="99"/>
      <c r="H39" s="99"/>
      <c r="I39" s="99"/>
    </row>
    <row r="40" s="32" customFormat="true" ht="19.5" hidden="false" customHeight="true" outlineLevel="0" collapsed="false">
      <c r="A40" s="106" t="str">
        <f aca="false">'PLANILHA ORCAMENTARIA'!A40</f>
        <v>6.1</v>
      </c>
      <c r="B40" s="106" t="n">
        <f aca="false">'PLANILHA ORCAMENTARIA'!B40</f>
        <v>89512</v>
      </c>
      <c r="C40" s="106" t="str">
        <f aca="false">'PLANILHA ORCAMENTARIA'!C40</f>
        <v>SINAPI</v>
      </c>
      <c r="D40" s="101" t="str">
        <f aca="false">'PLANILHA ORCAMENTARIA'!D40</f>
        <v>TUBO PVC, SÉRIE R, ÁGUA PLUVIAL, DN 100 MM, FORNECIDO E INSTALADO EM RAMAL DE ENCAMINHAMENTO. AF_06/2022</v>
      </c>
      <c r="E40" s="106" t="str">
        <f aca="false">'PLANILHA ORCAMENTARIA'!E40</f>
        <v>M</v>
      </c>
      <c r="F40" s="107" t="n">
        <v>56.17</v>
      </c>
      <c r="G40" s="108" t="s">
        <v>180</v>
      </c>
      <c r="H40" s="108"/>
      <c r="I40" s="108"/>
    </row>
    <row r="41" s="32" customFormat="true" ht="36.75" hidden="false" customHeight="true" outlineLevel="0" collapsed="false">
      <c r="A41" s="106" t="str">
        <f aca="false">'PLANILHA ORCAMENTARIA'!A41</f>
        <v>6.2</v>
      </c>
      <c r="B41" s="106" t="n">
        <f aca="false">'PLANILHA ORCAMENTARIA'!B41</f>
        <v>95694</v>
      </c>
      <c r="C41" s="106" t="str">
        <f aca="false">'PLANILHA ORCAMENTARIA'!C41</f>
        <v>SINAPI</v>
      </c>
      <c r="D41" s="101" t="str">
        <f aca="false">'PLANILHA ORCAMENTARIA'!D41</f>
        <v>CURVA 90 GRAUS, PVC, SERIE R, ÁGUA PLUVIAL, DN 100 MM, JUNTA ELÁSTICA, FORNECIDO E INSTALADO EM RAMAL DE ENCAMINHAMENTO. AF_06/2022</v>
      </c>
      <c r="E41" s="106" t="str">
        <f aca="false">'PLANILHA ORCAMENTARIA'!E41</f>
        <v>UN</v>
      </c>
      <c r="F41" s="107" t="n">
        <v>2</v>
      </c>
      <c r="G41" s="108" t="s">
        <v>181</v>
      </c>
      <c r="H41" s="108"/>
      <c r="I41" s="108"/>
    </row>
    <row r="42" s="32" customFormat="true" ht="36.75" hidden="false" customHeight="true" outlineLevel="0" collapsed="false">
      <c r="A42" s="106" t="str">
        <f aca="false">'PLANILHA ORCAMENTARIA'!A42</f>
        <v>6.3</v>
      </c>
      <c r="B42" s="106" t="n">
        <f aca="false">'PLANILHA ORCAMENTARIA'!B42</f>
        <v>99250</v>
      </c>
      <c r="C42" s="106" t="str">
        <f aca="false">'PLANILHA ORCAMENTARIA'!C42</f>
        <v>SINAPI</v>
      </c>
      <c r="D42" s="101" t="str">
        <f aca="false">'PLANILHA ORCAMENTARIA'!D42</f>
        <v>CAIXA ENTERRADA HIDRÁULICA RETANGULAR EM ALVENARIA COM TIJOLOS CERÂMICOS MACIÇOS, DIMENSÕES INTERNAS: 0,3X0,3X0,3 M PARA REDE DE DRENAGEM. AF_12/2020</v>
      </c>
      <c r="E42" s="106" t="str">
        <f aca="false">'PLANILHA ORCAMENTARIA'!E42</f>
        <v>UN</v>
      </c>
      <c r="F42" s="107" t="n">
        <v>1</v>
      </c>
      <c r="G42" s="108" t="s">
        <v>154</v>
      </c>
      <c r="H42" s="108"/>
      <c r="I42" s="108"/>
    </row>
    <row r="43" s="32" customFormat="true" ht="36.75" hidden="false" customHeight="true" outlineLevel="0" collapsed="false">
      <c r="A43" s="106" t="str">
        <f aca="false">'PLANILHA ORCAMENTARIA'!A43</f>
        <v>6.4</v>
      </c>
      <c r="B43" s="106" t="n">
        <f aca="false">'PLANILHA ORCAMENTARIA'!B43</f>
        <v>89693</v>
      </c>
      <c r="C43" s="106" t="str">
        <f aca="false">'PLANILHA ORCAMENTARIA'!C43</f>
        <v>SINAPI</v>
      </c>
      <c r="D43" s="101" t="str">
        <f aca="false">'PLANILHA ORCAMENTARIA'!D43</f>
        <v>TÊ, PVC, SERIE R, ÁGUA PLUVIAL, DN 100 X 100 MM, JUNTA ELÁSTICA, FORNECIDO E INSTALADO EM CONDUTORES VERTICAIS DE ÁGUAS PLUVIAIS. AF_06/2022</v>
      </c>
      <c r="E43" s="106" t="str">
        <f aca="false">'PLANILHA ORCAMENTARIA'!E43</f>
        <v>UN</v>
      </c>
      <c r="F43" s="107" t="n">
        <v>4</v>
      </c>
      <c r="G43" s="108" t="s">
        <v>182</v>
      </c>
      <c r="H43" s="108"/>
      <c r="I43" s="108"/>
    </row>
    <row r="44" s="32" customFormat="true" ht="36.75" hidden="false" customHeight="true" outlineLevel="0" collapsed="false">
      <c r="A44" s="106" t="str">
        <f aca="false">'PLANILHA ORCAMENTARIA'!A44</f>
        <v>6.5</v>
      </c>
      <c r="B44" s="106" t="n">
        <f aca="false">'PLANILHA ORCAMENTARIA'!B44</f>
        <v>89671</v>
      </c>
      <c r="C44" s="106" t="str">
        <f aca="false">'PLANILHA ORCAMENTARIA'!C44</f>
        <v>SINAPI</v>
      </c>
      <c r="D44" s="101" t="str">
        <f aca="false">'PLANILHA ORCAMENTARIA'!D44</f>
        <v>LUVA DE CORRER, PVC, SERIE R, ÁGUA PLUVIAL, DN 100 MM, JUNTA ELÁSTICA, FORNECIDO E INSTALADO EM CONDUTORES VERTICAIS DE ÁGUAS PLUVIAIS. AF_06/2022</v>
      </c>
      <c r="E44" s="106" t="str">
        <f aca="false">'PLANILHA ORCAMENTARIA'!E44</f>
        <v>UN</v>
      </c>
      <c r="F44" s="107" t="n">
        <v>2</v>
      </c>
      <c r="G44" s="108" t="s">
        <v>183</v>
      </c>
      <c r="H44" s="108"/>
      <c r="I44" s="108"/>
    </row>
    <row r="45" s="32" customFormat="true" ht="14.25" hidden="false" customHeight="false" outlineLevel="0" collapsed="false">
      <c r="A45" s="88" t="n">
        <f aca="false">'PLANILHA ORCAMENTARIA'!A45</f>
        <v>7</v>
      </c>
      <c r="B45" s="90"/>
      <c r="C45" s="90"/>
      <c r="D45" s="90" t="str">
        <f aca="false">'PLANILHA ORCAMENTARIA'!D45</f>
        <v>SERVIÇOS ELÉTRICOS</v>
      </c>
      <c r="E45" s="90"/>
      <c r="F45" s="98"/>
      <c r="G45" s="99"/>
      <c r="H45" s="99"/>
      <c r="I45" s="99"/>
    </row>
    <row r="46" s="32" customFormat="true" ht="13.5" hidden="false" customHeight="true" outlineLevel="0" collapsed="false">
      <c r="A46" s="94" t="str">
        <f aca="false">'PLANILHA ORCAMENTARIA'!A46</f>
        <v>7.1</v>
      </c>
      <c r="B46" s="94" t="str">
        <f aca="false">'PLANILHA ORCAMENTARIA'!B46</f>
        <v>CPU-01</v>
      </c>
      <c r="C46" s="94" t="str">
        <f aca="false">'PLANILHA ORCAMENTARIA'!C46</f>
        <v>COMPOSIÇÃO</v>
      </c>
      <c r="D46" s="95" t="str">
        <f aca="false">'PLANILHA ORCAMENTARIA'!D46</f>
        <v>TAMPA CEGA EM PVC PARA CONDULETE 4 X 2"; INCLUSO FORNECIMENTO E INSTALÇÃO</v>
      </c>
      <c r="E46" s="94" t="str">
        <f aca="false">'PLANILHA ORCAMENTARIA'!E46</f>
        <v>UN</v>
      </c>
      <c r="F46" s="96" t="n">
        <v>6</v>
      </c>
      <c r="G46" s="104" t="s">
        <v>184</v>
      </c>
      <c r="H46" s="104"/>
      <c r="I46" s="104"/>
    </row>
    <row r="47" s="32" customFormat="true" ht="18.75" hidden="false" customHeight="true" outlineLevel="0" collapsed="false">
      <c r="A47" s="94" t="str">
        <f aca="false">'PLANILHA ORCAMENTARIA'!A47</f>
        <v>7.2</v>
      </c>
      <c r="B47" s="94" t="n">
        <f aca="false">'PLANILHA ORCAMENTARIA'!B47</f>
        <v>104404</v>
      </c>
      <c r="C47" s="109" t="str">
        <f aca="false">'PLANILHA ORCAMENTARIA'!C47</f>
        <v>SINAPI</v>
      </c>
      <c r="D47" s="101" t="str">
        <f aca="false">'PLANILHA ORCAMENTARIA'!D47</f>
        <v>CONDULETE DE PVC, TIPO T, PARA ELETRODUTO DE PVC SOLDÁVEL DN 25 MM (3/4''), APARENTE – FORNECIMENTO E INSTALAÇÃO. AF_10/2022</v>
      </c>
      <c r="E47" s="110" t="str">
        <f aca="false">'PLANILHA ORCAMENTARIA'!E47</f>
        <v>UN</v>
      </c>
      <c r="F47" s="96" t="n">
        <v>1</v>
      </c>
      <c r="G47" s="104" t="s">
        <v>154</v>
      </c>
      <c r="H47" s="104"/>
      <c r="I47" s="104"/>
    </row>
    <row r="48" s="32" customFormat="true" ht="18.75" hidden="false" customHeight="true" outlineLevel="0" collapsed="false">
      <c r="A48" s="94" t="str">
        <f aca="false">'PLANILHA ORCAMENTARIA'!A48</f>
        <v>7.3</v>
      </c>
      <c r="B48" s="94" t="n">
        <f aca="false">'PLANILHA ORCAMENTARIA'!B48</f>
        <v>104396</v>
      </c>
      <c r="C48" s="109" t="str">
        <f aca="false">'PLANILHA ORCAMENTARIA'!C48</f>
        <v>SINAPI</v>
      </c>
      <c r="D48" s="101" t="str">
        <f aca="false">'PLANILHA ORCAMENTARIA'!D48</f>
        <v>CONDULETE DE PVC, TIPO E, PARA ELETRODUTO DE PVC SOLDÁVEL DN 25 MM (3/4''), APARENTE – FORNECIMENTO E INSTALAÇÃO. AF_10/2022</v>
      </c>
      <c r="E48" s="110" t="str">
        <f aca="false">'PLANILHA ORCAMENTARIA'!E48</f>
        <v>UN</v>
      </c>
      <c r="F48" s="96" t="n">
        <v>2</v>
      </c>
      <c r="G48" s="104" t="s">
        <v>185</v>
      </c>
      <c r="H48" s="104"/>
      <c r="I48" s="104"/>
      <c r="K48" s="111"/>
    </row>
    <row r="49" s="32" customFormat="true" ht="18.75" hidden="false" customHeight="true" outlineLevel="0" collapsed="false">
      <c r="A49" s="94" t="str">
        <f aca="false">'PLANILHA ORCAMENTARIA'!A49</f>
        <v>7.4</v>
      </c>
      <c r="B49" s="94" t="n">
        <f aca="false">'PLANILHA ORCAMENTARIA'!B49</f>
        <v>104402</v>
      </c>
      <c r="C49" s="109" t="str">
        <f aca="false">'PLANILHA ORCAMENTARIA'!C49</f>
        <v>SINAPI</v>
      </c>
      <c r="D49" s="101" t="str">
        <f aca="false">'PLANILHA ORCAMENTARIA'!D49</f>
        <v>CONDULETE DE PVC, TIPO C, PARA ELETRODUTO DE PVC SOLDÁVEL DN 25 MM (3/4''), APARENTE – FORNECIMENTO E INSTALAÇÃO. AF_10/2022</v>
      </c>
      <c r="E49" s="110" t="str">
        <f aca="false">'PLANILHA ORCAMENTARIA'!E49</f>
        <v>UN</v>
      </c>
      <c r="F49" s="96" t="n">
        <v>4</v>
      </c>
      <c r="G49" s="104" t="s">
        <v>186</v>
      </c>
      <c r="H49" s="104"/>
      <c r="I49" s="104"/>
      <c r="K49" s="111"/>
      <c r="L49" s="112"/>
    </row>
    <row r="50" s="32" customFormat="true" ht="18.75" hidden="false" customHeight="true" outlineLevel="0" collapsed="false">
      <c r="A50" s="94" t="str">
        <f aca="false">'PLANILHA ORCAMENTARIA'!A50</f>
        <v>7.5</v>
      </c>
      <c r="B50" s="94" t="str">
        <f aca="false">'PLANILHA ORCAMENTARIA'!B50</f>
        <v> 91871 </v>
      </c>
      <c r="C50" s="94" t="str">
        <f aca="false">'PLANILHA ORCAMENTARIA'!C50</f>
        <v>SINAPI</v>
      </c>
      <c r="D50" s="101" t="str">
        <f aca="false">'PLANILHA ORCAMENTARIA'!D50</f>
        <v>ELETRODUTO RÍGIDO ROSCÁVEL, PVC, DN 25 MM (3/4"), PARA CIRCUITOS TERMINAIS, INSTALADO EM PAREDE - FORNECIMENTO E INSTALAÇÃO. AF_03/2023</v>
      </c>
      <c r="E50" s="94" t="str">
        <f aca="false">'PLANILHA ORCAMENTARIA'!E50</f>
        <v>M</v>
      </c>
      <c r="F50" s="107" t="n">
        <f aca="false">18+18+16.61</f>
        <v>52.61</v>
      </c>
      <c r="G50" s="104" t="s">
        <v>187</v>
      </c>
      <c r="H50" s="104"/>
      <c r="I50" s="104"/>
    </row>
    <row r="51" s="32" customFormat="true" ht="18.75" hidden="false" customHeight="true" outlineLevel="0" collapsed="false">
      <c r="A51" s="94" t="str">
        <f aca="false">'PLANILHA ORCAMENTARIA'!A51</f>
        <v>7.6</v>
      </c>
      <c r="B51" s="94" t="str">
        <f aca="false">'PLANILHA ORCAMENTARIA'!B51</f>
        <v> 91926 </v>
      </c>
      <c r="C51" s="94" t="str">
        <f aca="false">'PLANILHA ORCAMENTARIA'!C51</f>
        <v>SINAPI</v>
      </c>
      <c r="D51" s="101" t="str">
        <f aca="false">'PLANILHA ORCAMENTARIA'!D51</f>
        <v>CABO DE COBRE FLEXÍVEL ISOLADO, 2,5 MM², ANTI-CHAMA 450/750 V, PARA CIRCUITOS TERMINAIS – FORNECIMENTO E INSTALAÇÃO. AF_03/2023</v>
      </c>
      <c r="E51" s="94" t="str">
        <f aca="false">'PLANILHA ORCAMENTARIA'!E51</f>
        <v>M</v>
      </c>
      <c r="F51" s="107" t="n">
        <v>52.61</v>
      </c>
      <c r="G51" s="104" t="s">
        <v>187</v>
      </c>
      <c r="H51" s="104"/>
      <c r="I51" s="104"/>
    </row>
    <row r="52" s="32" customFormat="true" ht="19.4" hidden="false" customHeight="true" outlineLevel="0" collapsed="false">
      <c r="A52" s="94" t="str">
        <f aca="false">'PLANILHA ORCAMENTARIA'!A52</f>
        <v>7.7</v>
      </c>
      <c r="B52" s="94" t="str">
        <f aca="false">'PLANILHA ORCAMENTARIA'!B52</f>
        <v> 93661 </v>
      </c>
      <c r="C52" s="94" t="str">
        <f aca="false">'PLANILHA ORCAMENTARIA'!C52</f>
        <v>SINAPI</v>
      </c>
      <c r="D52" s="101" t="str">
        <f aca="false">'PLANILHA ORCAMENTARIA'!D52</f>
        <v>DISJUNTOR BIPOLAR TIPO DIN, CORRENTE NOMINAL DE 16A - FORNECIMENTO E INSTALAÇÃO. AF_10/2020</v>
      </c>
      <c r="E52" s="94" t="str">
        <f aca="false">'PLANILHA ORCAMENTARIA'!E52</f>
        <v>UN</v>
      </c>
      <c r="F52" s="96" t="n">
        <v>1</v>
      </c>
      <c r="G52" s="104" t="s">
        <v>154</v>
      </c>
      <c r="H52" s="104"/>
      <c r="I52" s="104"/>
    </row>
    <row r="53" s="32" customFormat="true" ht="28.35" hidden="false" customHeight="true" outlineLevel="0" collapsed="false">
      <c r="A53" s="94" t="str">
        <f aca="false">'PLANILHA ORCAMENTARIA'!A53</f>
        <v>7.8</v>
      </c>
      <c r="B53" s="94" t="n">
        <f aca="false">'PLANILHA ORCAMENTARIA'!B53</f>
        <v>101875</v>
      </c>
      <c r="C53" s="94" t="str">
        <f aca="false">'PLANILHA ORCAMENTARIA'!C53</f>
        <v>SINAPI</v>
      </c>
      <c r="D53" s="101" t="str">
        <f aca="false">'PLANILHA ORCAMENTARIA'!D53</f>
        <v>QUADRO DE DISTRIBUIÇÃO DE ENERGIA EM CHAPA DE AÇO GALVANIZADO, DE EMBUTIR, COM BARRAMENTO TRIFÁSICO, PARA 12 DISJUNTORES DIN 100A - FORNECIMENTO E INSTALAÇÃO. AF_10/2020</v>
      </c>
      <c r="E53" s="94" t="str">
        <f aca="false">'PLANILHA ORCAMENTARIA'!E53</f>
        <v>UN</v>
      </c>
      <c r="F53" s="96" t="n">
        <v>1</v>
      </c>
      <c r="G53" s="104" t="s">
        <v>154</v>
      </c>
      <c r="H53" s="104"/>
      <c r="I53" s="104"/>
    </row>
    <row r="54" customFormat="false" ht="13.5" hidden="false" customHeight="true" outlineLevel="0" collapsed="false">
      <c r="A54" s="94" t="str">
        <f aca="false">'PLANILHA ORCAMENTARIA'!A54</f>
        <v>7.9</v>
      </c>
      <c r="B54" s="94" t="str">
        <f aca="false">'PLANILHA ORCAMENTARIA'!B54</f>
        <v>ED-22350</v>
      </c>
      <c r="C54" s="94" t="str">
        <f aca="false">'PLANILHA ORCAMENTARIA'!C54</f>
        <v>SETOP</v>
      </c>
      <c r="D54" s="95" t="str">
        <f aca="false">'PLANILHA ORCAMENTARIA'!D54</f>
        <v>REFLETOR DE LED, POTÊNCIA DE 200W, EXCLUSIVE SUPORTE E POSTE</v>
      </c>
      <c r="E54" s="94" t="str">
        <f aca="false">'PLANILHA ORCAMENTARIA'!E54</f>
        <v>UN</v>
      </c>
      <c r="F54" s="96" t="n">
        <v>6</v>
      </c>
      <c r="G54" s="104" t="s">
        <v>184</v>
      </c>
      <c r="H54" s="104"/>
      <c r="I54" s="104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  <c r="CX54" s="32"/>
      <c r="CY54" s="32"/>
      <c r="CZ54" s="32"/>
      <c r="DA54" s="32"/>
      <c r="DB54" s="32"/>
      <c r="DC54" s="32"/>
      <c r="DD54" s="32"/>
      <c r="DE54" s="32"/>
      <c r="DF54" s="32"/>
      <c r="DG54" s="32"/>
      <c r="DH54" s="32"/>
      <c r="DI54" s="32"/>
      <c r="DJ54" s="32"/>
      <c r="DK54" s="32"/>
      <c r="DL54" s="32"/>
      <c r="DM54" s="32"/>
      <c r="DN54" s="32"/>
      <c r="DO54" s="32"/>
      <c r="DP54" s="32"/>
      <c r="DQ54" s="32"/>
      <c r="DR54" s="32"/>
      <c r="DS54" s="32"/>
      <c r="DT54" s="32"/>
      <c r="DU54" s="32"/>
      <c r="DV54" s="32"/>
      <c r="DW54" s="32"/>
      <c r="DX54" s="32"/>
      <c r="DY54" s="32"/>
      <c r="DZ54" s="32"/>
      <c r="EA54" s="32"/>
      <c r="EB54" s="32"/>
      <c r="EC54" s="32"/>
      <c r="ED54" s="32"/>
      <c r="EE54" s="32"/>
      <c r="EF54" s="32"/>
      <c r="EG54" s="32"/>
      <c r="EH54" s="32"/>
      <c r="EI54" s="32"/>
      <c r="EJ54" s="32"/>
      <c r="EK54" s="32"/>
      <c r="EL54" s="32"/>
      <c r="EM54" s="32"/>
      <c r="EN54" s="32"/>
      <c r="EO54" s="32"/>
      <c r="EP54" s="32"/>
      <c r="EQ54" s="32"/>
      <c r="ER54" s="32"/>
      <c r="ES54" s="32"/>
      <c r="ET54" s="32"/>
      <c r="EU54" s="32"/>
      <c r="EV54" s="32"/>
      <c r="EW54" s="32"/>
      <c r="EX54" s="32"/>
      <c r="EY54" s="32"/>
      <c r="EZ54" s="32"/>
      <c r="FA54" s="32"/>
      <c r="FB54" s="32"/>
      <c r="FC54" s="32"/>
      <c r="FD54" s="32"/>
      <c r="FE54" s="32"/>
      <c r="FF54" s="32"/>
      <c r="FG54" s="32"/>
      <c r="FH54" s="32"/>
      <c r="FI54" s="32"/>
      <c r="FJ54" s="32"/>
      <c r="FK54" s="32"/>
      <c r="FL54" s="32"/>
      <c r="FM54" s="32"/>
      <c r="FN54" s="32"/>
      <c r="FO54" s="32"/>
      <c r="FP54" s="32"/>
      <c r="FQ54" s="32"/>
      <c r="FR54" s="32"/>
      <c r="FS54" s="32"/>
      <c r="FT54" s="32"/>
      <c r="FU54" s="32"/>
      <c r="FV54" s="32"/>
      <c r="FW54" s="32"/>
      <c r="FX54" s="32"/>
      <c r="FY54" s="32"/>
      <c r="FZ54" s="32"/>
      <c r="GA54" s="32"/>
      <c r="GB54" s="32"/>
      <c r="GC54" s="32"/>
      <c r="GD54" s="32"/>
      <c r="GE54" s="32"/>
      <c r="GF54" s="32"/>
      <c r="GG54" s="32"/>
      <c r="GH54" s="32"/>
      <c r="GI54" s="32"/>
      <c r="GJ54" s="32"/>
      <c r="GK54" s="32"/>
      <c r="GL54" s="32"/>
      <c r="GM54" s="32"/>
      <c r="GN54" s="32"/>
      <c r="GO54" s="32"/>
      <c r="GP54" s="32"/>
      <c r="GQ54" s="32"/>
      <c r="GR54" s="32"/>
      <c r="GS54" s="32"/>
      <c r="GT54" s="32"/>
      <c r="GU54" s="32"/>
      <c r="GV54" s="32"/>
      <c r="GW54" s="32"/>
      <c r="GX54" s="32"/>
      <c r="GY54" s="32"/>
      <c r="GZ54" s="32"/>
      <c r="HA54" s="32"/>
      <c r="HB54" s="32"/>
      <c r="HC54" s="32"/>
      <c r="HD54" s="32"/>
      <c r="HE54" s="32"/>
      <c r="HF54" s="32"/>
      <c r="HG54" s="32"/>
      <c r="HH54" s="32"/>
      <c r="HI54" s="32"/>
      <c r="HJ54" s="32"/>
      <c r="HK54" s="32"/>
      <c r="HL54" s="32"/>
      <c r="HM54" s="32"/>
      <c r="HN54" s="32"/>
      <c r="HO54" s="32"/>
      <c r="HP54" s="32"/>
      <c r="HQ54" s="32"/>
      <c r="HR54" s="32"/>
      <c r="HS54" s="32"/>
      <c r="HT54" s="32"/>
      <c r="HU54" s="32"/>
      <c r="HV54" s="32"/>
      <c r="HW54" s="32"/>
      <c r="HX54" s="32"/>
      <c r="HY54" s="32"/>
      <c r="HZ54" s="32"/>
      <c r="IA54" s="32"/>
      <c r="IB54" s="32"/>
      <c r="IC54" s="32"/>
      <c r="ID54" s="32"/>
      <c r="IE54" s="32"/>
      <c r="IF54" s="32"/>
      <c r="IG54" s="32"/>
      <c r="IH54" s="32"/>
      <c r="II54" s="32"/>
      <c r="IJ54" s="32"/>
      <c r="IK54" s="32"/>
      <c r="IL54" s="32"/>
      <c r="IM54" s="32"/>
      <c r="IN54" s="32"/>
      <c r="IO54" s="32"/>
      <c r="IP54" s="32"/>
      <c r="IQ54" s="32"/>
      <c r="IR54" s="32"/>
      <c r="IS54" s="32"/>
      <c r="IT54" s="32"/>
      <c r="IU54" s="32"/>
      <c r="IV54" s="32"/>
      <c r="IW54" s="32"/>
      <c r="IX54" s="32"/>
      <c r="IY54" s="32"/>
      <c r="IZ54" s="32"/>
      <c r="JA54" s="32"/>
      <c r="JB54" s="32"/>
      <c r="JC54" s="32"/>
      <c r="JD54" s="32"/>
      <c r="JE54" s="32"/>
      <c r="JF54" s="32"/>
      <c r="JG54" s="32"/>
      <c r="JH54" s="32"/>
      <c r="JI54" s="32"/>
      <c r="JJ54" s="32"/>
      <c r="JK54" s="32"/>
      <c r="JL54" s="32"/>
      <c r="JM54" s="32"/>
      <c r="JN54" s="32"/>
      <c r="JO54" s="32"/>
      <c r="JP54" s="32"/>
      <c r="JQ54" s="32"/>
      <c r="JR54" s="32"/>
      <c r="JS54" s="32"/>
      <c r="JT54" s="32"/>
      <c r="JU54" s="32"/>
      <c r="JV54" s="32"/>
      <c r="JW54" s="32"/>
      <c r="JX54" s="32"/>
      <c r="JY54" s="32"/>
      <c r="JZ54" s="32"/>
      <c r="KA54" s="32"/>
      <c r="KB54" s="32"/>
      <c r="KC54" s="32"/>
      <c r="KD54" s="32"/>
      <c r="KE54" s="32"/>
      <c r="KF54" s="32"/>
      <c r="KG54" s="32"/>
      <c r="KH54" s="32"/>
      <c r="KI54" s="32"/>
      <c r="KJ54" s="32"/>
      <c r="KK54" s="32"/>
      <c r="KL54" s="32"/>
      <c r="KM54" s="32"/>
      <c r="KN54" s="32"/>
      <c r="KO54" s="32"/>
      <c r="KP54" s="32"/>
      <c r="KQ54" s="32"/>
      <c r="KR54" s="32"/>
      <c r="KS54" s="32"/>
      <c r="KT54" s="32"/>
      <c r="KU54" s="32"/>
      <c r="KV54" s="32"/>
      <c r="KW54" s="32"/>
      <c r="KX54" s="32"/>
      <c r="KY54" s="32"/>
      <c r="KZ54" s="32"/>
      <c r="LA54" s="32"/>
      <c r="LB54" s="32"/>
      <c r="LC54" s="32"/>
      <c r="LD54" s="32"/>
      <c r="LE54" s="32"/>
      <c r="LF54" s="32"/>
      <c r="LG54" s="32"/>
      <c r="LH54" s="32"/>
      <c r="LI54" s="32"/>
      <c r="LJ54" s="32"/>
      <c r="LK54" s="32"/>
      <c r="LL54" s="32"/>
      <c r="LM54" s="32"/>
      <c r="LN54" s="32"/>
      <c r="LO54" s="32"/>
      <c r="LP54" s="32"/>
      <c r="LQ54" s="32"/>
      <c r="LR54" s="32"/>
      <c r="LS54" s="32"/>
      <c r="LT54" s="32"/>
      <c r="LU54" s="32"/>
      <c r="LV54" s="32"/>
      <c r="LW54" s="32"/>
      <c r="LX54" s="32"/>
      <c r="LY54" s="32"/>
      <c r="LZ54" s="32"/>
      <c r="MA54" s="32"/>
      <c r="MB54" s="32"/>
      <c r="MC54" s="32"/>
      <c r="MD54" s="32"/>
      <c r="ME54" s="32"/>
      <c r="MF54" s="32"/>
      <c r="MG54" s="32"/>
      <c r="MH54" s="32"/>
      <c r="MI54" s="32"/>
      <c r="MJ54" s="32"/>
      <c r="MK54" s="32"/>
      <c r="ML54" s="32"/>
      <c r="MM54" s="32"/>
      <c r="MN54" s="32"/>
      <c r="MO54" s="32"/>
      <c r="MP54" s="32"/>
      <c r="MQ54" s="32"/>
      <c r="MR54" s="32"/>
      <c r="MS54" s="32"/>
      <c r="MT54" s="32"/>
      <c r="MU54" s="32"/>
      <c r="MV54" s="32"/>
      <c r="MW54" s="32"/>
      <c r="MX54" s="32"/>
      <c r="MY54" s="32"/>
      <c r="MZ54" s="32"/>
      <c r="NA54" s="32"/>
      <c r="NB54" s="32"/>
      <c r="NC54" s="32"/>
      <c r="ND54" s="32"/>
      <c r="NE54" s="32"/>
      <c r="NF54" s="32"/>
      <c r="NG54" s="32"/>
      <c r="NH54" s="32"/>
      <c r="NI54" s="32"/>
      <c r="NJ54" s="32"/>
      <c r="NK54" s="32"/>
      <c r="NL54" s="32"/>
      <c r="NM54" s="32"/>
      <c r="NN54" s="32"/>
      <c r="NO54" s="32"/>
      <c r="NP54" s="32"/>
      <c r="NQ54" s="32"/>
      <c r="NR54" s="32"/>
      <c r="NS54" s="32"/>
      <c r="NT54" s="32"/>
      <c r="NU54" s="32"/>
      <c r="NV54" s="32"/>
      <c r="NW54" s="32"/>
      <c r="NX54" s="32"/>
      <c r="NY54" s="32"/>
      <c r="NZ54" s="32"/>
      <c r="OA54" s="32"/>
      <c r="OB54" s="32"/>
      <c r="OC54" s="32"/>
      <c r="OD54" s="32"/>
      <c r="OE54" s="32"/>
      <c r="OF54" s="32"/>
      <c r="OG54" s="32"/>
      <c r="OH54" s="32"/>
      <c r="OI54" s="32"/>
      <c r="OJ54" s="32"/>
      <c r="OK54" s="32"/>
      <c r="OL54" s="32"/>
      <c r="OM54" s="32"/>
      <c r="ON54" s="32"/>
      <c r="OO54" s="32"/>
      <c r="OP54" s="32"/>
      <c r="OQ54" s="32"/>
      <c r="OR54" s="32"/>
      <c r="OS54" s="32"/>
      <c r="OT54" s="32"/>
      <c r="OU54" s="32"/>
      <c r="OV54" s="32"/>
      <c r="OW54" s="32"/>
      <c r="OX54" s="32"/>
      <c r="OY54" s="32"/>
      <c r="OZ54" s="32"/>
      <c r="PA54" s="32"/>
      <c r="PB54" s="32"/>
      <c r="PC54" s="32"/>
      <c r="PD54" s="32"/>
      <c r="PE54" s="32"/>
      <c r="PF54" s="32"/>
      <c r="PG54" s="32"/>
      <c r="PH54" s="32"/>
      <c r="PI54" s="32"/>
      <c r="PJ54" s="32"/>
      <c r="PK54" s="32"/>
      <c r="PL54" s="32"/>
      <c r="PM54" s="32"/>
      <c r="PN54" s="32"/>
      <c r="PO54" s="32"/>
      <c r="PP54" s="32"/>
      <c r="PQ54" s="32"/>
      <c r="PR54" s="32"/>
      <c r="PS54" s="32"/>
      <c r="PT54" s="32"/>
      <c r="PU54" s="32"/>
      <c r="PV54" s="32"/>
      <c r="PW54" s="32"/>
      <c r="PX54" s="32"/>
      <c r="PY54" s="32"/>
      <c r="PZ54" s="32"/>
      <c r="QA54" s="32"/>
      <c r="QB54" s="32"/>
      <c r="QC54" s="32"/>
      <c r="QD54" s="32"/>
      <c r="QE54" s="32"/>
      <c r="QF54" s="32"/>
      <c r="QG54" s="32"/>
      <c r="QH54" s="32"/>
      <c r="QI54" s="32"/>
      <c r="QJ54" s="32"/>
      <c r="QK54" s="32"/>
      <c r="QL54" s="32"/>
      <c r="QM54" s="32"/>
      <c r="QN54" s="32"/>
      <c r="QO54" s="32"/>
      <c r="QP54" s="32"/>
      <c r="QQ54" s="32"/>
      <c r="QR54" s="32"/>
      <c r="QS54" s="32"/>
      <c r="QT54" s="32"/>
      <c r="QU54" s="32"/>
      <c r="QV54" s="32"/>
      <c r="QW54" s="32"/>
      <c r="QX54" s="32"/>
      <c r="QY54" s="32"/>
      <c r="QZ54" s="32"/>
      <c r="RA54" s="32"/>
      <c r="RB54" s="32"/>
      <c r="RC54" s="32"/>
      <c r="RD54" s="32"/>
      <c r="RE54" s="32"/>
      <c r="RF54" s="32"/>
      <c r="RG54" s="32"/>
      <c r="RH54" s="32"/>
      <c r="RI54" s="32"/>
      <c r="RJ54" s="32"/>
      <c r="RK54" s="32"/>
      <c r="RL54" s="32"/>
      <c r="RM54" s="32"/>
      <c r="RN54" s="32"/>
      <c r="RO54" s="32"/>
      <c r="RP54" s="32"/>
      <c r="RQ54" s="32"/>
      <c r="RR54" s="32"/>
      <c r="RS54" s="32"/>
      <c r="RT54" s="32"/>
      <c r="RU54" s="32"/>
      <c r="RV54" s="32"/>
      <c r="RW54" s="32"/>
      <c r="RX54" s="32"/>
      <c r="RY54" s="32"/>
      <c r="RZ54" s="32"/>
      <c r="SA54" s="32"/>
      <c r="SB54" s="32"/>
      <c r="SC54" s="32"/>
      <c r="SD54" s="32"/>
      <c r="SE54" s="32"/>
      <c r="SF54" s="32"/>
      <c r="SG54" s="32"/>
      <c r="SH54" s="32"/>
      <c r="SI54" s="32"/>
      <c r="SJ54" s="32"/>
      <c r="SK54" s="32"/>
      <c r="SL54" s="32"/>
      <c r="SM54" s="32"/>
      <c r="SN54" s="32"/>
      <c r="SO54" s="32"/>
      <c r="SP54" s="32"/>
      <c r="SQ54" s="32"/>
      <c r="SR54" s="32"/>
      <c r="SS54" s="32"/>
      <c r="ST54" s="32"/>
      <c r="SU54" s="32"/>
      <c r="SV54" s="32"/>
      <c r="SW54" s="32"/>
      <c r="SX54" s="32"/>
      <c r="SY54" s="32"/>
      <c r="SZ54" s="32"/>
      <c r="TA54" s="32"/>
      <c r="TB54" s="32"/>
      <c r="TC54" s="32"/>
      <c r="TD54" s="32"/>
      <c r="TE54" s="32"/>
      <c r="TF54" s="32"/>
      <c r="TG54" s="32"/>
      <c r="TH54" s="32"/>
      <c r="TI54" s="32"/>
      <c r="TJ54" s="32"/>
      <c r="TK54" s="32"/>
      <c r="TL54" s="32"/>
      <c r="TM54" s="32"/>
      <c r="TN54" s="32"/>
      <c r="TO54" s="32"/>
      <c r="TP54" s="32"/>
      <c r="TQ54" s="32"/>
      <c r="TR54" s="32"/>
      <c r="TS54" s="32"/>
      <c r="TT54" s="32"/>
      <c r="TU54" s="32"/>
      <c r="TV54" s="32"/>
      <c r="TW54" s="32"/>
      <c r="TX54" s="32"/>
      <c r="TY54" s="32"/>
      <c r="TZ54" s="32"/>
      <c r="UA54" s="32"/>
      <c r="UB54" s="32"/>
      <c r="UC54" s="32"/>
      <c r="UD54" s="32"/>
      <c r="UE54" s="32"/>
      <c r="UF54" s="32"/>
      <c r="UG54" s="32"/>
      <c r="UH54" s="32"/>
      <c r="UI54" s="32"/>
      <c r="UJ54" s="32"/>
      <c r="UK54" s="32"/>
      <c r="UL54" s="32"/>
      <c r="UM54" s="32"/>
      <c r="UN54" s="32"/>
      <c r="UO54" s="32"/>
      <c r="UP54" s="32"/>
      <c r="UQ54" s="32"/>
      <c r="UR54" s="32"/>
      <c r="US54" s="32"/>
      <c r="UT54" s="32"/>
      <c r="UU54" s="32"/>
      <c r="UV54" s="32"/>
      <c r="UW54" s="32"/>
      <c r="UX54" s="32"/>
      <c r="UY54" s="32"/>
      <c r="UZ54" s="32"/>
      <c r="VA54" s="32"/>
      <c r="VB54" s="32"/>
      <c r="VC54" s="32"/>
      <c r="VD54" s="32"/>
      <c r="VE54" s="32"/>
      <c r="VF54" s="32"/>
      <c r="VG54" s="32"/>
      <c r="VH54" s="32"/>
      <c r="VI54" s="32"/>
      <c r="VJ54" s="32"/>
      <c r="VK54" s="32"/>
      <c r="VL54" s="32"/>
      <c r="VM54" s="32"/>
      <c r="VN54" s="32"/>
      <c r="VO54" s="32"/>
      <c r="VP54" s="32"/>
      <c r="VQ54" s="32"/>
      <c r="VR54" s="32"/>
      <c r="VS54" s="32"/>
      <c r="VT54" s="32"/>
      <c r="VU54" s="32"/>
      <c r="VV54" s="32"/>
      <c r="VW54" s="32"/>
      <c r="VX54" s="32"/>
      <c r="VY54" s="32"/>
      <c r="VZ54" s="32"/>
      <c r="WA54" s="32"/>
      <c r="WB54" s="32"/>
      <c r="WC54" s="32"/>
      <c r="WD54" s="32"/>
      <c r="WE54" s="32"/>
      <c r="WF54" s="32"/>
      <c r="WG54" s="32"/>
      <c r="WH54" s="32"/>
      <c r="WI54" s="32"/>
      <c r="WJ54" s="32"/>
      <c r="WK54" s="32"/>
      <c r="WL54" s="32"/>
      <c r="WM54" s="32"/>
      <c r="WN54" s="32"/>
      <c r="WO54" s="32"/>
      <c r="WP54" s="32"/>
      <c r="WQ54" s="32"/>
      <c r="WR54" s="32"/>
      <c r="WS54" s="32"/>
      <c r="WT54" s="32"/>
      <c r="WU54" s="32"/>
      <c r="WV54" s="32"/>
      <c r="WW54" s="32"/>
      <c r="WX54" s="32"/>
      <c r="WY54" s="32"/>
      <c r="WZ54" s="32"/>
      <c r="XA54" s="32"/>
      <c r="XB54" s="32"/>
      <c r="XC54" s="32"/>
      <c r="XD54" s="32"/>
      <c r="XE54" s="32"/>
      <c r="XF54" s="32"/>
      <c r="XG54" s="32"/>
      <c r="XH54" s="32"/>
      <c r="XI54" s="32"/>
      <c r="XJ54" s="32"/>
      <c r="XK54" s="32"/>
      <c r="XL54" s="32"/>
      <c r="XM54" s="32"/>
      <c r="XN54" s="32"/>
      <c r="XO54" s="32"/>
      <c r="XP54" s="32"/>
      <c r="XQ54" s="32"/>
      <c r="XR54" s="32"/>
      <c r="XS54" s="32"/>
      <c r="XT54" s="32"/>
      <c r="XU54" s="32"/>
      <c r="XV54" s="32"/>
      <c r="XW54" s="32"/>
      <c r="XX54" s="32"/>
      <c r="XY54" s="32"/>
      <c r="XZ54" s="32"/>
      <c r="YA54" s="32"/>
      <c r="YB54" s="32"/>
      <c r="YC54" s="32"/>
      <c r="YD54" s="32"/>
      <c r="YE54" s="32"/>
      <c r="YF54" s="32"/>
      <c r="YG54" s="32"/>
      <c r="YH54" s="32"/>
      <c r="YI54" s="32"/>
      <c r="YJ54" s="32"/>
      <c r="YK54" s="32"/>
      <c r="YL54" s="32"/>
      <c r="YM54" s="32"/>
      <c r="YN54" s="32"/>
      <c r="YO54" s="32"/>
      <c r="YP54" s="32"/>
      <c r="YQ54" s="32"/>
      <c r="YR54" s="32"/>
      <c r="YS54" s="32"/>
      <c r="YT54" s="32"/>
      <c r="YU54" s="32"/>
      <c r="YV54" s="32"/>
      <c r="YW54" s="32"/>
      <c r="YX54" s="32"/>
      <c r="YY54" s="32"/>
      <c r="YZ54" s="32"/>
      <c r="ZA54" s="32"/>
      <c r="ZB54" s="32"/>
      <c r="ZC54" s="32"/>
      <c r="ZD54" s="32"/>
      <c r="ZE54" s="32"/>
      <c r="ZF54" s="32"/>
      <c r="ZG54" s="32"/>
      <c r="ZH54" s="32"/>
      <c r="ZI54" s="32"/>
      <c r="ZJ54" s="32"/>
      <c r="ZK54" s="32"/>
      <c r="ZL54" s="32"/>
      <c r="ZM54" s="32"/>
      <c r="ZN54" s="32"/>
      <c r="ZO54" s="32"/>
      <c r="ZP54" s="32"/>
      <c r="ZQ54" s="32"/>
      <c r="ZR54" s="32"/>
      <c r="ZS54" s="32"/>
      <c r="ZT54" s="32"/>
      <c r="ZU54" s="32"/>
      <c r="ZV54" s="32"/>
      <c r="ZW54" s="32"/>
      <c r="ZX54" s="32"/>
      <c r="ZY54" s="32"/>
      <c r="ZZ54" s="32"/>
      <c r="AAA54" s="32"/>
      <c r="AAB54" s="32"/>
      <c r="AAC54" s="32"/>
      <c r="AAD54" s="32"/>
      <c r="AAE54" s="32"/>
      <c r="AAF54" s="32"/>
      <c r="AAG54" s="32"/>
      <c r="AAH54" s="32"/>
      <c r="AAI54" s="32"/>
      <c r="AAJ54" s="32"/>
      <c r="AAK54" s="32"/>
      <c r="AAL54" s="32"/>
      <c r="AAM54" s="32"/>
      <c r="AAN54" s="32"/>
      <c r="AAO54" s="32"/>
      <c r="AAP54" s="32"/>
      <c r="AAQ54" s="32"/>
      <c r="AAR54" s="32"/>
      <c r="AAS54" s="32"/>
      <c r="AAT54" s="32"/>
      <c r="AAU54" s="32"/>
      <c r="AAV54" s="32"/>
      <c r="AAW54" s="32"/>
      <c r="AAX54" s="32"/>
      <c r="AAY54" s="32"/>
      <c r="AAZ54" s="32"/>
      <c r="ABA54" s="32"/>
      <c r="ABB54" s="32"/>
      <c r="ABC54" s="32"/>
      <c r="ABD54" s="32"/>
      <c r="ABE54" s="32"/>
      <c r="ABF54" s="32"/>
      <c r="ABG54" s="32"/>
      <c r="ABH54" s="32"/>
      <c r="ABI54" s="32"/>
      <c r="ABJ54" s="32"/>
      <c r="ABK54" s="32"/>
      <c r="ABL54" s="32"/>
      <c r="ABM54" s="32"/>
      <c r="ABN54" s="32"/>
      <c r="ABO54" s="32"/>
      <c r="ABP54" s="32"/>
      <c r="ABQ54" s="32"/>
      <c r="ABR54" s="32"/>
      <c r="ABS54" s="32"/>
      <c r="ABT54" s="32"/>
      <c r="ABU54" s="32"/>
      <c r="ABV54" s="32"/>
      <c r="ABW54" s="32"/>
      <c r="ABX54" s="32"/>
      <c r="ABY54" s="32"/>
      <c r="ABZ54" s="32"/>
      <c r="ACA54" s="32"/>
      <c r="ACB54" s="32"/>
      <c r="ACC54" s="32"/>
      <c r="ACD54" s="32"/>
      <c r="ACE54" s="32"/>
      <c r="ACF54" s="32"/>
      <c r="ACG54" s="32"/>
      <c r="ACH54" s="32"/>
      <c r="ACI54" s="32"/>
      <c r="ACJ54" s="32"/>
      <c r="ACK54" s="32"/>
      <c r="ACL54" s="32"/>
      <c r="ACM54" s="32"/>
      <c r="ACN54" s="32"/>
      <c r="ACO54" s="32"/>
      <c r="ACP54" s="32"/>
      <c r="ACQ54" s="32"/>
      <c r="ACR54" s="32"/>
      <c r="ACS54" s="32"/>
      <c r="ACT54" s="32"/>
      <c r="ACU54" s="32"/>
      <c r="ACV54" s="32"/>
      <c r="ACW54" s="32"/>
      <c r="ACX54" s="32"/>
      <c r="ACY54" s="32"/>
      <c r="ACZ54" s="32"/>
      <c r="ADA54" s="32"/>
      <c r="ADB54" s="32"/>
      <c r="ADC54" s="32"/>
      <c r="ADD54" s="32"/>
      <c r="ADE54" s="32"/>
      <c r="ADF54" s="32"/>
      <c r="ADG54" s="32"/>
      <c r="ADH54" s="32"/>
      <c r="ADI54" s="32"/>
      <c r="ADJ54" s="32"/>
      <c r="ADK54" s="32"/>
      <c r="ADL54" s="32"/>
      <c r="ADM54" s="32"/>
      <c r="ADN54" s="32"/>
      <c r="ADO54" s="32"/>
      <c r="ADP54" s="32"/>
      <c r="ADQ54" s="32"/>
      <c r="ADR54" s="32"/>
      <c r="ADS54" s="32"/>
      <c r="ADT54" s="32"/>
      <c r="ADU54" s="32"/>
      <c r="ADV54" s="32"/>
      <c r="ADW54" s="32"/>
      <c r="ADX54" s="32"/>
      <c r="ADY54" s="32"/>
      <c r="ADZ54" s="32"/>
      <c r="AEA54" s="32"/>
      <c r="AEB54" s="32"/>
      <c r="AEC54" s="32"/>
      <c r="AED54" s="32"/>
      <c r="AEE54" s="32"/>
      <c r="AEF54" s="32"/>
      <c r="AEG54" s="32"/>
      <c r="AEH54" s="32"/>
      <c r="AEI54" s="32"/>
      <c r="AEJ54" s="32"/>
      <c r="AEK54" s="32"/>
      <c r="AEL54" s="32"/>
      <c r="AEM54" s="32"/>
      <c r="AEN54" s="32"/>
      <c r="AEO54" s="32"/>
      <c r="AEP54" s="32"/>
      <c r="AEQ54" s="32"/>
      <c r="AER54" s="32"/>
      <c r="AES54" s="32"/>
      <c r="AET54" s="32"/>
      <c r="AEU54" s="32"/>
      <c r="AEV54" s="32"/>
      <c r="AEW54" s="32"/>
      <c r="AEX54" s="32"/>
      <c r="AEY54" s="32"/>
      <c r="AEZ54" s="32"/>
      <c r="AFA54" s="32"/>
      <c r="AFB54" s="32"/>
      <c r="AFC54" s="32"/>
      <c r="AFD54" s="32"/>
      <c r="AFE54" s="32"/>
      <c r="AFF54" s="32"/>
      <c r="AFG54" s="32"/>
      <c r="AFH54" s="32"/>
      <c r="AFI54" s="32"/>
      <c r="AFJ54" s="32"/>
      <c r="AFK54" s="32"/>
      <c r="AFL54" s="32"/>
      <c r="AFM54" s="32"/>
      <c r="AFN54" s="32"/>
      <c r="AFO54" s="32"/>
      <c r="AFP54" s="32"/>
      <c r="AFQ54" s="32"/>
      <c r="AFR54" s="32"/>
      <c r="AFS54" s="32"/>
      <c r="AFT54" s="32"/>
      <c r="AFU54" s="32"/>
      <c r="AFV54" s="32"/>
      <c r="AFW54" s="32"/>
      <c r="AFX54" s="32"/>
      <c r="AFY54" s="32"/>
      <c r="AFZ54" s="32"/>
      <c r="AGA54" s="32"/>
      <c r="AGB54" s="32"/>
      <c r="AGC54" s="32"/>
      <c r="AGD54" s="32"/>
      <c r="AGE54" s="32"/>
      <c r="AGF54" s="32"/>
      <c r="AGG54" s="32"/>
      <c r="AGH54" s="32"/>
      <c r="AGI54" s="32"/>
      <c r="AGJ54" s="32"/>
      <c r="AGK54" s="32"/>
      <c r="AGL54" s="32"/>
      <c r="AGM54" s="32"/>
      <c r="AGN54" s="32"/>
      <c r="AGO54" s="32"/>
      <c r="AGP54" s="32"/>
      <c r="AGQ54" s="32"/>
      <c r="AGR54" s="32"/>
      <c r="AGS54" s="32"/>
      <c r="AGT54" s="32"/>
      <c r="AGU54" s="32"/>
      <c r="AGV54" s="32"/>
      <c r="AGW54" s="32"/>
      <c r="AGX54" s="32"/>
      <c r="AGY54" s="32"/>
      <c r="AGZ54" s="32"/>
      <c r="AHA54" s="32"/>
      <c r="AHB54" s="32"/>
      <c r="AHC54" s="32"/>
      <c r="AHD54" s="32"/>
      <c r="AHE54" s="32"/>
      <c r="AHF54" s="32"/>
      <c r="AHG54" s="32"/>
      <c r="AHH54" s="32"/>
      <c r="AHI54" s="32"/>
      <c r="AHJ54" s="32"/>
      <c r="AHK54" s="32"/>
      <c r="AHL54" s="32"/>
      <c r="AHM54" s="32"/>
      <c r="AHN54" s="32"/>
      <c r="AHO54" s="32"/>
      <c r="AHP54" s="32"/>
      <c r="AHQ54" s="32"/>
      <c r="AHR54" s="32"/>
      <c r="AHS54" s="32"/>
      <c r="AHT54" s="32"/>
      <c r="AHU54" s="32"/>
      <c r="AHV54" s="32"/>
      <c r="AHW54" s="32"/>
      <c r="AHX54" s="32"/>
      <c r="AHY54" s="32"/>
      <c r="AHZ54" s="32"/>
      <c r="AIA54" s="32"/>
      <c r="AIB54" s="32"/>
      <c r="AIC54" s="32"/>
      <c r="AID54" s="32"/>
      <c r="AIE54" s="32"/>
      <c r="AIF54" s="32"/>
      <c r="AIG54" s="32"/>
      <c r="AIH54" s="32"/>
      <c r="AII54" s="32"/>
      <c r="AIJ54" s="32"/>
      <c r="AIK54" s="32"/>
      <c r="AIL54" s="32"/>
      <c r="AIM54" s="32"/>
      <c r="AIN54" s="32"/>
      <c r="AIO54" s="32"/>
      <c r="AIP54" s="32"/>
      <c r="AIQ54" s="32"/>
      <c r="AIR54" s="32"/>
      <c r="AIS54" s="32"/>
      <c r="AIT54" s="32"/>
      <c r="AIU54" s="32"/>
      <c r="AIV54" s="32"/>
      <c r="AIW54" s="32"/>
      <c r="AIX54" s="32"/>
      <c r="AIY54" s="32"/>
      <c r="AIZ54" s="32"/>
      <c r="AJA54" s="32"/>
      <c r="AJB54" s="32"/>
      <c r="AJC54" s="32"/>
      <c r="AJD54" s="32"/>
      <c r="AJE54" s="32"/>
      <c r="AJF54" s="32"/>
      <c r="AJG54" s="32"/>
      <c r="AJH54" s="32"/>
      <c r="AJI54" s="32"/>
      <c r="AJJ54" s="32"/>
      <c r="AJK54" s="32"/>
      <c r="AJL54" s="32"/>
      <c r="AJM54" s="32"/>
      <c r="AJN54" s="32"/>
      <c r="AJO54" s="32"/>
      <c r="AJP54" s="32"/>
      <c r="AJQ54" s="32"/>
      <c r="AJR54" s="32"/>
      <c r="AJS54" s="32"/>
      <c r="AJT54" s="32"/>
      <c r="AJU54" s="32"/>
      <c r="AJV54" s="32"/>
      <c r="AJW54" s="32"/>
      <c r="AJX54" s="32"/>
      <c r="AJY54" s="32"/>
      <c r="AJZ54" s="32"/>
      <c r="AKA54" s="32"/>
      <c r="AKB54" s="32"/>
      <c r="AKC54" s="32"/>
      <c r="AKD54" s="32"/>
      <c r="AKE54" s="32"/>
      <c r="AKF54" s="32"/>
      <c r="AKG54" s="32"/>
      <c r="AKH54" s="32"/>
      <c r="AKI54" s="32"/>
      <c r="AKJ54" s="32"/>
      <c r="AKK54" s="32"/>
      <c r="AKL54" s="32"/>
      <c r="AKM54" s="32"/>
      <c r="AKN54" s="32"/>
      <c r="AKO54" s="32"/>
      <c r="AKP54" s="32"/>
      <c r="AKQ54" s="32"/>
      <c r="AKR54" s="32"/>
      <c r="AKS54" s="32"/>
      <c r="AKT54" s="32"/>
      <c r="AKU54" s="32"/>
      <c r="AKV54" s="32"/>
      <c r="AKW54" s="32"/>
      <c r="AKX54" s="32"/>
      <c r="AKY54" s="32"/>
      <c r="AKZ54" s="32"/>
      <c r="ALA54" s="32"/>
      <c r="ALB54" s="32"/>
      <c r="ALC54" s="32"/>
      <c r="ALD54" s="32"/>
      <c r="ALE54" s="32"/>
      <c r="ALF54" s="32"/>
      <c r="ALG54" s="32"/>
      <c r="ALH54" s="32"/>
      <c r="ALI54" s="32"/>
      <c r="ALJ54" s="32"/>
      <c r="ALK54" s="32"/>
      <c r="ALL54" s="32"/>
      <c r="ALM54" s="32"/>
      <c r="ALN54" s="32"/>
      <c r="ALO54" s="32"/>
      <c r="ALP54" s="32"/>
      <c r="ALQ54" s="32"/>
      <c r="ALR54" s="32"/>
      <c r="ALS54" s="32"/>
      <c r="ALT54" s="32"/>
      <c r="ALU54" s="32"/>
      <c r="ALV54" s="32"/>
      <c r="ALW54" s="32"/>
      <c r="ALX54" s="32"/>
      <c r="ALY54" s="32"/>
      <c r="ALZ54" s="32"/>
      <c r="AMD54" s="32"/>
    </row>
    <row r="55" customFormat="false" ht="18.75" hidden="false" customHeight="true" outlineLevel="0" collapsed="false">
      <c r="A55" s="94" t="str">
        <f aca="false">'PLANILHA ORCAMENTARIA'!A55</f>
        <v>7.10</v>
      </c>
      <c r="B55" s="94" t="str">
        <f aca="false">'PLANILHA ORCAMENTARIA'!B55</f>
        <v> 91884 </v>
      </c>
      <c r="C55" s="94" t="str">
        <f aca="false">'PLANILHA ORCAMENTARIA'!C55</f>
        <v>SINAPI</v>
      </c>
      <c r="D55" s="101" t="str">
        <f aca="false">'PLANILHA ORCAMENTARIA'!D55</f>
        <v>LUVA PARA ELETRODUTO, PVC, ROSCÁVEL, DN 25 MM (3/4"), PARA CIRCUITOS TERMINAIS, INSTALADA EM PAREDE - FORNECIMENTO E INSTALAÇÃO. AF_03/2023</v>
      </c>
      <c r="E55" s="94" t="str">
        <f aca="false">'PLANILHA ORCAMENTARIA'!E55</f>
        <v>UN</v>
      </c>
      <c r="F55" s="96" t="n">
        <v>11</v>
      </c>
      <c r="G55" s="104" t="s">
        <v>188</v>
      </c>
      <c r="H55" s="104"/>
      <c r="I55" s="104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2"/>
      <c r="CV55" s="32"/>
      <c r="CW55" s="32"/>
      <c r="CX55" s="32"/>
      <c r="CY55" s="32"/>
      <c r="CZ55" s="32"/>
      <c r="DA55" s="32"/>
      <c r="DB55" s="32"/>
      <c r="DC55" s="32"/>
      <c r="DD55" s="32"/>
      <c r="DE55" s="32"/>
      <c r="DF55" s="32"/>
      <c r="DG55" s="32"/>
      <c r="DH55" s="32"/>
      <c r="DI55" s="32"/>
      <c r="DJ55" s="32"/>
      <c r="DK55" s="32"/>
      <c r="DL55" s="32"/>
      <c r="DM55" s="32"/>
      <c r="DN55" s="32"/>
      <c r="DO55" s="32"/>
      <c r="DP55" s="32"/>
      <c r="DQ55" s="32"/>
      <c r="DR55" s="32"/>
      <c r="DS55" s="32"/>
      <c r="DT55" s="32"/>
      <c r="DU55" s="32"/>
      <c r="DV55" s="32"/>
      <c r="DW55" s="32"/>
      <c r="DX55" s="32"/>
      <c r="DY55" s="32"/>
      <c r="DZ55" s="32"/>
      <c r="EA55" s="32"/>
      <c r="EB55" s="32"/>
      <c r="EC55" s="32"/>
      <c r="ED55" s="32"/>
      <c r="EE55" s="32"/>
      <c r="EF55" s="32"/>
      <c r="EG55" s="32"/>
      <c r="EH55" s="32"/>
      <c r="EI55" s="32"/>
      <c r="EJ55" s="32"/>
      <c r="EK55" s="32"/>
      <c r="EL55" s="32"/>
      <c r="EM55" s="32"/>
      <c r="EN55" s="32"/>
      <c r="EO55" s="32"/>
      <c r="EP55" s="32"/>
      <c r="EQ55" s="32"/>
      <c r="ER55" s="32"/>
      <c r="ES55" s="32"/>
      <c r="ET55" s="32"/>
      <c r="EU55" s="32"/>
      <c r="EV55" s="32"/>
      <c r="EW55" s="32"/>
      <c r="EX55" s="32"/>
      <c r="EY55" s="32"/>
      <c r="EZ55" s="32"/>
      <c r="FA55" s="32"/>
      <c r="FB55" s="32"/>
      <c r="FC55" s="32"/>
      <c r="FD55" s="32"/>
      <c r="FE55" s="32"/>
      <c r="FF55" s="32"/>
      <c r="FG55" s="32"/>
      <c r="FH55" s="32"/>
      <c r="FI55" s="32"/>
      <c r="FJ55" s="32"/>
      <c r="FK55" s="32"/>
      <c r="FL55" s="32"/>
      <c r="FM55" s="32"/>
      <c r="FN55" s="32"/>
      <c r="FO55" s="32"/>
      <c r="FP55" s="32"/>
      <c r="FQ55" s="32"/>
      <c r="FR55" s="32"/>
      <c r="FS55" s="32"/>
      <c r="FT55" s="32"/>
      <c r="FU55" s="32"/>
      <c r="FV55" s="32"/>
      <c r="FW55" s="32"/>
      <c r="FX55" s="32"/>
      <c r="FY55" s="32"/>
      <c r="FZ55" s="32"/>
      <c r="GA55" s="32"/>
      <c r="GB55" s="32"/>
      <c r="GC55" s="32"/>
      <c r="GD55" s="32"/>
      <c r="GE55" s="32"/>
      <c r="GF55" s="32"/>
      <c r="GG55" s="32"/>
      <c r="GH55" s="32"/>
      <c r="GI55" s="32"/>
      <c r="GJ55" s="32"/>
      <c r="GK55" s="32"/>
      <c r="GL55" s="32"/>
      <c r="GM55" s="32"/>
      <c r="GN55" s="32"/>
      <c r="GO55" s="32"/>
      <c r="GP55" s="32"/>
      <c r="GQ55" s="32"/>
      <c r="GR55" s="32"/>
      <c r="GS55" s="32"/>
      <c r="GT55" s="32"/>
      <c r="GU55" s="32"/>
      <c r="GV55" s="32"/>
      <c r="GW55" s="32"/>
      <c r="GX55" s="32"/>
      <c r="GY55" s="32"/>
      <c r="GZ55" s="32"/>
      <c r="HA55" s="32"/>
      <c r="HB55" s="32"/>
      <c r="HC55" s="32"/>
      <c r="HD55" s="32"/>
      <c r="HE55" s="32"/>
      <c r="HF55" s="32"/>
      <c r="HG55" s="32"/>
      <c r="HH55" s="32"/>
      <c r="HI55" s="32"/>
      <c r="HJ55" s="32"/>
      <c r="HK55" s="32"/>
      <c r="HL55" s="32"/>
      <c r="HM55" s="32"/>
      <c r="HN55" s="32"/>
      <c r="HO55" s="32"/>
      <c r="HP55" s="32"/>
      <c r="HQ55" s="32"/>
      <c r="HR55" s="32"/>
      <c r="HS55" s="32"/>
      <c r="HT55" s="32"/>
      <c r="HU55" s="32"/>
      <c r="HV55" s="32"/>
      <c r="HW55" s="32"/>
      <c r="HX55" s="32"/>
      <c r="HY55" s="32"/>
      <c r="HZ55" s="32"/>
      <c r="IA55" s="32"/>
      <c r="IB55" s="32"/>
      <c r="IC55" s="32"/>
      <c r="ID55" s="32"/>
      <c r="IE55" s="32"/>
      <c r="IF55" s="32"/>
      <c r="IG55" s="32"/>
      <c r="IH55" s="32"/>
      <c r="II55" s="32"/>
      <c r="IJ55" s="32"/>
      <c r="IK55" s="32"/>
      <c r="IL55" s="32"/>
      <c r="IM55" s="32"/>
      <c r="IN55" s="32"/>
      <c r="IO55" s="32"/>
      <c r="IP55" s="32"/>
      <c r="IQ55" s="32"/>
      <c r="IR55" s="32"/>
      <c r="IS55" s="32"/>
      <c r="IT55" s="32"/>
      <c r="IU55" s="32"/>
      <c r="IV55" s="32"/>
      <c r="IW55" s="32"/>
      <c r="IX55" s="32"/>
      <c r="IY55" s="32"/>
      <c r="IZ55" s="32"/>
      <c r="JA55" s="32"/>
      <c r="JB55" s="32"/>
      <c r="JC55" s="32"/>
      <c r="JD55" s="32"/>
      <c r="JE55" s="32"/>
      <c r="JF55" s="32"/>
      <c r="JG55" s="32"/>
      <c r="JH55" s="32"/>
      <c r="JI55" s="32"/>
      <c r="JJ55" s="32"/>
      <c r="JK55" s="32"/>
      <c r="JL55" s="32"/>
      <c r="JM55" s="32"/>
      <c r="JN55" s="32"/>
      <c r="JO55" s="32"/>
      <c r="JP55" s="32"/>
      <c r="JQ55" s="32"/>
      <c r="JR55" s="32"/>
      <c r="JS55" s="32"/>
      <c r="JT55" s="32"/>
      <c r="JU55" s="32"/>
      <c r="JV55" s="32"/>
      <c r="JW55" s="32"/>
      <c r="JX55" s="32"/>
      <c r="JY55" s="32"/>
      <c r="JZ55" s="32"/>
      <c r="KA55" s="32"/>
      <c r="KB55" s="32"/>
      <c r="KC55" s="32"/>
      <c r="KD55" s="32"/>
      <c r="KE55" s="32"/>
      <c r="KF55" s="32"/>
      <c r="KG55" s="32"/>
      <c r="KH55" s="32"/>
      <c r="KI55" s="32"/>
      <c r="KJ55" s="32"/>
      <c r="KK55" s="32"/>
      <c r="KL55" s="32"/>
      <c r="KM55" s="32"/>
      <c r="KN55" s="32"/>
      <c r="KO55" s="32"/>
      <c r="KP55" s="32"/>
      <c r="KQ55" s="32"/>
      <c r="KR55" s="32"/>
      <c r="KS55" s="32"/>
      <c r="KT55" s="32"/>
      <c r="KU55" s="32"/>
      <c r="KV55" s="32"/>
      <c r="KW55" s="32"/>
      <c r="KX55" s="32"/>
      <c r="KY55" s="32"/>
      <c r="KZ55" s="32"/>
      <c r="LA55" s="32"/>
      <c r="LB55" s="32"/>
      <c r="LC55" s="32"/>
      <c r="LD55" s="32"/>
      <c r="LE55" s="32"/>
      <c r="LF55" s="32"/>
      <c r="LG55" s="32"/>
      <c r="LH55" s="32"/>
      <c r="LI55" s="32"/>
      <c r="LJ55" s="32"/>
      <c r="LK55" s="32"/>
      <c r="LL55" s="32"/>
      <c r="LM55" s="32"/>
      <c r="LN55" s="32"/>
      <c r="LO55" s="32"/>
      <c r="LP55" s="32"/>
      <c r="LQ55" s="32"/>
      <c r="LR55" s="32"/>
      <c r="LS55" s="32"/>
      <c r="LT55" s="32"/>
      <c r="LU55" s="32"/>
      <c r="LV55" s="32"/>
      <c r="LW55" s="32"/>
      <c r="LX55" s="32"/>
      <c r="LY55" s="32"/>
      <c r="LZ55" s="32"/>
      <c r="MA55" s="32"/>
      <c r="MB55" s="32"/>
      <c r="MC55" s="32"/>
      <c r="MD55" s="32"/>
      <c r="ME55" s="32"/>
      <c r="MF55" s="32"/>
      <c r="MG55" s="32"/>
      <c r="MH55" s="32"/>
      <c r="MI55" s="32"/>
      <c r="MJ55" s="32"/>
      <c r="MK55" s="32"/>
      <c r="ML55" s="32"/>
      <c r="MM55" s="32"/>
      <c r="MN55" s="32"/>
      <c r="MO55" s="32"/>
      <c r="MP55" s="32"/>
      <c r="MQ55" s="32"/>
      <c r="MR55" s="32"/>
      <c r="MS55" s="32"/>
      <c r="MT55" s="32"/>
      <c r="MU55" s="32"/>
      <c r="MV55" s="32"/>
      <c r="MW55" s="32"/>
      <c r="MX55" s="32"/>
      <c r="MY55" s="32"/>
      <c r="MZ55" s="32"/>
      <c r="NA55" s="32"/>
      <c r="NB55" s="32"/>
      <c r="NC55" s="32"/>
      <c r="ND55" s="32"/>
      <c r="NE55" s="32"/>
      <c r="NF55" s="32"/>
      <c r="NG55" s="32"/>
      <c r="NH55" s="32"/>
      <c r="NI55" s="32"/>
      <c r="NJ55" s="32"/>
      <c r="NK55" s="32"/>
      <c r="NL55" s="32"/>
      <c r="NM55" s="32"/>
      <c r="NN55" s="32"/>
      <c r="NO55" s="32"/>
      <c r="NP55" s="32"/>
      <c r="NQ55" s="32"/>
      <c r="NR55" s="32"/>
      <c r="NS55" s="32"/>
      <c r="NT55" s="32"/>
      <c r="NU55" s="32"/>
      <c r="NV55" s="32"/>
      <c r="NW55" s="32"/>
      <c r="NX55" s="32"/>
      <c r="NY55" s="32"/>
      <c r="NZ55" s="32"/>
      <c r="OA55" s="32"/>
      <c r="OB55" s="32"/>
      <c r="OC55" s="32"/>
      <c r="OD55" s="32"/>
      <c r="OE55" s="32"/>
      <c r="OF55" s="32"/>
      <c r="OG55" s="32"/>
      <c r="OH55" s="32"/>
      <c r="OI55" s="32"/>
      <c r="OJ55" s="32"/>
      <c r="OK55" s="32"/>
      <c r="OL55" s="32"/>
      <c r="OM55" s="32"/>
      <c r="ON55" s="32"/>
      <c r="OO55" s="32"/>
      <c r="OP55" s="32"/>
      <c r="OQ55" s="32"/>
      <c r="OR55" s="32"/>
      <c r="OS55" s="32"/>
      <c r="OT55" s="32"/>
      <c r="OU55" s="32"/>
      <c r="OV55" s="32"/>
      <c r="OW55" s="32"/>
      <c r="OX55" s="32"/>
      <c r="OY55" s="32"/>
      <c r="OZ55" s="32"/>
      <c r="PA55" s="32"/>
      <c r="PB55" s="32"/>
      <c r="PC55" s="32"/>
      <c r="PD55" s="32"/>
      <c r="PE55" s="32"/>
      <c r="PF55" s="32"/>
      <c r="PG55" s="32"/>
      <c r="PH55" s="32"/>
      <c r="PI55" s="32"/>
      <c r="PJ55" s="32"/>
      <c r="PK55" s="32"/>
      <c r="PL55" s="32"/>
      <c r="PM55" s="32"/>
      <c r="PN55" s="32"/>
      <c r="PO55" s="32"/>
      <c r="PP55" s="32"/>
      <c r="PQ55" s="32"/>
      <c r="PR55" s="32"/>
      <c r="PS55" s="32"/>
      <c r="PT55" s="32"/>
      <c r="PU55" s="32"/>
      <c r="PV55" s="32"/>
      <c r="PW55" s="32"/>
      <c r="PX55" s="32"/>
      <c r="PY55" s="32"/>
      <c r="PZ55" s="32"/>
      <c r="QA55" s="32"/>
      <c r="QB55" s="32"/>
      <c r="QC55" s="32"/>
      <c r="QD55" s="32"/>
      <c r="QE55" s="32"/>
      <c r="QF55" s="32"/>
      <c r="QG55" s="32"/>
      <c r="QH55" s="32"/>
      <c r="QI55" s="32"/>
      <c r="QJ55" s="32"/>
      <c r="QK55" s="32"/>
      <c r="QL55" s="32"/>
      <c r="QM55" s="32"/>
      <c r="QN55" s="32"/>
      <c r="QO55" s="32"/>
      <c r="QP55" s="32"/>
      <c r="QQ55" s="32"/>
      <c r="QR55" s="32"/>
      <c r="QS55" s="32"/>
      <c r="QT55" s="32"/>
      <c r="QU55" s="32"/>
      <c r="QV55" s="32"/>
      <c r="QW55" s="32"/>
      <c r="QX55" s="32"/>
      <c r="QY55" s="32"/>
      <c r="QZ55" s="32"/>
      <c r="RA55" s="32"/>
      <c r="RB55" s="32"/>
      <c r="RC55" s="32"/>
      <c r="RD55" s="32"/>
      <c r="RE55" s="32"/>
      <c r="RF55" s="32"/>
      <c r="RG55" s="32"/>
      <c r="RH55" s="32"/>
      <c r="RI55" s="32"/>
      <c r="RJ55" s="32"/>
      <c r="RK55" s="32"/>
      <c r="RL55" s="32"/>
      <c r="RM55" s="32"/>
      <c r="RN55" s="32"/>
      <c r="RO55" s="32"/>
      <c r="RP55" s="32"/>
      <c r="RQ55" s="32"/>
      <c r="RR55" s="32"/>
      <c r="RS55" s="32"/>
      <c r="RT55" s="32"/>
      <c r="RU55" s="32"/>
      <c r="RV55" s="32"/>
      <c r="RW55" s="32"/>
      <c r="RX55" s="32"/>
      <c r="RY55" s="32"/>
      <c r="RZ55" s="32"/>
      <c r="SA55" s="32"/>
      <c r="SB55" s="32"/>
      <c r="SC55" s="32"/>
      <c r="SD55" s="32"/>
      <c r="SE55" s="32"/>
      <c r="SF55" s="32"/>
      <c r="SG55" s="32"/>
      <c r="SH55" s="32"/>
      <c r="SI55" s="32"/>
      <c r="SJ55" s="32"/>
      <c r="SK55" s="32"/>
      <c r="SL55" s="32"/>
      <c r="SM55" s="32"/>
      <c r="SN55" s="32"/>
      <c r="SO55" s="32"/>
      <c r="SP55" s="32"/>
      <c r="SQ55" s="32"/>
      <c r="SR55" s="32"/>
      <c r="SS55" s="32"/>
      <c r="ST55" s="32"/>
      <c r="SU55" s="32"/>
      <c r="SV55" s="32"/>
      <c r="SW55" s="32"/>
      <c r="SX55" s="32"/>
      <c r="SY55" s="32"/>
      <c r="SZ55" s="32"/>
      <c r="TA55" s="32"/>
      <c r="TB55" s="32"/>
      <c r="TC55" s="32"/>
      <c r="TD55" s="32"/>
      <c r="TE55" s="32"/>
      <c r="TF55" s="32"/>
      <c r="TG55" s="32"/>
      <c r="TH55" s="32"/>
      <c r="TI55" s="32"/>
      <c r="TJ55" s="32"/>
      <c r="TK55" s="32"/>
      <c r="TL55" s="32"/>
      <c r="TM55" s="32"/>
      <c r="TN55" s="32"/>
      <c r="TO55" s="32"/>
      <c r="TP55" s="32"/>
      <c r="TQ55" s="32"/>
      <c r="TR55" s="32"/>
      <c r="TS55" s="32"/>
      <c r="TT55" s="32"/>
      <c r="TU55" s="32"/>
      <c r="TV55" s="32"/>
      <c r="TW55" s="32"/>
      <c r="TX55" s="32"/>
      <c r="TY55" s="32"/>
      <c r="TZ55" s="32"/>
      <c r="UA55" s="32"/>
      <c r="UB55" s="32"/>
      <c r="UC55" s="32"/>
      <c r="UD55" s="32"/>
      <c r="UE55" s="32"/>
      <c r="UF55" s="32"/>
      <c r="UG55" s="32"/>
      <c r="UH55" s="32"/>
      <c r="UI55" s="32"/>
      <c r="UJ55" s="32"/>
      <c r="UK55" s="32"/>
      <c r="UL55" s="32"/>
      <c r="UM55" s="32"/>
      <c r="UN55" s="32"/>
      <c r="UO55" s="32"/>
      <c r="UP55" s="32"/>
      <c r="UQ55" s="32"/>
      <c r="UR55" s="32"/>
      <c r="US55" s="32"/>
      <c r="UT55" s="32"/>
      <c r="UU55" s="32"/>
      <c r="UV55" s="32"/>
      <c r="UW55" s="32"/>
      <c r="UX55" s="32"/>
      <c r="UY55" s="32"/>
      <c r="UZ55" s="32"/>
      <c r="VA55" s="32"/>
      <c r="VB55" s="32"/>
      <c r="VC55" s="32"/>
      <c r="VD55" s="32"/>
      <c r="VE55" s="32"/>
      <c r="VF55" s="32"/>
      <c r="VG55" s="32"/>
      <c r="VH55" s="32"/>
      <c r="VI55" s="32"/>
      <c r="VJ55" s="32"/>
      <c r="VK55" s="32"/>
      <c r="VL55" s="32"/>
      <c r="VM55" s="32"/>
      <c r="VN55" s="32"/>
      <c r="VO55" s="32"/>
      <c r="VP55" s="32"/>
      <c r="VQ55" s="32"/>
      <c r="VR55" s="32"/>
      <c r="VS55" s="32"/>
      <c r="VT55" s="32"/>
      <c r="VU55" s="32"/>
      <c r="VV55" s="32"/>
      <c r="VW55" s="32"/>
      <c r="VX55" s="32"/>
      <c r="VY55" s="32"/>
      <c r="VZ55" s="32"/>
      <c r="WA55" s="32"/>
      <c r="WB55" s="32"/>
      <c r="WC55" s="32"/>
      <c r="WD55" s="32"/>
      <c r="WE55" s="32"/>
      <c r="WF55" s="32"/>
      <c r="WG55" s="32"/>
      <c r="WH55" s="32"/>
      <c r="WI55" s="32"/>
      <c r="WJ55" s="32"/>
      <c r="WK55" s="32"/>
      <c r="WL55" s="32"/>
      <c r="WM55" s="32"/>
      <c r="WN55" s="32"/>
      <c r="WO55" s="32"/>
      <c r="WP55" s="32"/>
      <c r="WQ55" s="32"/>
      <c r="WR55" s="32"/>
      <c r="WS55" s="32"/>
      <c r="WT55" s="32"/>
      <c r="WU55" s="32"/>
      <c r="WV55" s="32"/>
      <c r="WW55" s="32"/>
      <c r="WX55" s="32"/>
      <c r="WY55" s="32"/>
      <c r="WZ55" s="32"/>
      <c r="XA55" s="32"/>
      <c r="XB55" s="32"/>
      <c r="XC55" s="32"/>
      <c r="XD55" s="32"/>
      <c r="XE55" s="32"/>
      <c r="XF55" s="32"/>
      <c r="XG55" s="32"/>
      <c r="XH55" s="32"/>
      <c r="XI55" s="32"/>
      <c r="XJ55" s="32"/>
      <c r="XK55" s="32"/>
      <c r="XL55" s="32"/>
      <c r="XM55" s="32"/>
      <c r="XN55" s="32"/>
      <c r="XO55" s="32"/>
      <c r="XP55" s="32"/>
      <c r="XQ55" s="32"/>
      <c r="XR55" s="32"/>
      <c r="XS55" s="32"/>
      <c r="XT55" s="32"/>
      <c r="XU55" s="32"/>
      <c r="XV55" s="32"/>
      <c r="XW55" s="32"/>
      <c r="XX55" s="32"/>
      <c r="XY55" s="32"/>
      <c r="XZ55" s="32"/>
      <c r="YA55" s="32"/>
      <c r="YB55" s="32"/>
      <c r="YC55" s="32"/>
      <c r="YD55" s="32"/>
      <c r="YE55" s="32"/>
      <c r="YF55" s="32"/>
      <c r="YG55" s="32"/>
      <c r="YH55" s="32"/>
      <c r="YI55" s="32"/>
      <c r="YJ55" s="32"/>
      <c r="YK55" s="32"/>
      <c r="YL55" s="32"/>
      <c r="YM55" s="32"/>
      <c r="YN55" s="32"/>
      <c r="YO55" s="32"/>
      <c r="YP55" s="32"/>
      <c r="YQ55" s="32"/>
      <c r="YR55" s="32"/>
      <c r="YS55" s="32"/>
      <c r="YT55" s="32"/>
      <c r="YU55" s="32"/>
      <c r="YV55" s="32"/>
      <c r="YW55" s="32"/>
      <c r="YX55" s="32"/>
      <c r="YY55" s="32"/>
      <c r="YZ55" s="32"/>
      <c r="ZA55" s="32"/>
      <c r="ZB55" s="32"/>
      <c r="ZC55" s="32"/>
      <c r="ZD55" s="32"/>
      <c r="ZE55" s="32"/>
      <c r="ZF55" s="32"/>
      <c r="ZG55" s="32"/>
      <c r="ZH55" s="32"/>
      <c r="ZI55" s="32"/>
      <c r="ZJ55" s="32"/>
      <c r="ZK55" s="32"/>
      <c r="ZL55" s="32"/>
      <c r="ZM55" s="32"/>
      <c r="ZN55" s="32"/>
      <c r="ZO55" s="32"/>
      <c r="ZP55" s="32"/>
      <c r="ZQ55" s="32"/>
      <c r="ZR55" s="32"/>
      <c r="ZS55" s="32"/>
      <c r="ZT55" s="32"/>
      <c r="ZU55" s="32"/>
      <c r="ZV55" s="32"/>
      <c r="ZW55" s="32"/>
      <c r="ZX55" s="32"/>
      <c r="ZY55" s="32"/>
      <c r="ZZ55" s="32"/>
      <c r="AAA55" s="32"/>
      <c r="AAB55" s="32"/>
      <c r="AAC55" s="32"/>
      <c r="AAD55" s="32"/>
      <c r="AAE55" s="32"/>
      <c r="AAF55" s="32"/>
      <c r="AAG55" s="32"/>
      <c r="AAH55" s="32"/>
      <c r="AAI55" s="32"/>
      <c r="AAJ55" s="32"/>
      <c r="AAK55" s="32"/>
      <c r="AAL55" s="32"/>
      <c r="AAM55" s="32"/>
      <c r="AAN55" s="32"/>
      <c r="AAO55" s="32"/>
      <c r="AAP55" s="32"/>
      <c r="AAQ55" s="32"/>
      <c r="AAR55" s="32"/>
      <c r="AAS55" s="32"/>
      <c r="AAT55" s="32"/>
      <c r="AAU55" s="32"/>
      <c r="AAV55" s="32"/>
      <c r="AAW55" s="32"/>
      <c r="AAX55" s="32"/>
      <c r="AAY55" s="32"/>
      <c r="AAZ55" s="32"/>
      <c r="ABA55" s="32"/>
      <c r="ABB55" s="32"/>
      <c r="ABC55" s="32"/>
      <c r="ABD55" s="32"/>
      <c r="ABE55" s="32"/>
      <c r="ABF55" s="32"/>
      <c r="ABG55" s="32"/>
      <c r="ABH55" s="32"/>
      <c r="ABI55" s="32"/>
      <c r="ABJ55" s="32"/>
      <c r="ABK55" s="32"/>
      <c r="ABL55" s="32"/>
      <c r="ABM55" s="32"/>
      <c r="ABN55" s="32"/>
      <c r="ABO55" s="32"/>
      <c r="ABP55" s="32"/>
      <c r="ABQ55" s="32"/>
      <c r="ABR55" s="32"/>
      <c r="ABS55" s="32"/>
      <c r="ABT55" s="32"/>
      <c r="ABU55" s="32"/>
      <c r="ABV55" s="32"/>
      <c r="ABW55" s="32"/>
      <c r="ABX55" s="32"/>
      <c r="ABY55" s="32"/>
      <c r="ABZ55" s="32"/>
      <c r="ACA55" s="32"/>
      <c r="ACB55" s="32"/>
      <c r="ACC55" s="32"/>
      <c r="ACD55" s="32"/>
      <c r="ACE55" s="32"/>
      <c r="ACF55" s="32"/>
      <c r="ACG55" s="32"/>
      <c r="ACH55" s="32"/>
      <c r="ACI55" s="32"/>
      <c r="ACJ55" s="32"/>
      <c r="ACK55" s="32"/>
      <c r="ACL55" s="32"/>
      <c r="ACM55" s="32"/>
      <c r="ACN55" s="32"/>
      <c r="ACO55" s="32"/>
      <c r="ACP55" s="32"/>
      <c r="ACQ55" s="32"/>
      <c r="ACR55" s="32"/>
      <c r="ACS55" s="32"/>
      <c r="ACT55" s="32"/>
      <c r="ACU55" s="32"/>
      <c r="ACV55" s="32"/>
      <c r="ACW55" s="32"/>
      <c r="ACX55" s="32"/>
      <c r="ACY55" s="32"/>
      <c r="ACZ55" s="32"/>
      <c r="ADA55" s="32"/>
      <c r="ADB55" s="32"/>
      <c r="ADC55" s="32"/>
      <c r="ADD55" s="32"/>
      <c r="ADE55" s="32"/>
      <c r="ADF55" s="32"/>
      <c r="ADG55" s="32"/>
      <c r="ADH55" s="32"/>
      <c r="ADI55" s="32"/>
      <c r="ADJ55" s="32"/>
      <c r="ADK55" s="32"/>
      <c r="ADL55" s="32"/>
      <c r="ADM55" s="32"/>
      <c r="ADN55" s="32"/>
      <c r="ADO55" s="32"/>
      <c r="ADP55" s="32"/>
      <c r="ADQ55" s="32"/>
      <c r="ADR55" s="32"/>
      <c r="ADS55" s="32"/>
      <c r="ADT55" s="32"/>
      <c r="ADU55" s="32"/>
      <c r="ADV55" s="32"/>
      <c r="ADW55" s="32"/>
      <c r="ADX55" s="32"/>
      <c r="ADY55" s="32"/>
      <c r="ADZ55" s="32"/>
      <c r="AEA55" s="32"/>
      <c r="AEB55" s="32"/>
      <c r="AEC55" s="32"/>
      <c r="AED55" s="32"/>
      <c r="AEE55" s="32"/>
      <c r="AEF55" s="32"/>
      <c r="AEG55" s="32"/>
      <c r="AEH55" s="32"/>
      <c r="AEI55" s="32"/>
      <c r="AEJ55" s="32"/>
      <c r="AEK55" s="32"/>
      <c r="AEL55" s="32"/>
      <c r="AEM55" s="32"/>
      <c r="AEN55" s="32"/>
      <c r="AEO55" s="32"/>
      <c r="AEP55" s="32"/>
      <c r="AEQ55" s="32"/>
      <c r="AER55" s="32"/>
      <c r="AES55" s="32"/>
      <c r="AET55" s="32"/>
      <c r="AEU55" s="32"/>
      <c r="AEV55" s="32"/>
      <c r="AEW55" s="32"/>
      <c r="AEX55" s="32"/>
      <c r="AEY55" s="32"/>
      <c r="AEZ55" s="32"/>
      <c r="AFA55" s="32"/>
      <c r="AFB55" s="32"/>
      <c r="AFC55" s="32"/>
      <c r="AFD55" s="32"/>
      <c r="AFE55" s="32"/>
      <c r="AFF55" s="32"/>
      <c r="AFG55" s="32"/>
      <c r="AFH55" s="32"/>
      <c r="AFI55" s="32"/>
      <c r="AFJ55" s="32"/>
      <c r="AFK55" s="32"/>
      <c r="AFL55" s="32"/>
      <c r="AFM55" s="32"/>
      <c r="AFN55" s="32"/>
      <c r="AFO55" s="32"/>
      <c r="AFP55" s="32"/>
      <c r="AFQ55" s="32"/>
      <c r="AFR55" s="32"/>
      <c r="AFS55" s="32"/>
      <c r="AFT55" s="32"/>
      <c r="AFU55" s="32"/>
      <c r="AFV55" s="32"/>
      <c r="AFW55" s="32"/>
      <c r="AFX55" s="32"/>
      <c r="AFY55" s="32"/>
      <c r="AFZ55" s="32"/>
      <c r="AGA55" s="32"/>
      <c r="AGB55" s="32"/>
      <c r="AGC55" s="32"/>
      <c r="AGD55" s="32"/>
      <c r="AGE55" s="32"/>
      <c r="AGF55" s="32"/>
      <c r="AGG55" s="32"/>
      <c r="AGH55" s="32"/>
      <c r="AGI55" s="32"/>
      <c r="AGJ55" s="32"/>
      <c r="AGK55" s="32"/>
      <c r="AGL55" s="32"/>
      <c r="AGM55" s="32"/>
      <c r="AGN55" s="32"/>
      <c r="AGO55" s="32"/>
      <c r="AGP55" s="32"/>
      <c r="AGQ55" s="32"/>
      <c r="AGR55" s="32"/>
      <c r="AGS55" s="32"/>
      <c r="AGT55" s="32"/>
      <c r="AGU55" s="32"/>
      <c r="AGV55" s="32"/>
      <c r="AGW55" s="32"/>
      <c r="AGX55" s="32"/>
      <c r="AGY55" s="32"/>
      <c r="AGZ55" s="32"/>
      <c r="AHA55" s="32"/>
      <c r="AHB55" s="32"/>
      <c r="AHC55" s="32"/>
      <c r="AHD55" s="32"/>
      <c r="AHE55" s="32"/>
      <c r="AHF55" s="32"/>
      <c r="AHG55" s="32"/>
      <c r="AHH55" s="32"/>
      <c r="AHI55" s="32"/>
      <c r="AHJ55" s="32"/>
      <c r="AHK55" s="32"/>
      <c r="AHL55" s="32"/>
      <c r="AHM55" s="32"/>
      <c r="AHN55" s="32"/>
      <c r="AHO55" s="32"/>
      <c r="AHP55" s="32"/>
      <c r="AHQ55" s="32"/>
      <c r="AHR55" s="32"/>
      <c r="AHS55" s="32"/>
      <c r="AHT55" s="32"/>
      <c r="AHU55" s="32"/>
      <c r="AHV55" s="32"/>
      <c r="AHW55" s="32"/>
      <c r="AHX55" s="32"/>
      <c r="AHY55" s="32"/>
      <c r="AHZ55" s="32"/>
      <c r="AIA55" s="32"/>
      <c r="AIB55" s="32"/>
      <c r="AIC55" s="32"/>
      <c r="AID55" s="32"/>
      <c r="AIE55" s="32"/>
      <c r="AIF55" s="32"/>
      <c r="AIG55" s="32"/>
      <c r="AIH55" s="32"/>
      <c r="AII55" s="32"/>
      <c r="AIJ55" s="32"/>
      <c r="AIK55" s="32"/>
      <c r="AIL55" s="32"/>
      <c r="AIM55" s="32"/>
      <c r="AIN55" s="32"/>
      <c r="AIO55" s="32"/>
      <c r="AIP55" s="32"/>
      <c r="AIQ55" s="32"/>
      <c r="AIR55" s="32"/>
      <c r="AIS55" s="32"/>
      <c r="AIT55" s="32"/>
      <c r="AIU55" s="32"/>
      <c r="AIV55" s="32"/>
      <c r="AIW55" s="32"/>
      <c r="AIX55" s="32"/>
      <c r="AIY55" s="32"/>
      <c r="AIZ55" s="32"/>
      <c r="AJA55" s="32"/>
      <c r="AJB55" s="32"/>
      <c r="AJC55" s="32"/>
      <c r="AJD55" s="32"/>
      <c r="AJE55" s="32"/>
      <c r="AJF55" s="32"/>
      <c r="AJG55" s="32"/>
      <c r="AJH55" s="32"/>
      <c r="AJI55" s="32"/>
      <c r="AJJ55" s="32"/>
      <c r="AJK55" s="32"/>
      <c r="AJL55" s="32"/>
      <c r="AJM55" s="32"/>
      <c r="AJN55" s="32"/>
      <c r="AJO55" s="32"/>
      <c r="AJP55" s="32"/>
      <c r="AJQ55" s="32"/>
      <c r="AJR55" s="32"/>
      <c r="AJS55" s="32"/>
      <c r="AJT55" s="32"/>
      <c r="AJU55" s="32"/>
      <c r="AJV55" s="32"/>
      <c r="AJW55" s="32"/>
      <c r="AJX55" s="32"/>
      <c r="AJY55" s="32"/>
      <c r="AJZ55" s="32"/>
      <c r="AKA55" s="32"/>
      <c r="AKB55" s="32"/>
      <c r="AKC55" s="32"/>
      <c r="AKD55" s="32"/>
      <c r="AKE55" s="32"/>
      <c r="AKF55" s="32"/>
      <c r="AKG55" s="32"/>
      <c r="AKH55" s="32"/>
      <c r="AKI55" s="32"/>
      <c r="AKJ55" s="32"/>
      <c r="AKK55" s="32"/>
      <c r="AKL55" s="32"/>
      <c r="AKM55" s="32"/>
      <c r="AKN55" s="32"/>
      <c r="AKO55" s="32"/>
      <c r="AKP55" s="32"/>
      <c r="AKQ55" s="32"/>
      <c r="AKR55" s="32"/>
      <c r="AKS55" s="32"/>
      <c r="AKT55" s="32"/>
      <c r="AKU55" s="32"/>
      <c r="AKV55" s="32"/>
      <c r="AKW55" s="32"/>
      <c r="AKX55" s="32"/>
      <c r="AKY55" s="32"/>
      <c r="AKZ55" s="32"/>
      <c r="ALA55" s="32"/>
      <c r="ALB55" s="32"/>
      <c r="ALC55" s="32"/>
      <c r="ALD55" s="32"/>
      <c r="ALE55" s="32"/>
      <c r="ALF55" s="32"/>
      <c r="ALG55" s="32"/>
      <c r="ALH55" s="32"/>
      <c r="ALI55" s="32"/>
      <c r="ALJ55" s="32"/>
      <c r="ALK55" s="32"/>
      <c r="ALL55" s="32"/>
      <c r="ALM55" s="32"/>
      <c r="ALN55" s="32"/>
      <c r="ALO55" s="32"/>
      <c r="ALP55" s="32"/>
      <c r="ALQ55" s="32"/>
      <c r="ALR55" s="32"/>
      <c r="ALS55" s="32"/>
      <c r="ALT55" s="32"/>
      <c r="ALU55" s="32"/>
      <c r="ALV55" s="32"/>
      <c r="ALW55" s="32"/>
      <c r="ALX55" s="32"/>
      <c r="ALY55" s="32"/>
      <c r="ALZ55" s="32"/>
      <c r="AMD55" s="32"/>
    </row>
    <row r="56" customFormat="false" ht="36.75" hidden="false" customHeight="true" outlineLevel="0" collapsed="false">
      <c r="A56" s="94" t="str">
        <f aca="false">'PLANILHA ORCAMENTARIA'!A56</f>
        <v>7.11</v>
      </c>
      <c r="B56" s="94" t="n">
        <f aca="false">'PLANILHA ORCAMENTARIA'!B56</f>
        <v>91914</v>
      </c>
      <c r="C56" s="94" t="str">
        <f aca="false">'PLANILHA ORCAMENTARIA'!C56</f>
        <v>SINAPI</v>
      </c>
      <c r="D56" s="101" t="str">
        <f aca="false">'PLANILHA ORCAMENTARIA'!D56</f>
        <v>CURVA 90 GRAUS PARA ELETRODUTO, PVC, ROSCÁVEL, DN 25 MM (3/4"), PARA CIRCUITOS TERMINAIS, INSTALADA EM PAREDE - FORNECIMENTO E INSTALAÇÃO. AF_03/2023</v>
      </c>
      <c r="E56" s="94" t="str">
        <f aca="false">'PLANILHA ORCAMENTARIA'!E56</f>
        <v>UN</v>
      </c>
      <c r="F56" s="96" t="n">
        <v>2</v>
      </c>
      <c r="G56" s="104" t="s">
        <v>185</v>
      </c>
      <c r="H56" s="104"/>
      <c r="I56" s="104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  <c r="CX56" s="32"/>
      <c r="CY56" s="32"/>
      <c r="CZ56" s="32"/>
      <c r="DA56" s="32"/>
      <c r="DB56" s="32"/>
      <c r="DC56" s="32"/>
      <c r="DD56" s="32"/>
      <c r="DE56" s="32"/>
      <c r="DF56" s="32"/>
      <c r="DG56" s="32"/>
      <c r="DH56" s="32"/>
      <c r="DI56" s="32"/>
      <c r="DJ56" s="32"/>
      <c r="DK56" s="32"/>
      <c r="DL56" s="32"/>
      <c r="DM56" s="32"/>
      <c r="DN56" s="32"/>
      <c r="DO56" s="32"/>
      <c r="DP56" s="32"/>
      <c r="DQ56" s="32"/>
      <c r="DR56" s="32"/>
      <c r="DS56" s="32"/>
      <c r="DT56" s="32"/>
      <c r="DU56" s="32"/>
      <c r="DV56" s="32"/>
      <c r="DW56" s="32"/>
      <c r="DX56" s="32"/>
      <c r="DY56" s="32"/>
      <c r="DZ56" s="32"/>
      <c r="EA56" s="32"/>
      <c r="EB56" s="32"/>
      <c r="EC56" s="32"/>
      <c r="ED56" s="32"/>
      <c r="EE56" s="32"/>
      <c r="EF56" s="32"/>
      <c r="EG56" s="32"/>
      <c r="EH56" s="32"/>
      <c r="EI56" s="32"/>
      <c r="EJ56" s="32"/>
      <c r="EK56" s="32"/>
      <c r="EL56" s="32"/>
      <c r="EM56" s="32"/>
      <c r="EN56" s="32"/>
      <c r="EO56" s="32"/>
      <c r="EP56" s="32"/>
      <c r="EQ56" s="32"/>
      <c r="ER56" s="32"/>
      <c r="ES56" s="32"/>
      <c r="ET56" s="32"/>
      <c r="EU56" s="32"/>
      <c r="EV56" s="32"/>
      <c r="EW56" s="32"/>
      <c r="EX56" s="32"/>
      <c r="EY56" s="32"/>
      <c r="EZ56" s="32"/>
      <c r="FA56" s="32"/>
      <c r="FB56" s="32"/>
      <c r="FC56" s="32"/>
      <c r="FD56" s="32"/>
      <c r="FE56" s="32"/>
      <c r="FF56" s="32"/>
      <c r="FG56" s="32"/>
      <c r="FH56" s="32"/>
      <c r="FI56" s="32"/>
      <c r="FJ56" s="32"/>
      <c r="FK56" s="32"/>
      <c r="FL56" s="32"/>
      <c r="FM56" s="32"/>
      <c r="FN56" s="32"/>
      <c r="FO56" s="32"/>
      <c r="FP56" s="32"/>
      <c r="FQ56" s="32"/>
      <c r="FR56" s="32"/>
      <c r="FS56" s="32"/>
      <c r="FT56" s="32"/>
      <c r="FU56" s="32"/>
      <c r="FV56" s="32"/>
      <c r="FW56" s="32"/>
      <c r="FX56" s="32"/>
      <c r="FY56" s="32"/>
      <c r="FZ56" s="32"/>
      <c r="GA56" s="32"/>
      <c r="GB56" s="32"/>
      <c r="GC56" s="32"/>
      <c r="GD56" s="32"/>
      <c r="GE56" s="32"/>
      <c r="GF56" s="32"/>
      <c r="GG56" s="32"/>
      <c r="GH56" s="32"/>
      <c r="GI56" s="32"/>
      <c r="GJ56" s="32"/>
      <c r="GK56" s="32"/>
      <c r="GL56" s="32"/>
      <c r="GM56" s="32"/>
      <c r="GN56" s="32"/>
      <c r="GO56" s="32"/>
      <c r="GP56" s="32"/>
      <c r="GQ56" s="32"/>
      <c r="GR56" s="32"/>
      <c r="GS56" s="32"/>
      <c r="GT56" s="32"/>
      <c r="GU56" s="32"/>
      <c r="GV56" s="32"/>
      <c r="GW56" s="32"/>
      <c r="GX56" s="32"/>
      <c r="GY56" s="32"/>
      <c r="GZ56" s="32"/>
      <c r="HA56" s="32"/>
      <c r="HB56" s="32"/>
      <c r="HC56" s="32"/>
      <c r="HD56" s="32"/>
      <c r="HE56" s="32"/>
      <c r="HF56" s="32"/>
      <c r="HG56" s="32"/>
      <c r="HH56" s="32"/>
      <c r="HI56" s="32"/>
      <c r="HJ56" s="32"/>
      <c r="HK56" s="32"/>
      <c r="HL56" s="32"/>
      <c r="HM56" s="32"/>
      <c r="HN56" s="32"/>
      <c r="HO56" s="32"/>
      <c r="HP56" s="32"/>
      <c r="HQ56" s="32"/>
      <c r="HR56" s="32"/>
      <c r="HS56" s="32"/>
      <c r="HT56" s="32"/>
      <c r="HU56" s="32"/>
      <c r="HV56" s="32"/>
      <c r="HW56" s="32"/>
      <c r="HX56" s="32"/>
      <c r="HY56" s="32"/>
      <c r="HZ56" s="32"/>
      <c r="IA56" s="32"/>
      <c r="IB56" s="32"/>
      <c r="IC56" s="32"/>
      <c r="ID56" s="32"/>
      <c r="IE56" s="32"/>
      <c r="IF56" s="32"/>
      <c r="IG56" s="32"/>
      <c r="IH56" s="32"/>
      <c r="II56" s="32"/>
      <c r="IJ56" s="32"/>
      <c r="IK56" s="32"/>
      <c r="IL56" s="32"/>
      <c r="IM56" s="32"/>
      <c r="IN56" s="32"/>
      <c r="IO56" s="32"/>
      <c r="IP56" s="32"/>
      <c r="IQ56" s="32"/>
      <c r="IR56" s="32"/>
      <c r="IS56" s="32"/>
      <c r="IT56" s="32"/>
      <c r="IU56" s="32"/>
      <c r="IV56" s="32"/>
      <c r="IW56" s="32"/>
      <c r="IX56" s="32"/>
      <c r="IY56" s="32"/>
      <c r="IZ56" s="32"/>
      <c r="JA56" s="32"/>
      <c r="JB56" s="32"/>
      <c r="JC56" s="32"/>
      <c r="JD56" s="32"/>
      <c r="JE56" s="32"/>
      <c r="JF56" s="32"/>
      <c r="JG56" s="32"/>
      <c r="JH56" s="32"/>
      <c r="JI56" s="32"/>
      <c r="JJ56" s="32"/>
      <c r="JK56" s="32"/>
      <c r="JL56" s="32"/>
      <c r="JM56" s="32"/>
      <c r="JN56" s="32"/>
      <c r="JO56" s="32"/>
      <c r="JP56" s="32"/>
      <c r="JQ56" s="32"/>
      <c r="JR56" s="32"/>
      <c r="JS56" s="32"/>
      <c r="JT56" s="32"/>
      <c r="JU56" s="32"/>
      <c r="JV56" s="32"/>
      <c r="JW56" s="32"/>
      <c r="JX56" s="32"/>
      <c r="JY56" s="32"/>
      <c r="JZ56" s="32"/>
      <c r="KA56" s="32"/>
      <c r="KB56" s="32"/>
      <c r="KC56" s="32"/>
      <c r="KD56" s="32"/>
      <c r="KE56" s="32"/>
      <c r="KF56" s="32"/>
      <c r="KG56" s="32"/>
      <c r="KH56" s="32"/>
      <c r="KI56" s="32"/>
      <c r="KJ56" s="32"/>
      <c r="KK56" s="32"/>
      <c r="KL56" s="32"/>
      <c r="KM56" s="32"/>
      <c r="KN56" s="32"/>
      <c r="KO56" s="32"/>
      <c r="KP56" s="32"/>
      <c r="KQ56" s="32"/>
      <c r="KR56" s="32"/>
      <c r="KS56" s="32"/>
      <c r="KT56" s="32"/>
      <c r="KU56" s="32"/>
      <c r="KV56" s="32"/>
      <c r="KW56" s="32"/>
      <c r="KX56" s="32"/>
      <c r="KY56" s="32"/>
      <c r="KZ56" s="32"/>
      <c r="LA56" s="32"/>
      <c r="LB56" s="32"/>
      <c r="LC56" s="32"/>
      <c r="LD56" s="32"/>
      <c r="LE56" s="32"/>
      <c r="LF56" s="32"/>
      <c r="LG56" s="32"/>
      <c r="LH56" s="32"/>
      <c r="LI56" s="32"/>
      <c r="LJ56" s="32"/>
      <c r="LK56" s="32"/>
      <c r="LL56" s="32"/>
      <c r="LM56" s="32"/>
      <c r="LN56" s="32"/>
      <c r="LO56" s="32"/>
      <c r="LP56" s="32"/>
      <c r="LQ56" s="32"/>
      <c r="LR56" s="32"/>
      <c r="LS56" s="32"/>
      <c r="LT56" s="32"/>
      <c r="LU56" s="32"/>
      <c r="LV56" s="32"/>
      <c r="LW56" s="32"/>
      <c r="LX56" s="32"/>
      <c r="LY56" s="32"/>
      <c r="LZ56" s="32"/>
      <c r="MA56" s="32"/>
      <c r="MB56" s="32"/>
      <c r="MC56" s="32"/>
      <c r="MD56" s="32"/>
      <c r="ME56" s="32"/>
      <c r="MF56" s="32"/>
      <c r="MG56" s="32"/>
      <c r="MH56" s="32"/>
      <c r="MI56" s="32"/>
      <c r="MJ56" s="32"/>
      <c r="MK56" s="32"/>
      <c r="ML56" s="32"/>
      <c r="MM56" s="32"/>
      <c r="MN56" s="32"/>
      <c r="MO56" s="32"/>
      <c r="MP56" s="32"/>
      <c r="MQ56" s="32"/>
      <c r="MR56" s="32"/>
      <c r="MS56" s="32"/>
      <c r="MT56" s="32"/>
      <c r="MU56" s="32"/>
      <c r="MV56" s="32"/>
      <c r="MW56" s="32"/>
      <c r="MX56" s="32"/>
      <c r="MY56" s="32"/>
      <c r="MZ56" s="32"/>
      <c r="NA56" s="32"/>
      <c r="NB56" s="32"/>
      <c r="NC56" s="32"/>
      <c r="ND56" s="32"/>
      <c r="NE56" s="32"/>
      <c r="NF56" s="32"/>
      <c r="NG56" s="32"/>
      <c r="NH56" s="32"/>
      <c r="NI56" s="32"/>
      <c r="NJ56" s="32"/>
      <c r="NK56" s="32"/>
      <c r="NL56" s="32"/>
      <c r="NM56" s="32"/>
      <c r="NN56" s="32"/>
      <c r="NO56" s="32"/>
      <c r="NP56" s="32"/>
      <c r="NQ56" s="32"/>
      <c r="NR56" s="32"/>
      <c r="NS56" s="32"/>
      <c r="NT56" s="32"/>
      <c r="NU56" s="32"/>
      <c r="NV56" s="32"/>
      <c r="NW56" s="32"/>
      <c r="NX56" s="32"/>
      <c r="NY56" s="32"/>
      <c r="NZ56" s="32"/>
      <c r="OA56" s="32"/>
      <c r="OB56" s="32"/>
      <c r="OC56" s="32"/>
      <c r="OD56" s="32"/>
      <c r="OE56" s="32"/>
      <c r="OF56" s="32"/>
      <c r="OG56" s="32"/>
      <c r="OH56" s="32"/>
      <c r="OI56" s="32"/>
      <c r="OJ56" s="32"/>
      <c r="OK56" s="32"/>
      <c r="OL56" s="32"/>
      <c r="OM56" s="32"/>
      <c r="ON56" s="32"/>
      <c r="OO56" s="32"/>
      <c r="OP56" s="32"/>
      <c r="OQ56" s="32"/>
      <c r="OR56" s="32"/>
      <c r="OS56" s="32"/>
      <c r="OT56" s="32"/>
      <c r="OU56" s="32"/>
      <c r="OV56" s="32"/>
      <c r="OW56" s="32"/>
      <c r="OX56" s="32"/>
      <c r="OY56" s="32"/>
      <c r="OZ56" s="32"/>
      <c r="PA56" s="32"/>
      <c r="PB56" s="32"/>
      <c r="PC56" s="32"/>
      <c r="PD56" s="32"/>
      <c r="PE56" s="32"/>
      <c r="PF56" s="32"/>
      <c r="PG56" s="32"/>
      <c r="PH56" s="32"/>
      <c r="PI56" s="32"/>
      <c r="PJ56" s="32"/>
      <c r="PK56" s="32"/>
      <c r="PL56" s="32"/>
      <c r="PM56" s="32"/>
      <c r="PN56" s="32"/>
      <c r="PO56" s="32"/>
      <c r="PP56" s="32"/>
      <c r="PQ56" s="32"/>
      <c r="PR56" s="32"/>
      <c r="PS56" s="32"/>
      <c r="PT56" s="32"/>
      <c r="PU56" s="32"/>
      <c r="PV56" s="32"/>
      <c r="PW56" s="32"/>
      <c r="PX56" s="32"/>
      <c r="PY56" s="32"/>
      <c r="PZ56" s="32"/>
      <c r="QA56" s="32"/>
      <c r="QB56" s="32"/>
      <c r="QC56" s="32"/>
      <c r="QD56" s="32"/>
      <c r="QE56" s="32"/>
      <c r="QF56" s="32"/>
      <c r="QG56" s="32"/>
      <c r="QH56" s="32"/>
      <c r="QI56" s="32"/>
      <c r="QJ56" s="32"/>
      <c r="QK56" s="32"/>
      <c r="QL56" s="32"/>
      <c r="QM56" s="32"/>
      <c r="QN56" s="32"/>
      <c r="QO56" s="32"/>
      <c r="QP56" s="32"/>
      <c r="QQ56" s="32"/>
      <c r="QR56" s="32"/>
      <c r="QS56" s="32"/>
      <c r="QT56" s="32"/>
      <c r="QU56" s="32"/>
      <c r="QV56" s="32"/>
      <c r="QW56" s="32"/>
      <c r="QX56" s="32"/>
      <c r="QY56" s="32"/>
      <c r="QZ56" s="32"/>
      <c r="RA56" s="32"/>
      <c r="RB56" s="32"/>
      <c r="RC56" s="32"/>
      <c r="RD56" s="32"/>
      <c r="RE56" s="32"/>
      <c r="RF56" s="32"/>
      <c r="RG56" s="32"/>
      <c r="RH56" s="32"/>
      <c r="RI56" s="32"/>
      <c r="RJ56" s="32"/>
      <c r="RK56" s="32"/>
      <c r="RL56" s="32"/>
      <c r="RM56" s="32"/>
      <c r="RN56" s="32"/>
      <c r="RO56" s="32"/>
      <c r="RP56" s="32"/>
      <c r="RQ56" s="32"/>
      <c r="RR56" s="32"/>
      <c r="RS56" s="32"/>
      <c r="RT56" s="32"/>
      <c r="RU56" s="32"/>
      <c r="RV56" s="32"/>
      <c r="RW56" s="32"/>
      <c r="RX56" s="32"/>
      <c r="RY56" s="32"/>
      <c r="RZ56" s="32"/>
      <c r="SA56" s="32"/>
      <c r="SB56" s="32"/>
      <c r="SC56" s="32"/>
      <c r="SD56" s="32"/>
      <c r="SE56" s="32"/>
      <c r="SF56" s="32"/>
      <c r="SG56" s="32"/>
      <c r="SH56" s="32"/>
      <c r="SI56" s="32"/>
      <c r="SJ56" s="32"/>
      <c r="SK56" s="32"/>
      <c r="SL56" s="32"/>
      <c r="SM56" s="32"/>
      <c r="SN56" s="32"/>
      <c r="SO56" s="32"/>
      <c r="SP56" s="32"/>
      <c r="SQ56" s="32"/>
      <c r="SR56" s="32"/>
      <c r="SS56" s="32"/>
      <c r="ST56" s="32"/>
      <c r="SU56" s="32"/>
      <c r="SV56" s="32"/>
      <c r="SW56" s="32"/>
      <c r="SX56" s="32"/>
      <c r="SY56" s="32"/>
      <c r="SZ56" s="32"/>
      <c r="TA56" s="32"/>
      <c r="TB56" s="32"/>
      <c r="TC56" s="32"/>
      <c r="TD56" s="32"/>
      <c r="TE56" s="32"/>
      <c r="TF56" s="32"/>
      <c r="TG56" s="32"/>
      <c r="TH56" s="32"/>
      <c r="TI56" s="32"/>
      <c r="TJ56" s="32"/>
      <c r="TK56" s="32"/>
      <c r="TL56" s="32"/>
      <c r="TM56" s="32"/>
      <c r="TN56" s="32"/>
      <c r="TO56" s="32"/>
      <c r="TP56" s="32"/>
      <c r="TQ56" s="32"/>
      <c r="TR56" s="32"/>
      <c r="TS56" s="32"/>
      <c r="TT56" s="32"/>
      <c r="TU56" s="32"/>
      <c r="TV56" s="32"/>
      <c r="TW56" s="32"/>
      <c r="TX56" s="32"/>
      <c r="TY56" s="32"/>
      <c r="TZ56" s="32"/>
      <c r="UA56" s="32"/>
      <c r="UB56" s="32"/>
      <c r="UC56" s="32"/>
      <c r="UD56" s="32"/>
      <c r="UE56" s="32"/>
      <c r="UF56" s="32"/>
      <c r="UG56" s="32"/>
      <c r="UH56" s="32"/>
      <c r="UI56" s="32"/>
      <c r="UJ56" s="32"/>
      <c r="UK56" s="32"/>
      <c r="UL56" s="32"/>
      <c r="UM56" s="32"/>
      <c r="UN56" s="32"/>
      <c r="UO56" s="32"/>
      <c r="UP56" s="32"/>
      <c r="UQ56" s="32"/>
      <c r="UR56" s="32"/>
      <c r="US56" s="32"/>
      <c r="UT56" s="32"/>
      <c r="UU56" s="32"/>
      <c r="UV56" s="32"/>
      <c r="UW56" s="32"/>
      <c r="UX56" s="32"/>
      <c r="UY56" s="32"/>
      <c r="UZ56" s="32"/>
      <c r="VA56" s="32"/>
      <c r="VB56" s="32"/>
      <c r="VC56" s="32"/>
      <c r="VD56" s="32"/>
      <c r="VE56" s="32"/>
      <c r="VF56" s="32"/>
      <c r="VG56" s="32"/>
      <c r="VH56" s="32"/>
      <c r="VI56" s="32"/>
      <c r="VJ56" s="32"/>
      <c r="VK56" s="32"/>
      <c r="VL56" s="32"/>
      <c r="VM56" s="32"/>
      <c r="VN56" s="32"/>
      <c r="VO56" s="32"/>
      <c r="VP56" s="32"/>
      <c r="VQ56" s="32"/>
      <c r="VR56" s="32"/>
      <c r="VS56" s="32"/>
      <c r="VT56" s="32"/>
      <c r="VU56" s="32"/>
      <c r="VV56" s="32"/>
      <c r="VW56" s="32"/>
      <c r="VX56" s="32"/>
      <c r="VY56" s="32"/>
      <c r="VZ56" s="32"/>
      <c r="WA56" s="32"/>
      <c r="WB56" s="32"/>
      <c r="WC56" s="32"/>
      <c r="WD56" s="32"/>
      <c r="WE56" s="32"/>
      <c r="WF56" s="32"/>
      <c r="WG56" s="32"/>
      <c r="WH56" s="32"/>
      <c r="WI56" s="32"/>
      <c r="WJ56" s="32"/>
      <c r="WK56" s="32"/>
      <c r="WL56" s="32"/>
      <c r="WM56" s="32"/>
      <c r="WN56" s="32"/>
      <c r="WO56" s="32"/>
      <c r="WP56" s="32"/>
      <c r="WQ56" s="32"/>
      <c r="WR56" s="32"/>
      <c r="WS56" s="32"/>
      <c r="WT56" s="32"/>
      <c r="WU56" s="32"/>
      <c r="WV56" s="32"/>
      <c r="WW56" s="32"/>
      <c r="WX56" s="32"/>
      <c r="WY56" s="32"/>
      <c r="WZ56" s="32"/>
      <c r="XA56" s="32"/>
      <c r="XB56" s="32"/>
      <c r="XC56" s="32"/>
      <c r="XD56" s="32"/>
      <c r="XE56" s="32"/>
      <c r="XF56" s="32"/>
      <c r="XG56" s="32"/>
      <c r="XH56" s="32"/>
      <c r="XI56" s="32"/>
      <c r="XJ56" s="32"/>
      <c r="XK56" s="32"/>
      <c r="XL56" s="32"/>
      <c r="XM56" s="32"/>
      <c r="XN56" s="32"/>
      <c r="XO56" s="32"/>
      <c r="XP56" s="32"/>
      <c r="XQ56" s="32"/>
      <c r="XR56" s="32"/>
      <c r="XS56" s="32"/>
      <c r="XT56" s="32"/>
      <c r="XU56" s="32"/>
      <c r="XV56" s="32"/>
      <c r="XW56" s="32"/>
      <c r="XX56" s="32"/>
      <c r="XY56" s="32"/>
      <c r="XZ56" s="32"/>
      <c r="YA56" s="32"/>
      <c r="YB56" s="32"/>
      <c r="YC56" s="32"/>
      <c r="YD56" s="32"/>
      <c r="YE56" s="32"/>
      <c r="YF56" s="32"/>
      <c r="YG56" s="32"/>
      <c r="YH56" s="32"/>
      <c r="YI56" s="32"/>
      <c r="YJ56" s="32"/>
      <c r="YK56" s="32"/>
      <c r="YL56" s="32"/>
      <c r="YM56" s="32"/>
      <c r="YN56" s="32"/>
      <c r="YO56" s="32"/>
      <c r="YP56" s="32"/>
      <c r="YQ56" s="32"/>
      <c r="YR56" s="32"/>
      <c r="YS56" s="32"/>
      <c r="YT56" s="32"/>
      <c r="YU56" s="32"/>
      <c r="YV56" s="32"/>
      <c r="YW56" s="32"/>
      <c r="YX56" s="32"/>
      <c r="YY56" s="32"/>
      <c r="YZ56" s="32"/>
      <c r="ZA56" s="32"/>
      <c r="ZB56" s="32"/>
      <c r="ZC56" s="32"/>
      <c r="ZD56" s="32"/>
      <c r="ZE56" s="32"/>
      <c r="ZF56" s="32"/>
      <c r="ZG56" s="32"/>
      <c r="ZH56" s="32"/>
      <c r="ZI56" s="32"/>
      <c r="ZJ56" s="32"/>
      <c r="ZK56" s="32"/>
      <c r="ZL56" s="32"/>
      <c r="ZM56" s="32"/>
      <c r="ZN56" s="32"/>
      <c r="ZO56" s="32"/>
      <c r="ZP56" s="32"/>
      <c r="ZQ56" s="32"/>
      <c r="ZR56" s="32"/>
      <c r="ZS56" s="32"/>
      <c r="ZT56" s="32"/>
      <c r="ZU56" s="32"/>
      <c r="ZV56" s="32"/>
      <c r="ZW56" s="32"/>
      <c r="ZX56" s="32"/>
      <c r="ZY56" s="32"/>
      <c r="ZZ56" s="32"/>
      <c r="AAA56" s="32"/>
      <c r="AAB56" s="32"/>
      <c r="AAC56" s="32"/>
      <c r="AAD56" s="32"/>
      <c r="AAE56" s="32"/>
      <c r="AAF56" s="32"/>
      <c r="AAG56" s="32"/>
      <c r="AAH56" s="32"/>
      <c r="AAI56" s="32"/>
      <c r="AAJ56" s="32"/>
      <c r="AAK56" s="32"/>
      <c r="AAL56" s="32"/>
      <c r="AAM56" s="32"/>
      <c r="AAN56" s="32"/>
      <c r="AAO56" s="32"/>
      <c r="AAP56" s="32"/>
      <c r="AAQ56" s="32"/>
      <c r="AAR56" s="32"/>
      <c r="AAS56" s="32"/>
      <c r="AAT56" s="32"/>
      <c r="AAU56" s="32"/>
      <c r="AAV56" s="32"/>
      <c r="AAW56" s="32"/>
      <c r="AAX56" s="32"/>
      <c r="AAY56" s="32"/>
      <c r="AAZ56" s="32"/>
      <c r="ABA56" s="32"/>
      <c r="ABB56" s="32"/>
      <c r="ABC56" s="32"/>
      <c r="ABD56" s="32"/>
      <c r="ABE56" s="32"/>
      <c r="ABF56" s="32"/>
      <c r="ABG56" s="32"/>
      <c r="ABH56" s="32"/>
      <c r="ABI56" s="32"/>
      <c r="ABJ56" s="32"/>
      <c r="ABK56" s="32"/>
      <c r="ABL56" s="32"/>
      <c r="ABM56" s="32"/>
      <c r="ABN56" s="32"/>
      <c r="ABO56" s="32"/>
      <c r="ABP56" s="32"/>
      <c r="ABQ56" s="32"/>
      <c r="ABR56" s="32"/>
      <c r="ABS56" s="32"/>
      <c r="ABT56" s="32"/>
      <c r="ABU56" s="32"/>
      <c r="ABV56" s="32"/>
      <c r="ABW56" s="32"/>
      <c r="ABX56" s="32"/>
      <c r="ABY56" s="32"/>
      <c r="ABZ56" s="32"/>
      <c r="ACA56" s="32"/>
      <c r="ACB56" s="32"/>
      <c r="ACC56" s="32"/>
      <c r="ACD56" s="32"/>
      <c r="ACE56" s="32"/>
      <c r="ACF56" s="32"/>
      <c r="ACG56" s="32"/>
      <c r="ACH56" s="32"/>
      <c r="ACI56" s="32"/>
      <c r="ACJ56" s="32"/>
      <c r="ACK56" s="32"/>
      <c r="ACL56" s="32"/>
      <c r="ACM56" s="32"/>
      <c r="ACN56" s="32"/>
      <c r="ACO56" s="32"/>
      <c r="ACP56" s="32"/>
      <c r="ACQ56" s="32"/>
      <c r="ACR56" s="32"/>
      <c r="ACS56" s="32"/>
      <c r="ACT56" s="32"/>
      <c r="ACU56" s="32"/>
      <c r="ACV56" s="32"/>
      <c r="ACW56" s="32"/>
      <c r="ACX56" s="32"/>
      <c r="ACY56" s="32"/>
      <c r="ACZ56" s="32"/>
      <c r="ADA56" s="32"/>
      <c r="ADB56" s="32"/>
      <c r="ADC56" s="32"/>
      <c r="ADD56" s="32"/>
      <c r="ADE56" s="32"/>
      <c r="ADF56" s="32"/>
      <c r="ADG56" s="32"/>
      <c r="ADH56" s="32"/>
      <c r="ADI56" s="32"/>
      <c r="ADJ56" s="32"/>
      <c r="ADK56" s="32"/>
      <c r="ADL56" s="32"/>
      <c r="ADM56" s="32"/>
      <c r="ADN56" s="32"/>
      <c r="ADO56" s="32"/>
      <c r="ADP56" s="32"/>
      <c r="ADQ56" s="32"/>
      <c r="ADR56" s="32"/>
      <c r="ADS56" s="32"/>
      <c r="ADT56" s="32"/>
      <c r="ADU56" s="32"/>
      <c r="ADV56" s="32"/>
      <c r="ADW56" s="32"/>
      <c r="ADX56" s="32"/>
      <c r="ADY56" s="32"/>
      <c r="ADZ56" s="32"/>
      <c r="AEA56" s="32"/>
      <c r="AEB56" s="32"/>
      <c r="AEC56" s="32"/>
      <c r="AED56" s="32"/>
      <c r="AEE56" s="32"/>
      <c r="AEF56" s="32"/>
      <c r="AEG56" s="32"/>
      <c r="AEH56" s="32"/>
      <c r="AEI56" s="32"/>
      <c r="AEJ56" s="32"/>
      <c r="AEK56" s="32"/>
      <c r="AEL56" s="32"/>
      <c r="AEM56" s="32"/>
      <c r="AEN56" s="32"/>
      <c r="AEO56" s="32"/>
      <c r="AEP56" s="32"/>
      <c r="AEQ56" s="32"/>
      <c r="AER56" s="32"/>
      <c r="AES56" s="32"/>
      <c r="AET56" s="32"/>
      <c r="AEU56" s="32"/>
      <c r="AEV56" s="32"/>
      <c r="AEW56" s="32"/>
      <c r="AEX56" s="32"/>
      <c r="AEY56" s="32"/>
      <c r="AEZ56" s="32"/>
      <c r="AFA56" s="32"/>
      <c r="AFB56" s="32"/>
      <c r="AFC56" s="32"/>
      <c r="AFD56" s="32"/>
      <c r="AFE56" s="32"/>
      <c r="AFF56" s="32"/>
      <c r="AFG56" s="32"/>
      <c r="AFH56" s="32"/>
      <c r="AFI56" s="32"/>
      <c r="AFJ56" s="32"/>
      <c r="AFK56" s="32"/>
      <c r="AFL56" s="32"/>
      <c r="AFM56" s="32"/>
      <c r="AFN56" s="32"/>
      <c r="AFO56" s="32"/>
      <c r="AFP56" s="32"/>
      <c r="AFQ56" s="32"/>
      <c r="AFR56" s="32"/>
      <c r="AFS56" s="32"/>
      <c r="AFT56" s="32"/>
      <c r="AFU56" s="32"/>
      <c r="AFV56" s="32"/>
      <c r="AFW56" s="32"/>
      <c r="AFX56" s="32"/>
      <c r="AFY56" s="32"/>
      <c r="AFZ56" s="32"/>
      <c r="AGA56" s="32"/>
      <c r="AGB56" s="32"/>
      <c r="AGC56" s="32"/>
      <c r="AGD56" s="32"/>
      <c r="AGE56" s="32"/>
      <c r="AGF56" s="32"/>
      <c r="AGG56" s="32"/>
      <c r="AGH56" s="32"/>
      <c r="AGI56" s="32"/>
      <c r="AGJ56" s="32"/>
      <c r="AGK56" s="32"/>
      <c r="AGL56" s="32"/>
      <c r="AGM56" s="32"/>
      <c r="AGN56" s="32"/>
      <c r="AGO56" s="32"/>
      <c r="AGP56" s="32"/>
      <c r="AGQ56" s="32"/>
      <c r="AGR56" s="32"/>
      <c r="AGS56" s="32"/>
      <c r="AGT56" s="32"/>
      <c r="AGU56" s="32"/>
      <c r="AGV56" s="32"/>
      <c r="AGW56" s="32"/>
      <c r="AGX56" s="32"/>
      <c r="AGY56" s="32"/>
      <c r="AGZ56" s="32"/>
      <c r="AHA56" s="32"/>
      <c r="AHB56" s="32"/>
      <c r="AHC56" s="32"/>
      <c r="AHD56" s="32"/>
      <c r="AHE56" s="32"/>
      <c r="AHF56" s="32"/>
      <c r="AHG56" s="32"/>
      <c r="AHH56" s="32"/>
      <c r="AHI56" s="32"/>
      <c r="AHJ56" s="32"/>
      <c r="AHK56" s="32"/>
      <c r="AHL56" s="32"/>
      <c r="AHM56" s="32"/>
      <c r="AHN56" s="32"/>
      <c r="AHO56" s="32"/>
      <c r="AHP56" s="32"/>
      <c r="AHQ56" s="32"/>
      <c r="AHR56" s="32"/>
      <c r="AHS56" s="32"/>
      <c r="AHT56" s="32"/>
      <c r="AHU56" s="32"/>
      <c r="AHV56" s="32"/>
      <c r="AHW56" s="32"/>
      <c r="AHX56" s="32"/>
      <c r="AHY56" s="32"/>
      <c r="AHZ56" s="32"/>
      <c r="AIA56" s="32"/>
      <c r="AIB56" s="32"/>
      <c r="AIC56" s="32"/>
      <c r="AID56" s="32"/>
      <c r="AIE56" s="32"/>
      <c r="AIF56" s="32"/>
      <c r="AIG56" s="32"/>
      <c r="AIH56" s="32"/>
      <c r="AII56" s="32"/>
      <c r="AIJ56" s="32"/>
      <c r="AIK56" s="32"/>
      <c r="AIL56" s="32"/>
      <c r="AIM56" s="32"/>
      <c r="AIN56" s="32"/>
      <c r="AIO56" s="32"/>
      <c r="AIP56" s="32"/>
      <c r="AIQ56" s="32"/>
      <c r="AIR56" s="32"/>
      <c r="AIS56" s="32"/>
      <c r="AIT56" s="32"/>
      <c r="AIU56" s="32"/>
      <c r="AIV56" s="32"/>
      <c r="AIW56" s="32"/>
      <c r="AIX56" s="32"/>
      <c r="AIY56" s="32"/>
      <c r="AIZ56" s="32"/>
      <c r="AJA56" s="32"/>
      <c r="AJB56" s="32"/>
      <c r="AJC56" s="32"/>
      <c r="AJD56" s="32"/>
      <c r="AJE56" s="32"/>
      <c r="AJF56" s="32"/>
      <c r="AJG56" s="32"/>
      <c r="AJH56" s="32"/>
      <c r="AJI56" s="32"/>
      <c r="AJJ56" s="32"/>
      <c r="AJK56" s="32"/>
      <c r="AJL56" s="32"/>
      <c r="AJM56" s="32"/>
      <c r="AJN56" s="32"/>
      <c r="AJO56" s="32"/>
      <c r="AJP56" s="32"/>
      <c r="AJQ56" s="32"/>
      <c r="AJR56" s="32"/>
      <c r="AJS56" s="32"/>
      <c r="AJT56" s="32"/>
      <c r="AJU56" s="32"/>
      <c r="AJV56" s="32"/>
      <c r="AJW56" s="32"/>
      <c r="AJX56" s="32"/>
      <c r="AJY56" s="32"/>
      <c r="AJZ56" s="32"/>
      <c r="AKA56" s="32"/>
      <c r="AKB56" s="32"/>
      <c r="AKC56" s="32"/>
      <c r="AKD56" s="32"/>
      <c r="AKE56" s="32"/>
      <c r="AKF56" s="32"/>
      <c r="AKG56" s="32"/>
      <c r="AKH56" s="32"/>
      <c r="AKI56" s="32"/>
      <c r="AKJ56" s="32"/>
      <c r="AKK56" s="32"/>
      <c r="AKL56" s="32"/>
      <c r="AKM56" s="32"/>
      <c r="AKN56" s="32"/>
      <c r="AKO56" s="32"/>
      <c r="AKP56" s="32"/>
      <c r="AKQ56" s="32"/>
      <c r="AKR56" s="32"/>
      <c r="AKS56" s="32"/>
      <c r="AKT56" s="32"/>
      <c r="AKU56" s="32"/>
      <c r="AKV56" s="32"/>
      <c r="AKW56" s="32"/>
      <c r="AKX56" s="32"/>
      <c r="AKY56" s="32"/>
      <c r="AKZ56" s="32"/>
      <c r="ALA56" s="32"/>
      <c r="ALB56" s="32"/>
      <c r="ALC56" s="32"/>
      <c r="ALD56" s="32"/>
      <c r="ALE56" s="32"/>
      <c r="ALF56" s="32"/>
      <c r="ALG56" s="32"/>
      <c r="ALH56" s="32"/>
      <c r="ALI56" s="32"/>
      <c r="ALJ56" s="32"/>
      <c r="ALK56" s="32"/>
      <c r="ALL56" s="32"/>
      <c r="ALM56" s="32"/>
      <c r="ALN56" s="32"/>
      <c r="ALO56" s="32"/>
      <c r="ALP56" s="32"/>
      <c r="ALQ56" s="32"/>
      <c r="ALR56" s="32"/>
      <c r="ALS56" s="32"/>
      <c r="ALT56" s="32"/>
      <c r="ALU56" s="32"/>
      <c r="ALV56" s="32"/>
      <c r="ALW56" s="32"/>
      <c r="ALX56" s="32"/>
      <c r="ALY56" s="32"/>
      <c r="ALZ56" s="32"/>
      <c r="AMD56" s="32"/>
    </row>
    <row r="57" customFormat="false" ht="36.75" hidden="false" customHeight="true" outlineLevel="0" collapsed="false">
      <c r="A57" s="88" t="n">
        <v>8</v>
      </c>
      <c r="B57" s="90"/>
      <c r="C57" s="90"/>
      <c r="D57" s="90" t="s">
        <v>189</v>
      </c>
      <c r="E57" s="90"/>
      <c r="F57" s="98"/>
      <c r="G57" s="99"/>
      <c r="H57" s="99"/>
      <c r="I57" s="99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32"/>
      <c r="DP57" s="32"/>
      <c r="DQ57" s="32"/>
      <c r="DR57" s="32"/>
      <c r="DS57" s="32"/>
      <c r="DT57" s="32"/>
      <c r="DU57" s="32"/>
      <c r="DV57" s="32"/>
      <c r="DW57" s="32"/>
      <c r="DX57" s="32"/>
      <c r="DY57" s="32"/>
      <c r="DZ57" s="32"/>
      <c r="EA57" s="32"/>
      <c r="EB57" s="32"/>
      <c r="EC57" s="32"/>
      <c r="ED57" s="32"/>
      <c r="EE57" s="32"/>
      <c r="EF57" s="32"/>
      <c r="EG57" s="32"/>
      <c r="EH57" s="32"/>
      <c r="EI57" s="32"/>
      <c r="EJ57" s="32"/>
      <c r="EK57" s="32"/>
      <c r="EL57" s="32"/>
      <c r="EM57" s="32"/>
      <c r="EN57" s="32"/>
      <c r="EO57" s="32"/>
      <c r="EP57" s="32"/>
      <c r="EQ57" s="32"/>
      <c r="ER57" s="32"/>
      <c r="ES57" s="32"/>
      <c r="ET57" s="32"/>
      <c r="EU57" s="32"/>
      <c r="EV57" s="32"/>
      <c r="EW57" s="32"/>
      <c r="EX57" s="32"/>
      <c r="EY57" s="32"/>
      <c r="EZ57" s="32"/>
      <c r="FA57" s="32"/>
      <c r="FB57" s="32"/>
      <c r="FC57" s="32"/>
      <c r="FD57" s="32"/>
      <c r="FE57" s="32"/>
      <c r="FF57" s="32"/>
      <c r="FG57" s="32"/>
      <c r="FH57" s="32"/>
      <c r="FI57" s="32"/>
      <c r="FJ57" s="32"/>
      <c r="FK57" s="32"/>
      <c r="FL57" s="32"/>
      <c r="FM57" s="32"/>
      <c r="FN57" s="32"/>
      <c r="FO57" s="32"/>
      <c r="FP57" s="32"/>
      <c r="FQ57" s="32"/>
      <c r="FR57" s="32"/>
      <c r="FS57" s="32"/>
      <c r="FT57" s="32"/>
      <c r="FU57" s="32"/>
      <c r="FV57" s="32"/>
      <c r="FW57" s="32"/>
      <c r="FX57" s="32"/>
      <c r="FY57" s="32"/>
      <c r="FZ57" s="32"/>
      <c r="GA57" s="32"/>
      <c r="GB57" s="32"/>
      <c r="GC57" s="32"/>
      <c r="GD57" s="32"/>
      <c r="GE57" s="32"/>
      <c r="GF57" s="32"/>
      <c r="GG57" s="32"/>
      <c r="GH57" s="32"/>
      <c r="GI57" s="32"/>
      <c r="GJ57" s="32"/>
      <c r="GK57" s="32"/>
      <c r="GL57" s="32"/>
      <c r="GM57" s="32"/>
      <c r="GN57" s="32"/>
      <c r="GO57" s="32"/>
      <c r="GP57" s="32"/>
      <c r="GQ57" s="32"/>
      <c r="GR57" s="32"/>
      <c r="GS57" s="32"/>
      <c r="GT57" s="32"/>
      <c r="GU57" s="32"/>
      <c r="GV57" s="32"/>
      <c r="GW57" s="32"/>
      <c r="GX57" s="32"/>
      <c r="GY57" s="32"/>
      <c r="GZ57" s="32"/>
      <c r="HA57" s="32"/>
      <c r="HB57" s="32"/>
      <c r="HC57" s="32"/>
      <c r="HD57" s="32"/>
      <c r="HE57" s="32"/>
      <c r="HF57" s="32"/>
      <c r="HG57" s="32"/>
      <c r="HH57" s="32"/>
      <c r="HI57" s="32"/>
      <c r="HJ57" s="32"/>
      <c r="HK57" s="32"/>
      <c r="HL57" s="32"/>
      <c r="HM57" s="32"/>
      <c r="HN57" s="32"/>
      <c r="HO57" s="32"/>
      <c r="HP57" s="32"/>
      <c r="HQ57" s="32"/>
      <c r="HR57" s="32"/>
      <c r="HS57" s="32"/>
      <c r="HT57" s="32"/>
      <c r="HU57" s="32"/>
      <c r="HV57" s="32"/>
      <c r="HW57" s="32"/>
      <c r="HX57" s="32"/>
      <c r="HY57" s="32"/>
      <c r="HZ57" s="32"/>
      <c r="IA57" s="32"/>
      <c r="IB57" s="32"/>
      <c r="IC57" s="32"/>
      <c r="ID57" s="32"/>
      <c r="IE57" s="32"/>
      <c r="IF57" s="32"/>
      <c r="IG57" s="32"/>
      <c r="IH57" s="32"/>
      <c r="II57" s="32"/>
      <c r="IJ57" s="32"/>
      <c r="IK57" s="32"/>
      <c r="IL57" s="32"/>
      <c r="IM57" s="32"/>
      <c r="IN57" s="32"/>
      <c r="IO57" s="32"/>
      <c r="IP57" s="32"/>
      <c r="IQ57" s="32"/>
      <c r="IR57" s="32"/>
      <c r="IS57" s="32"/>
      <c r="IT57" s="32"/>
      <c r="IU57" s="32"/>
      <c r="IV57" s="32"/>
      <c r="IW57" s="32"/>
      <c r="IX57" s="32"/>
      <c r="IY57" s="32"/>
      <c r="IZ57" s="32"/>
      <c r="JA57" s="32"/>
      <c r="JB57" s="32"/>
      <c r="JC57" s="32"/>
      <c r="JD57" s="32"/>
      <c r="JE57" s="32"/>
      <c r="JF57" s="32"/>
      <c r="JG57" s="32"/>
      <c r="JH57" s="32"/>
      <c r="JI57" s="32"/>
      <c r="JJ57" s="32"/>
      <c r="JK57" s="32"/>
      <c r="JL57" s="32"/>
      <c r="JM57" s="32"/>
      <c r="JN57" s="32"/>
      <c r="JO57" s="32"/>
      <c r="JP57" s="32"/>
      <c r="JQ57" s="32"/>
      <c r="JR57" s="32"/>
      <c r="JS57" s="32"/>
      <c r="JT57" s="32"/>
      <c r="JU57" s="32"/>
      <c r="JV57" s="32"/>
      <c r="JW57" s="32"/>
      <c r="JX57" s="32"/>
      <c r="JY57" s="32"/>
      <c r="JZ57" s="32"/>
      <c r="KA57" s="32"/>
      <c r="KB57" s="32"/>
      <c r="KC57" s="32"/>
      <c r="KD57" s="32"/>
      <c r="KE57" s="32"/>
      <c r="KF57" s="32"/>
      <c r="KG57" s="32"/>
      <c r="KH57" s="32"/>
      <c r="KI57" s="32"/>
      <c r="KJ57" s="32"/>
      <c r="KK57" s="32"/>
      <c r="KL57" s="32"/>
      <c r="KM57" s="32"/>
      <c r="KN57" s="32"/>
      <c r="KO57" s="32"/>
      <c r="KP57" s="32"/>
      <c r="KQ57" s="32"/>
      <c r="KR57" s="32"/>
      <c r="KS57" s="32"/>
      <c r="KT57" s="32"/>
      <c r="KU57" s="32"/>
      <c r="KV57" s="32"/>
      <c r="KW57" s="32"/>
      <c r="KX57" s="32"/>
      <c r="KY57" s="32"/>
      <c r="KZ57" s="32"/>
      <c r="LA57" s="32"/>
      <c r="LB57" s="32"/>
      <c r="LC57" s="32"/>
      <c r="LD57" s="32"/>
      <c r="LE57" s="32"/>
      <c r="LF57" s="32"/>
      <c r="LG57" s="32"/>
      <c r="LH57" s="32"/>
      <c r="LI57" s="32"/>
      <c r="LJ57" s="32"/>
      <c r="LK57" s="32"/>
      <c r="LL57" s="32"/>
      <c r="LM57" s="32"/>
      <c r="LN57" s="32"/>
      <c r="LO57" s="32"/>
      <c r="LP57" s="32"/>
      <c r="LQ57" s="32"/>
      <c r="LR57" s="32"/>
      <c r="LS57" s="32"/>
      <c r="LT57" s="32"/>
      <c r="LU57" s="32"/>
      <c r="LV57" s="32"/>
      <c r="LW57" s="32"/>
      <c r="LX57" s="32"/>
      <c r="LY57" s="32"/>
      <c r="LZ57" s="32"/>
      <c r="MA57" s="32"/>
      <c r="MB57" s="32"/>
      <c r="MC57" s="32"/>
      <c r="MD57" s="32"/>
      <c r="ME57" s="32"/>
      <c r="MF57" s="32"/>
      <c r="MG57" s="32"/>
      <c r="MH57" s="32"/>
      <c r="MI57" s="32"/>
      <c r="MJ57" s="32"/>
      <c r="MK57" s="32"/>
      <c r="ML57" s="32"/>
      <c r="MM57" s="32"/>
      <c r="MN57" s="32"/>
      <c r="MO57" s="32"/>
      <c r="MP57" s="32"/>
      <c r="MQ57" s="32"/>
      <c r="MR57" s="32"/>
      <c r="MS57" s="32"/>
      <c r="MT57" s="32"/>
      <c r="MU57" s="32"/>
      <c r="MV57" s="32"/>
      <c r="MW57" s="32"/>
      <c r="MX57" s="32"/>
      <c r="MY57" s="32"/>
      <c r="MZ57" s="32"/>
      <c r="NA57" s="32"/>
      <c r="NB57" s="32"/>
      <c r="NC57" s="32"/>
      <c r="ND57" s="32"/>
      <c r="NE57" s="32"/>
      <c r="NF57" s="32"/>
      <c r="NG57" s="32"/>
      <c r="NH57" s="32"/>
      <c r="NI57" s="32"/>
      <c r="NJ57" s="32"/>
      <c r="NK57" s="32"/>
      <c r="NL57" s="32"/>
      <c r="NM57" s="32"/>
      <c r="NN57" s="32"/>
      <c r="NO57" s="32"/>
      <c r="NP57" s="32"/>
      <c r="NQ57" s="32"/>
      <c r="NR57" s="32"/>
      <c r="NS57" s="32"/>
      <c r="NT57" s="32"/>
      <c r="NU57" s="32"/>
      <c r="NV57" s="32"/>
      <c r="NW57" s="32"/>
      <c r="NX57" s="32"/>
      <c r="NY57" s="32"/>
      <c r="NZ57" s="32"/>
      <c r="OA57" s="32"/>
      <c r="OB57" s="32"/>
      <c r="OC57" s="32"/>
      <c r="OD57" s="32"/>
      <c r="OE57" s="32"/>
      <c r="OF57" s="32"/>
      <c r="OG57" s="32"/>
      <c r="OH57" s="32"/>
      <c r="OI57" s="32"/>
      <c r="OJ57" s="32"/>
      <c r="OK57" s="32"/>
      <c r="OL57" s="32"/>
      <c r="OM57" s="32"/>
      <c r="ON57" s="32"/>
      <c r="OO57" s="32"/>
      <c r="OP57" s="32"/>
      <c r="OQ57" s="32"/>
      <c r="OR57" s="32"/>
      <c r="OS57" s="32"/>
      <c r="OT57" s="32"/>
      <c r="OU57" s="32"/>
      <c r="OV57" s="32"/>
      <c r="OW57" s="32"/>
      <c r="OX57" s="32"/>
      <c r="OY57" s="32"/>
      <c r="OZ57" s="32"/>
      <c r="PA57" s="32"/>
      <c r="PB57" s="32"/>
      <c r="PC57" s="32"/>
      <c r="PD57" s="32"/>
      <c r="PE57" s="32"/>
      <c r="PF57" s="32"/>
      <c r="PG57" s="32"/>
      <c r="PH57" s="32"/>
      <c r="PI57" s="32"/>
      <c r="PJ57" s="32"/>
      <c r="PK57" s="32"/>
      <c r="PL57" s="32"/>
      <c r="PM57" s="32"/>
      <c r="PN57" s="32"/>
      <c r="PO57" s="32"/>
      <c r="PP57" s="32"/>
      <c r="PQ57" s="32"/>
      <c r="PR57" s="32"/>
      <c r="PS57" s="32"/>
      <c r="PT57" s="32"/>
      <c r="PU57" s="32"/>
      <c r="PV57" s="32"/>
      <c r="PW57" s="32"/>
      <c r="PX57" s="32"/>
      <c r="PY57" s="32"/>
      <c r="PZ57" s="32"/>
      <c r="QA57" s="32"/>
      <c r="QB57" s="32"/>
      <c r="QC57" s="32"/>
      <c r="QD57" s="32"/>
      <c r="QE57" s="32"/>
      <c r="QF57" s="32"/>
      <c r="QG57" s="32"/>
      <c r="QH57" s="32"/>
      <c r="QI57" s="32"/>
      <c r="QJ57" s="32"/>
      <c r="QK57" s="32"/>
      <c r="QL57" s="32"/>
      <c r="QM57" s="32"/>
      <c r="QN57" s="32"/>
      <c r="QO57" s="32"/>
      <c r="QP57" s="32"/>
      <c r="QQ57" s="32"/>
      <c r="QR57" s="32"/>
      <c r="QS57" s="32"/>
      <c r="QT57" s="32"/>
      <c r="QU57" s="32"/>
      <c r="QV57" s="32"/>
      <c r="QW57" s="32"/>
      <c r="QX57" s="32"/>
      <c r="QY57" s="32"/>
      <c r="QZ57" s="32"/>
      <c r="RA57" s="32"/>
      <c r="RB57" s="32"/>
      <c r="RC57" s="32"/>
      <c r="RD57" s="32"/>
      <c r="RE57" s="32"/>
      <c r="RF57" s="32"/>
      <c r="RG57" s="32"/>
      <c r="RH57" s="32"/>
      <c r="RI57" s="32"/>
      <c r="RJ57" s="32"/>
      <c r="RK57" s="32"/>
      <c r="RL57" s="32"/>
      <c r="RM57" s="32"/>
      <c r="RN57" s="32"/>
      <c r="RO57" s="32"/>
      <c r="RP57" s="32"/>
      <c r="RQ57" s="32"/>
      <c r="RR57" s="32"/>
      <c r="RS57" s="32"/>
      <c r="RT57" s="32"/>
      <c r="RU57" s="32"/>
      <c r="RV57" s="32"/>
      <c r="RW57" s="32"/>
      <c r="RX57" s="32"/>
      <c r="RY57" s="32"/>
      <c r="RZ57" s="32"/>
      <c r="SA57" s="32"/>
      <c r="SB57" s="32"/>
      <c r="SC57" s="32"/>
      <c r="SD57" s="32"/>
      <c r="SE57" s="32"/>
      <c r="SF57" s="32"/>
      <c r="SG57" s="32"/>
      <c r="SH57" s="32"/>
      <c r="SI57" s="32"/>
      <c r="SJ57" s="32"/>
      <c r="SK57" s="32"/>
      <c r="SL57" s="32"/>
      <c r="SM57" s="32"/>
      <c r="SN57" s="32"/>
      <c r="SO57" s="32"/>
      <c r="SP57" s="32"/>
      <c r="SQ57" s="32"/>
      <c r="SR57" s="32"/>
      <c r="SS57" s="32"/>
      <c r="ST57" s="32"/>
      <c r="SU57" s="32"/>
      <c r="SV57" s="32"/>
      <c r="SW57" s="32"/>
      <c r="SX57" s="32"/>
      <c r="SY57" s="32"/>
      <c r="SZ57" s="32"/>
      <c r="TA57" s="32"/>
      <c r="TB57" s="32"/>
      <c r="TC57" s="32"/>
      <c r="TD57" s="32"/>
      <c r="TE57" s="32"/>
      <c r="TF57" s="32"/>
      <c r="TG57" s="32"/>
      <c r="TH57" s="32"/>
      <c r="TI57" s="32"/>
      <c r="TJ57" s="32"/>
      <c r="TK57" s="32"/>
      <c r="TL57" s="32"/>
      <c r="TM57" s="32"/>
      <c r="TN57" s="32"/>
      <c r="TO57" s="32"/>
      <c r="TP57" s="32"/>
      <c r="TQ57" s="32"/>
      <c r="TR57" s="32"/>
      <c r="TS57" s="32"/>
      <c r="TT57" s="32"/>
      <c r="TU57" s="32"/>
      <c r="TV57" s="32"/>
      <c r="TW57" s="32"/>
      <c r="TX57" s="32"/>
      <c r="TY57" s="32"/>
      <c r="TZ57" s="32"/>
      <c r="UA57" s="32"/>
      <c r="UB57" s="32"/>
      <c r="UC57" s="32"/>
      <c r="UD57" s="32"/>
      <c r="UE57" s="32"/>
      <c r="UF57" s="32"/>
      <c r="UG57" s="32"/>
      <c r="UH57" s="32"/>
      <c r="UI57" s="32"/>
      <c r="UJ57" s="32"/>
      <c r="UK57" s="32"/>
      <c r="UL57" s="32"/>
      <c r="UM57" s="32"/>
      <c r="UN57" s="32"/>
      <c r="UO57" s="32"/>
      <c r="UP57" s="32"/>
      <c r="UQ57" s="32"/>
      <c r="UR57" s="32"/>
      <c r="US57" s="32"/>
      <c r="UT57" s="32"/>
      <c r="UU57" s="32"/>
      <c r="UV57" s="32"/>
      <c r="UW57" s="32"/>
      <c r="UX57" s="32"/>
      <c r="UY57" s="32"/>
      <c r="UZ57" s="32"/>
      <c r="VA57" s="32"/>
      <c r="VB57" s="32"/>
      <c r="VC57" s="32"/>
      <c r="VD57" s="32"/>
      <c r="VE57" s="32"/>
      <c r="VF57" s="32"/>
      <c r="VG57" s="32"/>
      <c r="VH57" s="32"/>
      <c r="VI57" s="32"/>
      <c r="VJ57" s="32"/>
      <c r="VK57" s="32"/>
      <c r="VL57" s="32"/>
      <c r="VM57" s="32"/>
      <c r="VN57" s="32"/>
      <c r="VO57" s="32"/>
      <c r="VP57" s="32"/>
      <c r="VQ57" s="32"/>
      <c r="VR57" s="32"/>
      <c r="VS57" s="32"/>
      <c r="VT57" s="32"/>
      <c r="VU57" s="32"/>
      <c r="VV57" s="32"/>
      <c r="VW57" s="32"/>
      <c r="VX57" s="32"/>
      <c r="VY57" s="32"/>
      <c r="VZ57" s="32"/>
      <c r="WA57" s="32"/>
      <c r="WB57" s="32"/>
      <c r="WC57" s="32"/>
      <c r="WD57" s="32"/>
      <c r="WE57" s="32"/>
      <c r="WF57" s="32"/>
      <c r="WG57" s="32"/>
      <c r="WH57" s="32"/>
      <c r="WI57" s="32"/>
      <c r="WJ57" s="32"/>
      <c r="WK57" s="32"/>
      <c r="WL57" s="32"/>
      <c r="WM57" s="32"/>
      <c r="WN57" s="32"/>
      <c r="WO57" s="32"/>
      <c r="WP57" s="32"/>
      <c r="WQ57" s="32"/>
      <c r="WR57" s="32"/>
      <c r="WS57" s="32"/>
      <c r="WT57" s="32"/>
      <c r="WU57" s="32"/>
      <c r="WV57" s="32"/>
      <c r="WW57" s="32"/>
      <c r="WX57" s="32"/>
      <c r="WY57" s="32"/>
      <c r="WZ57" s="32"/>
      <c r="XA57" s="32"/>
      <c r="XB57" s="32"/>
      <c r="XC57" s="32"/>
      <c r="XD57" s="32"/>
      <c r="XE57" s="32"/>
      <c r="XF57" s="32"/>
      <c r="XG57" s="32"/>
      <c r="XH57" s="32"/>
      <c r="XI57" s="32"/>
      <c r="XJ57" s="32"/>
      <c r="XK57" s="32"/>
      <c r="XL57" s="32"/>
      <c r="XM57" s="32"/>
      <c r="XN57" s="32"/>
      <c r="XO57" s="32"/>
      <c r="XP57" s="32"/>
      <c r="XQ57" s="32"/>
      <c r="XR57" s="32"/>
      <c r="XS57" s="32"/>
      <c r="XT57" s="32"/>
      <c r="XU57" s="32"/>
      <c r="XV57" s="32"/>
      <c r="XW57" s="32"/>
      <c r="XX57" s="32"/>
      <c r="XY57" s="32"/>
      <c r="XZ57" s="32"/>
      <c r="YA57" s="32"/>
      <c r="YB57" s="32"/>
      <c r="YC57" s="32"/>
      <c r="YD57" s="32"/>
      <c r="YE57" s="32"/>
      <c r="YF57" s="32"/>
      <c r="YG57" s="32"/>
      <c r="YH57" s="32"/>
      <c r="YI57" s="32"/>
      <c r="YJ57" s="32"/>
      <c r="YK57" s="32"/>
      <c r="YL57" s="32"/>
      <c r="YM57" s="32"/>
      <c r="YN57" s="32"/>
      <c r="YO57" s="32"/>
      <c r="YP57" s="32"/>
      <c r="YQ57" s="32"/>
      <c r="YR57" s="32"/>
      <c r="YS57" s="32"/>
      <c r="YT57" s="32"/>
      <c r="YU57" s="32"/>
      <c r="YV57" s="32"/>
      <c r="YW57" s="32"/>
      <c r="YX57" s="32"/>
      <c r="YY57" s="32"/>
      <c r="YZ57" s="32"/>
      <c r="ZA57" s="32"/>
      <c r="ZB57" s="32"/>
      <c r="ZC57" s="32"/>
      <c r="ZD57" s="32"/>
      <c r="ZE57" s="32"/>
      <c r="ZF57" s="32"/>
      <c r="ZG57" s="32"/>
      <c r="ZH57" s="32"/>
      <c r="ZI57" s="32"/>
      <c r="ZJ57" s="32"/>
      <c r="ZK57" s="32"/>
      <c r="ZL57" s="32"/>
      <c r="ZM57" s="32"/>
      <c r="ZN57" s="32"/>
      <c r="ZO57" s="32"/>
      <c r="ZP57" s="32"/>
      <c r="ZQ57" s="32"/>
      <c r="ZR57" s="32"/>
      <c r="ZS57" s="32"/>
      <c r="ZT57" s="32"/>
      <c r="ZU57" s="32"/>
      <c r="ZV57" s="32"/>
      <c r="ZW57" s="32"/>
      <c r="ZX57" s="32"/>
      <c r="ZY57" s="32"/>
      <c r="ZZ57" s="32"/>
      <c r="AAA57" s="32"/>
      <c r="AAB57" s="32"/>
      <c r="AAC57" s="32"/>
      <c r="AAD57" s="32"/>
      <c r="AAE57" s="32"/>
      <c r="AAF57" s="32"/>
      <c r="AAG57" s="32"/>
      <c r="AAH57" s="32"/>
      <c r="AAI57" s="32"/>
      <c r="AAJ57" s="32"/>
      <c r="AAK57" s="32"/>
      <c r="AAL57" s="32"/>
      <c r="AAM57" s="32"/>
      <c r="AAN57" s="32"/>
      <c r="AAO57" s="32"/>
      <c r="AAP57" s="32"/>
      <c r="AAQ57" s="32"/>
      <c r="AAR57" s="32"/>
      <c r="AAS57" s="32"/>
      <c r="AAT57" s="32"/>
      <c r="AAU57" s="32"/>
      <c r="AAV57" s="32"/>
      <c r="AAW57" s="32"/>
      <c r="AAX57" s="32"/>
      <c r="AAY57" s="32"/>
      <c r="AAZ57" s="32"/>
      <c r="ABA57" s="32"/>
      <c r="ABB57" s="32"/>
      <c r="ABC57" s="32"/>
      <c r="ABD57" s="32"/>
      <c r="ABE57" s="32"/>
      <c r="ABF57" s="32"/>
      <c r="ABG57" s="32"/>
      <c r="ABH57" s="32"/>
      <c r="ABI57" s="32"/>
      <c r="ABJ57" s="32"/>
      <c r="ABK57" s="32"/>
      <c r="ABL57" s="32"/>
      <c r="ABM57" s="32"/>
      <c r="ABN57" s="32"/>
      <c r="ABO57" s="32"/>
      <c r="ABP57" s="32"/>
      <c r="ABQ57" s="32"/>
      <c r="ABR57" s="32"/>
      <c r="ABS57" s="32"/>
      <c r="ABT57" s="32"/>
      <c r="ABU57" s="32"/>
      <c r="ABV57" s="32"/>
      <c r="ABW57" s="32"/>
      <c r="ABX57" s="32"/>
      <c r="ABY57" s="32"/>
      <c r="ABZ57" s="32"/>
      <c r="ACA57" s="32"/>
      <c r="ACB57" s="32"/>
      <c r="ACC57" s="32"/>
      <c r="ACD57" s="32"/>
      <c r="ACE57" s="32"/>
      <c r="ACF57" s="32"/>
      <c r="ACG57" s="32"/>
      <c r="ACH57" s="32"/>
      <c r="ACI57" s="32"/>
      <c r="ACJ57" s="32"/>
      <c r="ACK57" s="32"/>
      <c r="ACL57" s="32"/>
      <c r="ACM57" s="32"/>
      <c r="ACN57" s="32"/>
      <c r="ACO57" s="32"/>
      <c r="ACP57" s="32"/>
      <c r="ACQ57" s="32"/>
      <c r="ACR57" s="32"/>
      <c r="ACS57" s="32"/>
      <c r="ACT57" s="32"/>
      <c r="ACU57" s="32"/>
      <c r="ACV57" s="32"/>
      <c r="ACW57" s="32"/>
      <c r="ACX57" s="32"/>
      <c r="ACY57" s="32"/>
      <c r="ACZ57" s="32"/>
      <c r="ADA57" s="32"/>
      <c r="ADB57" s="32"/>
      <c r="ADC57" s="32"/>
      <c r="ADD57" s="32"/>
      <c r="ADE57" s="32"/>
      <c r="ADF57" s="32"/>
      <c r="ADG57" s="32"/>
      <c r="ADH57" s="32"/>
      <c r="ADI57" s="32"/>
      <c r="ADJ57" s="32"/>
      <c r="ADK57" s="32"/>
      <c r="ADL57" s="32"/>
      <c r="ADM57" s="32"/>
      <c r="ADN57" s="32"/>
      <c r="ADO57" s="32"/>
      <c r="ADP57" s="32"/>
      <c r="ADQ57" s="32"/>
      <c r="ADR57" s="32"/>
      <c r="ADS57" s="32"/>
      <c r="ADT57" s="32"/>
      <c r="ADU57" s="32"/>
      <c r="ADV57" s="32"/>
      <c r="ADW57" s="32"/>
      <c r="ADX57" s="32"/>
      <c r="ADY57" s="32"/>
      <c r="ADZ57" s="32"/>
      <c r="AEA57" s="32"/>
      <c r="AEB57" s="32"/>
      <c r="AEC57" s="32"/>
      <c r="AED57" s="32"/>
      <c r="AEE57" s="32"/>
      <c r="AEF57" s="32"/>
      <c r="AEG57" s="32"/>
      <c r="AEH57" s="32"/>
      <c r="AEI57" s="32"/>
      <c r="AEJ57" s="32"/>
      <c r="AEK57" s="32"/>
      <c r="AEL57" s="32"/>
      <c r="AEM57" s="32"/>
      <c r="AEN57" s="32"/>
      <c r="AEO57" s="32"/>
      <c r="AEP57" s="32"/>
      <c r="AEQ57" s="32"/>
      <c r="AER57" s="32"/>
      <c r="AES57" s="32"/>
      <c r="AET57" s="32"/>
      <c r="AEU57" s="32"/>
      <c r="AEV57" s="32"/>
      <c r="AEW57" s="32"/>
      <c r="AEX57" s="32"/>
      <c r="AEY57" s="32"/>
      <c r="AEZ57" s="32"/>
      <c r="AFA57" s="32"/>
      <c r="AFB57" s="32"/>
      <c r="AFC57" s="32"/>
      <c r="AFD57" s="32"/>
      <c r="AFE57" s="32"/>
      <c r="AFF57" s="32"/>
      <c r="AFG57" s="32"/>
      <c r="AFH57" s="32"/>
      <c r="AFI57" s="32"/>
      <c r="AFJ57" s="32"/>
      <c r="AFK57" s="32"/>
      <c r="AFL57" s="32"/>
      <c r="AFM57" s="32"/>
      <c r="AFN57" s="32"/>
      <c r="AFO57" s="32"/>
      <c r="AFP57" s="32"/>
      <c r="AFQ57" s="32"/>
      <c r="AFR57" s="32"/>
      <c r="AFS57" s="32"/>
      <c r="AFT57" s="32"/>
      <c r="AFU57" s="32"/>
      <c r="AFV57" s="32"/>
      <c r="AFW57" s="32"/>
      <c r="AFX57" s="32"/>
      <c r="AFY57" s="32"/>
      <c r="AFZ57" s="32"/>
      <c r="AGA57" s="32"/>
      <c r="AGB57" s="32"/>
      <c r="AGC57" s="32"/>
      <c r="AGD57" s="32"/>
      <c r="AGE57" s="32"/>
      <c r="AGF57" s="32"/>
      <c r="AGG57" s="32"/>
      <c r="AGH57" s="32"/>
      <c r="AGI57" s="32"/>
      <c r="AGJ57" s="32"/>
      <c r="AGK57" s="32"/>
      <c r="AGL57" s="32"/>
      <c r="AGM57" s="32"/>
      <c r="AGN57" s="32"/>
      <c r="AGO57" s="32"/>
      <c r="AGP57" s="32"/>
      <c r="AGQ57" s="32"/>
      <c r="AGR57" s="32"/>
      <c r="AGS57" s="32"/>
      <c r="AGT57" s="32"/>
      <c r="AGU57" s="32"/>
      <c r="AGV57" s="32"/>
      <c r="AGW57" s="32"/>
      <c r="AGX57" s="32"/>
      <c r="AGY57" s="32"/>
      <c r="AGZ57" s="32"/>
      <c r="AHA57" s="32"/>
      <c r="AHB57" s="32"/>
      <c r="AHC57" s="32"/>
      <c r="AHD57" s="32"/>
      <c r="AHE57" s="32"/>
      <c r="AHF57" s="32"/>
      <c r="AHG57" s="32"/>
      <c r="AHH57" s="32"/>
      <c r="AHI57" s="32"/>
      <c r="AHJ57" s="32"/>
      <c r="AHK57" s="32"/>
      <c r="AHL57" s="32"/>
      <c r="AHM57" s="32"/>
      <c r="AHN57" s="32"/>
      <c r="AHO57" s="32"/>
      <c r="AHP57" s="32"/>
      <c r="AHQ57" s="32"/>
      <c r="AHR57" s="32"/>
      <c r="AHS57" s="32"/>
      <c r="AHT57" s="32"/>
      <c r="AHU57" s="32"/>
      <c r="AHV57" s="32"/>
      <c r="AHW57" s="32"/>
      <c r="AHX57" s="32"/>
      <c r="AHY57" s="32"/>
      <c r="AHZ57" s="32"/>
      <c r="AIA57" s="32"/>
      <c r="AIB57" s="32"/>
      <c r="AIC57" s="32"/>
      <c r="AID57" s="32"/>
      <c r="AIE57" s="32"/>
      <c r="AIF57" s="32"/>
      <c r="AIG57" s="32"/>
      <c r="AIH57" s="32"/>
      <c r="AII57" s="32"/>
      <c r="AIJ57" s="32"/>
      <c r="AIK57" s="32"/>
      <c r="AIL57" s="32"/>
      <c r="AIM57" s="32"/>
      <c r="AIN57" s="32"/>
      <c r="AIO57" s="32"/>
      <c r="AIP57" s="32"/>
      <c r="AIQ57" s="32"/>
      <c r="AIR57" s="32"/>
      <c r="AIS57" s="32"/>
      <c r="AIT57" s="32"/>
      <c r="AIU57" s="32"/>
      <c r="AIV57" s="32"/>
      <c r="AIW57" s="32"/>
      <c r="AIX57" s="32"/>
      <c r="AIY57" s="32"/>
      <c r="AIZ57" s="32"/>
      <c r="AJA57" s="32"/>
      <c r="AJB57" s="32"/>
      <c r="AJC57" s="32"/>
      <c r="AJD57" s="32"/>
      <c r="AJE57" s="32"/>
      <c r="AJF57" s="32"/>
      <c r="AJG57" s="32"/>
      <c r="AJH57" s="32"/>
      <c r="AJI57" s="32"/>
      <c r="AJJ57" s="32"/>
      <c r="AJK57" s="32"/>
      <c r="AJL57" s="32"/>
      <c r="AJM57" s="32"/>
      <c r="AJN57" s="32"/>
      <c r="AJO57" s="32"/>
      <c r="AJP57" s="32"/>
      <c r="AJQ57" s="32"/>
      <c r="AJR57" s="32"/>
      <c r="AJS57" s="32"/>
      <c r="AJT57" s="32"/>
      <c r="AJU57" s="32"/>
      <c r="AJV57" s="32"/>
      <c r="AJW57" s="32"/>
      <c r="AJX57" s="32"/>
      <c r="AJY57" s="32"/>
      <c r="AJZ57" s="32"/>
      <c r="AKA57" s="32"/>
      <c r="AKB57" s="32"/>
      <c r="AKC57" s="32"/>
      <c r="AKD57" s="32"/>
      <c r="AKE57" s="32"/>
      <c r="AKF57" s="32"/>
      <c r="AKG57" s="32"/>
      <c r="AKH57" s="32"/>
      <c r="AKI57" s="32"/>
      <c r="AKJ57" s="32"/>
      <c r="AKK57" s="32"/>
      <c r="AKL57" s="32"/>
      <c r="AKM57" s="32"/>
      <c r="AKN57" s="32"/>
      <c r="AKO57" s="32"/>
      <c r="AKP57" s="32"/>
      <c r="AKQ57" s="32"/>
      <c r="AKR57" s="32"/>
      <c r="AKS57" s="32"/>
      <c r="AKT57" s="32"/>
      <c r="AKU57" s="32"/>
      <c r="AKV57" s="32"/>
      <c r="AKW57" s="32"/>
      <c r="AKX57" s="32"/>
      <c r="AKY57" s="32"/>
      <c r="AKZ57" s="32"/>
      <c r="ALA57" s="32"/>
      <c r="ALB57" s="32"/>
      <c r="ALC57" s="32"/>
      <c r="ALD57" s="32"/>
      <c r="ALE57" s="32"/>
      <c r="ALF57" s="32"/>
      <c r="ALG57" s="32"/>
      <c r="ALH57" s="32"/>
      <c r="ALI57" s="32"/>
      <c r="ALJ57" s="32"/>
      <c r="ALK57" s="32"/>
      <c r="ALL57" s="32"/>
      <c r="ALM57" s="32"/>
      <c r="ALN57" s="32"/>
      <c r="ALO57" s="32"/>
      <c r="ALP57" s="32"/>
      <c r="ALQ57" s="32"/>
      <c r="ALR57" s="32"/>
      <c r="ALS57" s="32"/>
      <c r="ALT57" s="32"/>
      <c r="ALU57" s="32"/>
      <c r="ALV57" s="32"/>
      <c r="ALW57" s="32"/>
      <c r="ALX57" s="32"/>
      <c r="ALY57" s="32"/>
      <c r="ALZ57" s="32"/>
      <c r="AMD57" s="32"/>
    </row>
    <row r="58" customFormat="false" ht="19.9" hidden="false" customHeight="true" outlineLevel="0" collapsed="false">
      <c r="A58" s="94" t="s">
        <v>131</v>
      </c>
      <c r="B58" s="94" t="n">
        <v>96985</v>
      </c>
      <c r="C58" s="94" t="s">
        <v>24</v>
      </c>
      <c r="D58" s="101" t="s">
        <v>190</v>
      </c>
      <c r="E58" s="94" t="s">
        <v>95</v>
      </c>
      <c r="F58" s="96" t="n">
        <v>4</v>
      </c>
      <c r="G58" s="104" t="s">
        <v>191</v>
      </c>
      <c r="H58" s="104"/>
      <c r="I58" s="104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/>
      <c r="DW58" s="32"/>
      <c r="DX58" s="32"/>
      <c r="DY58" s="32"/>
      <c r="DZ58" s="32"/>
      <c r="EA58" s="32"/>
      <c r="EB58" s="32"/>
      <c r="EC58" s="32"/>
      <c r="ED58" s="32"/>
      <c r="EE58" s="32"/>
      <c r="EF58" s="32"/>
      <c r="EG58" s="32"/>
      <c r="EH58" s="32"/>
      <c r="EI58" s="32"/>
      <c r="EJ58" s="32"/>
      <c r="EK58" s="32"/>
      <c r="EL58" s="32"/>
      <c r="EM58" s="32"/>
      <c r="EN58" s="32"/>
      <c r="EO58" s="32"/>
      <c r="EP58" s="32"/>
      <c r="EQ58" s="32"/>
      <c r="ER58" s="32"/>
      <c r="ES58" s="32"/>
      <c r="ET58" s="32"/>
      <c r="EU58" s="32"/>
      <c r="EV58" s="32"/>
      <c r="EW58" s="32"/>
      <c r="EX58" s="32"/>
      <c r="EY58" s="32"/>
      <c r="EZ58" s="32"/>
      <c r="FA58" s="32"/>
      <c r="FB58" s="32"/>
      <c r="FC58" s="32"/>
      <c r="FD58" s="32"/>
      <c r="FE58" s="32"/>
      <c r="FF58" s="32"/>
      <c r="FG58" s="32"/>
      <c r="FH58" s="32"/>
      <c r="FI58" s="32"/>
      <c r="FJ58" s="32"/>
      <c r="FK58" s="32"/>
      <c r="FL58" s="32"/>
      <c r="FM58" s="32"/>
      <c r="FN58" s="32"/>
      <c r="FO58" s="32"/>
      <c r="FP58" s="32"/>
      <c r="FQ58" s="32"/>
      <c r="FR58" s="32"/>
      <c r="FS58" s="32"/>
      <c r="FT58" s="32"/>
      <c r="FU58" s="32"/>
      <c r="FV58" s="32"/>
      <c r="FW58" s="32"/>
      <c r="FX58" s="32"/>
      <c r="FY58" s="32"/>
      <c r="FZ58" s="32"/>
      <c r="GA58" s="32"/>
      <c r="GB58" s="32"/>
      <c r="GC58" s="32"/>
      <c r="GD58" s="32"/>
      <c r="GE58" s="32"/>
      <c r="GF58" s="32"/>
      <c r="GG58" s="32"/>
      <c r="GH58" s="32"/>
      <c r="GI58" s="32"/>
      <c r="GJ58" s="32"/>
      <c r="GK58" s="32"/>
      <c r="GL58" s="32"/>
      <c r="GM58" s="32"/>
      <c r="GN58" s="32"/>
      <c r="GO58" s="32"/>
      <c r="GP58" s="32"/>
      <c r="GQ58" s="32"/>
      <c r="GR58" s="32"/>
      <c r="GS58" s="32"/>
      <c r="GT58" s="32"/>
      <c r="GU58" s="32"/>
      <c r="GV58" s="32"/>
      <c r="GW58" s="32"/>
      <c r="GX58" s="32"/>
      <c r="GY58" s="32"/>
      <c r="GZ58" s="32"/>
      <c r="HA58" s="32"/>
      <c r="HB58" s="32"/>
      <c r="HC58" s="32"/>
      <c r="HD58" s="32"/>
      <c r="HE58" s="32"/>
      <c r="HF58" s="32"/>
      <c r="HG58" s="32"/>
      <c r="HH58" s="32"/>
      <c r="HI58" s="32"/>
      <c r="HJ58" s="32"/>
      <c r="HK58" s="32"/>
      <c r="HL58" s="32"/>
      <c r="HM58" s="32"/>
      <c r="HN58" s="32"/>
      <c r="HO58" s="32"/>
      <c r="HP58" s="32"/>
      <c r="HQ58" s="32"/>
      <c r="HR58" s="32"/>
      <c r="HS58" s="32"/>
      <c r="HT58" s="32"/>
      <c r="HU58" s="32"/>
      <c r="HV58" s="32"/>
      <c r="HW58" s="32"/>
      <c r="HX58" s="32"/>
      <c r="HY58" s="32"/>
      <c r="HZ58" s="32"/>
      <c r="IA58" s="32"/>
      <c r="IB58" s="32"/>
      <c r="IC58" s="32"/>
      <c r="ID58" s="32"/>
      <c r="IE58" s="32"/>
      <c r="IF58" s="32"/>
      <c r="IG58" s="32"/>
      <c r="IH58" s="32"/>
      <c r="II58" s="32"/>
      <c r="IJ58" s="32"/>
      <c r="IK58" s="32"/>
      <c r="IL58" s="32"/>
      <c r="IM58" s="32"/>
      <c r="IN58" s="32"/>
      <c r="IO58" s="32"/>
      <c r="IP58" s="32"/>
      <c r="IQ58" s="32"/>
      <c r="IR58" s="32"/>
      <c r="IS58" s="32"/>
      <c r="IT58" s="32"/>
      <c r="IU58" s="32"/>
      <c r="IV58" s="32"/>
      <c r="IW58" s="32"/>
      <c r="IX58" s="32"/>
      <c r="IY58" s="32"/>
      <c r="IZ58" s="32"/>
      <c r="JA58" s="32"/>
      <c r="JB58" s="32"/>
      <c r="JC58" s="32"/>
      <c r="JD58" s="32"/>
      <c r="JE58" s="32"/>
      <c r="JF58" s="32"/>
      <c r="JG58" s="32"/>
      <c r="JH58" s="32"/>
      <c r="JI58" s="32"/>
      <c r="JJ58" s="32"/>
      <c r="JK58" s="32"/>
      <c r="JL58" s="32"/>
      <c r="JM58" s="32"/>
      <c r="JN58" s="32"/>
      <c r="JO58" s="32"/>
      <c r="JP58" s="32"/>
      <c r="JQ58" s="32"/>
      <c r="JR58" s="32"/>
      <c r="JS58" s="32"/>
      <c r="JT58" s="32"/>
      <c r="JU58" s="32"/>
      <c r="JV58" s="32"/>
      <c r="JW58" s="32"/>
      <c r="JX58" s="32"/>
      <c r="JY58" s="32"/>
      <c r="JZ58" s="32"/>
      <c r="KA58" s="32"/>
      <c r="KB58" s="32"/>
      <c r="KC58" s="32"/>
      <c r="KD58" s="32"/>
      <c r="KE58" s="32"/>
      <c r="KF58" s="32"/>
      <c r="KG58" s="32"/>
      <c r="KH58" s="32"/>
      <c r="KI58" s="32"/>
      <c r="KJ58" s="32"/>
      <c r="KK58" s="32"/>
      <c r="KL58" s="32"/>
      <c r="KM58" s="32"/>
      <c r="KN58" s="32"/>
      <c r="KO58" s="32"/>
      <c r="KP58" s="32"/>
      <c r="KQ58" s="32"/>
      <c r="KR58" s="32"/>
      <c r="KS58" s="32"/>
      <c r="KT58" s="32"/>
      <c r="KU58" s="32"/>
      <c r="KV58" s="32"/>
      <c r="KW58" s="32"/>
      <c r="KX58" s="32"/>
      <c r="KY58" s="32"/>
      <c r="KZ58" s="32"/>
      <c r="LA58" s="32"/>
      <c r="LB58" s="32"/>
      <c r="LC58" s="32"/>
      <c r="LD58" s="32"/>
      <c r="LE58" s="32"/>
      <c r="LF58" s="32"/>
      <c r="LG58" s="32"/>
      <c r="LH58" s="32"/>
      <c r="LI58" s="32"/>
      <c r="LJ58" s="32"/>
      <c r="LK58" s="32"/>
      <c r="LL58" s="32"/>
      <c r="LM58" s="32"/>
      <c r="LN58" s="32"/>
      <c r="LO58" s="32"/>
      <c r="LP58" s="32"/>
      <c r="LQ58" s="32"/>
      <c r="LR58" s="32"/>
      <c r="LS58" s="32"/>
      <c r="LT58" s="32"/>
      <c r="LU58" s="32"/>
      <c r="LV58" s="32"/>
      <c r="LW58" s="32"/>
      <c r="LX58" s="32"/>
      <c r="LY58" s="32"/>
      <c r="LZ58" s="32"/>
      <c r="MA58" s="32"/>
      <c r="MB58" s="32"/>
      <c r="MC58" s="32"/>
      <c r="MD58" s="32"/>
      <c r="ME58" s="32"/>
      <c r="MF58" s="32"/>
      <c r="MG58" s="32"/>
      <c r="MH58" s="32"/>
      <c r="MI58" s="32"/>
      <c r="MJ58" s="32"/>
      <c r="MK58" s="32"/>
      <c r="ML58" s="32"/>
      <c r="MM58" s="32"/>
      <c r="MN58" s="32"/>
      <c r="MO58" s="32"/>
      <c r="MP58" s="32"/>
      <c r="MQ58" s="32"/>
      <c r="MR58" s="32"/>
      <c r="MS58" s="32"/>
      <c r="MT58" s="32"/>
      <c r="MU58" s="32"/>
      <c r="MV58" s="32"/>
      <c r="MW58" s="32"/>
      <c r="MX58" s="32"/>
      <c r="MY58" s="32"/>
      <c r="MZ58" s="32"/>
      <c r="NA58" s="32"/>
      <c r="NB58" s="32"/>
      <c r="NC58" s="32"/>
      <c r="ND58" s="32"/>
      <c r="NE58" s="32"/>
      <c r="NF58" s="32"/>
      <c r="NG58" s="32"/>
      <c r="NH58" s="32"/>
      <c r="NI58" s="32"/>
      <c r="NJ58" s="32"/>
      <c r="NK58" s="32"/>
      <c r="NL58" s="32"/>
      <c r="NM58" s="32"/>
      <c r="NN58" s="32"/>
      <c r="NO58" s="32"/>
      <c r="NP58" s="32"/>
      <c r="NQ58" s="32"/>
      <c r="NR58" s="32"/>
      <c r="NS58" s="32"/>
      <c r="NT58" s="32"/>
      <c r="NU58" s="32"/>
      <c r="NV58" s="32"/>
      <c r="NW58" s="32"/>
      <c r="NX58" s="32"/>
      <c r="NY58" s="32"/>
      <c r="NZ58" s="32"/>
      <c r="OA58" s="32"/>
      <c r="OB58" s="32"/>
      <c r="OC58" s="32"/>
      <c r="OD58" s="32"/>
      <c r="OE58" s="32"/>
      <c r="OF58" s="32"/>
      <c r="OG58" s="32"/>
      <c r="OH58" s="32"/>
      <c r="OI58" s="32"/>
      <c r="OJ58" s="32"/>
      <c r="OK58" s="32"/>
      <c r="OL58" s="32"/>
      <c r="OM58" s="32"/>
      <c r="ON58" s="32"/>
      <c r="OO58" s="32"/>
      <c r="OP58" s="32"/>
      <c r="OQ58" s="32"/>
      <c r="OR58" s="32"/>
      <c r="OS58" s="32"/>
      <c r="OT58" s="32"/>
      <c r="OU58" s="32"/>
      <c r="OV58" s="32"/>
      <c r="OW58" s="32"/>
      <c r="OX58" s="32"/>
      <c r="OY58" s="32"/>
      <c r="OZ58" s="32"/>
      <c r="PA58" s="32"/>
      <c r="PB58" s="32"/>
      <c r="PC58" s="32"/>
      <c r="PD58" s="32"/>
      <c r="PE58" s="32"/>
      <c r="PF58" s="32"/>
      <c r="PG58" s="32"/>
      <c r="PH58" s="32"/>
      <c r="PI58" s="32"/>
      <c r="PJ58" s="32"/>
      <c r="PK58" s="32"/>
      <c r="PL58" s="32"/>
      <c r="PM58" s="32"/>
      <c r="PN58" s="32"/>
      <c r="PO58" s="32"/>
      <c r="PP58" s="32"/>
      <c r="PQ58" s="32"/>
      <c r="PR58" s="32"/>
      <c r="PS58" s="32"/>
      <c r="PT58" s="32"/>
      <c r="PU58" s="32"/>
      <c r="PV58" s="32"/>
      <c r="PW58" s="32"/>
      <c r="PX58" s="32"/>
      <c r="PY58" s="32"/>
      <c r="PZ58" s="32"/>
      <c r="QA58" s="32"/>
      <c r="QB58" s="32"/>
      <c r="QC58" s="32"/>
      <c r="QD58" s="32"/>
      <c r="QE58" s="32"/>
      <c r="QF58" s="32"/>
      <c r="QG58" s="32"/>
      <c r="QH58" s="32"/>
      <c r="QI58" s="32"/>
      <c r="QJ58" s="32"/>
      <c r="QK58" s="32"/>
      <c r="QL58" s="32"/>
      <c r="QM58" s="32"/>
      <c r="QN58" s="32"/>
      <c r="QO58" s="32"/>
      <c r="QP58" s="32"/>
      <c r="QQ58" s="32"/>
      <c r="QR58" s="32"/>
      <c r="QS58" s="32"/>
      <c r="QT58" s="32"/>
      <c r="QU58" s="32"/>
      <c r="QV58" s="32"/>
      <c r="QW58" s="32"/>
      <c r="QX58" s="32"/>
      <c r="QY58" s="32"/>
      <c r="QZ58" s="32"/>
      <c r="RA58" s="32"/>
      <c r="RB58" s="32"/>
      <c r="RC58" s="32"/>
      <c r="RD58" s="32"/>
      <c r="RE58" s="32"/>
      <c r="RF58" s="32"/>
      <c r="RG58" s="32"/>
      <c r="RH58" s="32"/>
      <c r="RI58" s="32"/>
      <c r="RJ58" s="32"/>
      <c r="RK58" s="32"/>
      <c r="RL58" s="32"/>
      <c r="RM58" s="32"/>
      <c r="RN58" s="32"/>
      <c r="RO58" s="32"/>
      <c r="RP58" s="32"/>
      <c r="RQ58" s="32"/>
      <c r="RR58" s="32"/>
      <c r="RS58" s="32"/>
      <c r="RT58" s="32"/>
      <c r="RU58" s="32"/>
      <c r="RV58" s="32"/>
      <c r="RW58" s="32"/>
      <c r="RX58" s="32"/>
      <c r="RY58" s="32"/>
      <c r="RZ58" s="32"/>
      <c r="SA58" s="32"/>
      <c r="SB58" s="32"/>
      <c r="SC58" s="32"/>
      <c r="SD58" s="32"/>
      <c r="SE58" s="32"/>
      <c r="SF58" s="32"/>
      <c r="SG58" s="32"/>
      <c r="SH58" s="32"/>
      <c r="SI58" s="32"/>
      <c r="SJ58" s="32"/>
      <c r="SK58" s="32"/>
      <c r="SL58" s="32"/>
      <c r="SM58" s="32"/>
      <c r="SN58" s="32"/>
      <c r="SO58" s="32"/>
      <c r="SP58" s="32"/>
      <c r="SQ58" s="32"/>
      <c r="SR58" s="32"/>
      <c r="SS58" s="32"/>
      <c r="ST58" s="32"/>
      <c r="SU58" s="32"/>
      <c r="SV58" s="32"/>
      <c r="SW58" s="32"/>
      <c r="SX58" s="32"/>
      <c r="SY58" s="32"/>
      <c r="SZ58" s="32"/>
      <c r="TA58" s="32"/>
      <c r="TB58" s="32"/>
      <c r="TC58" s="32"/>
      <c r="TD58" s="32"/>
      <c r="TE58" s="32"/>
      <c r="TF58" s="32"/>
      <c r="TG58" s="32"/>
      <c r="TH58" s="32"/>
      <c r="TI58" s="32"/>
      <c r="TJ58" s="32"/>
      <c r="TK58" s="32"/>
      <c r="TL58" s="32"/>
      <c r="TM58" s="32"/>
      <c r="TN58" s="32"/>
      <c r="TO58" s="32"/>
      <c r="TP58" s="32"/>
      <c r="TQ58" s="32"/>
      <c r="TR58" s="32"/>
      <c r="TS58" s="32"/>
      <c r="TT58" s="32"/>
      <c r="TU58" s="32"/>
      <c r="TV58" s="32"/>
      <c r="TW58" s="32"/>
      <c r="TX58" s="32"/>
      <c r="TY58" s="32"/>
      <c r="TZ58" s="32"/>
      <c r="UA58" s="32"/>
      <c r="UB58" s="32"/>
      <c r="UC58" s="32"/>
      <c r="UD58" s="32"/>
      <c r="UE58" s="32"/>
      <c r="UF58" s="32"/>
      <c r="UG58" s="32"/>
      <c r="UH58" s="32"/>
      <c r="UI58" s="32"/>
      <c r="UJ58" s="32"/>
      <c r="UK58" s="32"/>
      <c r="UL58" s="32"/>
      <c r="UM58" s="32"/>
      <c r="UN58" s="32"/>
      <c r="UO58" s="32"/>
      <c r="UP58" s="32"/>
      <c r="UQ58" s="32"/>
      <c r="UR58" s="32"/>
      <c r="US58" s="32"/>
      <c r="UT58" s="32"/>
      <c r="UU58" s="32"/>
      <c r="UV58" s="32"/>
      <c r="UW58" s="32"/>
      <c r="UX58" s="32"/>
      <c r="UY58" s="32"/>
      <c r="UZ58" s="32"/>
      <c r="VA58" s="32"/>
      <c r="VB58" s="32"/>
      <c r="VC58" s="32"/>
      <c r="VD58" s="32"/>
      <c r="VE58" s="32"/>
      <c r="VF58" s="32"/>
      <c r="VG58" s="32"/>
      <c r="VH58" s="32"/>
      <c r="VI58" s="32"/>
      <c r="VJ58" s="32"/>
      <c r="VK58" s="32"/>
      <c r="VL58" s="32"/>
      <c r="VM58" s="32"/>
      <c r="VN58" s="32"/>
      <c r="VO58" s="32"/>
      <c r="VP58" s="32"/>
      <c r="VQ58" s="32"/>
      <c r="VR58" s="32"/>
      <c r="VS58" s="32"/>
      <c r="VT58" s="32"/>
      <c r="VU58" s="32"/>
      <c r="VV58" s="32"/>
      <c r="VW58" s="32"/>
      <c r="VX58" s="32"/>
      <c r="VY58" s="32"/>
      <c r="VZ58" s="32"/>
      <c r="WA58" s="32"/>
      <c r="WB58" s="32"/>
      <c r="WC58" s="32"/>
      <c r="WD58" s="32"/>
      <c r="WE58" s="32"/>
      <c r="WF58" s="32"/>
      <c r="WG58" s="32"/>
      <c r="WH58" s="32"/>
      <c r="WI58" s="32"/>
      <c r="WJ58" s="32"/>
      <c r="WK58" s="32"/>
      <c r="WL58" s="32"/>
      <c r="WM58" s="32"/>
      <c r="WN58" s="32"/>
      <c r="WO58" s="32"/>
      <c r="WP58" s="32"/>
      <c r="WQ58" s="32"/>
      <c r="WR58" s="32"/>
      <c r="WS58" s="32"/>
      <c r="WT58" s="32"/>
      <c r="WU58" s="32"/>
      <c r="WV58" s="32"/>
      <c r="WW58" s="32"/>
      <c r="WX58" s="32"/>
      <c r="WY58" s="32"/>
      <c r="WZ58" s="32"/>
      <c r="XA58" s="32"/>
      <c r="XB58" s="32"/>
      <c r="XC58" s="32"/>
      <c r="XD58" s="32"/>
      <c r="XE58" s="32"/>
      <c r="XF58" s="32"/>
      <c r="XG58" s="32"/>
      <c r="XH58" s="32"/>
      <c r="XI58" s="32"/>
      <c r="XJ58" s="32"/>
      <c r="XK58" s="32"/>
      <c r="XL58" s="32"/>
      <c r="XM58" s="32"/>
      <c r="XN58" s="32"/>
      <c r="XO58" s="32"/>
      <c r="XP58" s="32"/>
      <c r="XQ58" s="32"/>
      <c r="XR58" s="32"/>
      <c r="XS58" s="32"/>
      <c r="XT58" s="32"/>
      <c r="XU58" s="32"/>
      <c r="XV58" s="32"/>
      <c r="XW58" s="32"/>
      <c r="XX58" s="32"/>
      <c r="XY58" s="32"/>
      <c r="XZ58" s="32"/>
      <c r="YA58" s="32"/>
      <c r="YB58" s="32"/>
      <c r="YC58" s="32"/>
      <c r="YD58" s="32"/>
      <c r="YE58" s="32"/>
      <c r="YF58" s="32"/>
      <c r="YG58" s="32"/>
      <c r="YH58" s="32"/>
      <c r="YI58" s="32"/>
      <c r="YJ58" s="32"/>
      <c r="YK58" s="32"/>
      <c r="YL58" s="32"/>
      <c r="YM58" s="32"/>
      <c r="YN58" s="32"/>
      <c r="YO58" s="32"/>
      <c r="YP58" s="32"/>
      <c r="YQ58" s="32"/>
      <c r="YR58" s="32"/>
      <c r="YS58" s="32"/>
      <c r="YT58" s="32"/>
      <c r="YU58" s="32"/>
      <c r="YV58" s="32"/>
      <c r="YW58" s="32"/>
      <c r="YX58" s="32"/>
      <c r="YY58" s="32"/>
      <c r="YZ58" s="32"/>
      <c r="ZA58" s="32"/>
      <c r="ZB58" s="32"/>
      <c r="ZC58" s="32"/>
      <c r="ZD58" s="32"/>
      <c r="ZE58" s="32"/>
      <c r="ZF58" s="32"/>
      <c r="ZG58" s="32"/>
      <c r="ZH58" s="32"/>
      <c r="ZI58" s="32"/>
      <c r="ZJ58" s="32"/>
      <c r="ZK58" s="32"/>
      <c r="ZL58" s="32"/>
      <c r="ZM58" s="32"/>
      <c r="ZN58" s="32"/>
      <c r="ZO58" s="32"/>
      <c r="ZP58" s="32"/>
      <c r="ZQ58" s="32"/>
      <c r="ZR58" s="32"/>
      <c r="ZS58" s="32"/>
      <c r="ZT58" s="32"/>
      <c r="ZU58" s="32"/>
      <c r="ZV58" s="32"/>
      <c r="ZW58" s="32"/>
      <c r="ZX58" s="32"/>
      <c r="ZY58" s="32"/>
      <c r="ZZ58" s="32"/>
      <c r="AAA58" s="32"/>
      <c r="AAB58" s="32"/>
      <c r="AAC58" s="32"/>
      <c r="AAD58" s="32"/>
      <c r="AAE58" s="32"/>
      <c r="AAF58" s="32"/>
      <c r="AAG58" s="32"/>
      <c r="AAH58" s="32"/>
      <c r="AAI58" s="32"/>
      <c r="AAJ58" s="32"/>
      <c r="AAK58" s="32"/>
      <c r="AAL58" s="32"/>
      <c r="AAM58" s="32"/>
      <c r="AAN58" s="32"/>
      <c r="AAO58" s="32"/>
      <c r="AAP58" s="32"/>
      <c r="AAQ58" s="32"/>
      <c r="AAR58" s="32"/>
      <c r="AAS58" s="32"/>
      <c r="AAT58" s="32"/>
      <c r="AAU58" s="32"/>
      <c r="AAV58" s="32"/>
      <c r="AAW58" s="32"/>
      <c r="AAX58" s="32"/>
      <c r="AAY58" s="32"/>
      <c r="AAZ58" s="32"/>
      <c r="ABA58" s="32"/>
      <c r="ABB58" s="32"/>
      <c r="ABC58" s="32"/>
      <c r="ABD58" s="32"/>
      <c r="ABE58" s="32"/>
      <c r="ABF58" s="32"/>
      <c r="ABG58" s="32"/>
      <c r="ABH58" s="32"/>
      <c r="ABI58" s="32"/>
      <c r="ABJ58" s="32"/>
      <c r="ABK58" s="32"/>
      <c r="ABL58" s="32"/>
      <c r="ABM58" s="32"/>
      <c r="ABN58" s="32"/>
      <c r="ABO58" s="32"/>
      <c r="ABP58" s="32"/>
      <c r="ABQ58" s="32"/>
      <c r="ABR58" s="32"/>
      <c r="ABS58" s="32"/>
      <c r="ABT58" s="32"/>
      <c r="ABU58" s="32"/>
      <c r="ABV58" s="32"/>
      <c r="ABW58" s="32"/>
      <c r="ABX58" s="32"/>
      <c r="ABY58" s="32"/>
      <c r="ABZ58" s="32"/>
      <c r="ACA58" s="32"/>
      <c r="ACB58" s="32"/>
      <c r="ACC58" s="32"/>
      <c r="ACD58" s="32"/>
      <c r="ACE58" s="32"/>
      <c r="ACF58" s="32"/>
      <c r="ACG58" s="32"/>
      <c r="ACH58" s="32"/>
      <c r="ACI58" s="32"/>
      <c r="ACJ58" s="32"/>
      <c r="ACK58" s="32"/>
      <c r="ACL58" s="32"/>
      <c r="ACM58" s="32"/>
      <c r="ACN58" s="32"/>
      <c r="ACO58" s="32"/>
      <c r="ACP58" s="32"/>
      <c r="ACQ58" s="32"/>
      <c r="ACR58" s="32"/>
      <c r="ACS58" s="32"/>
      <c r="ACT58" s="32"/>
      <c r="ACU58" s="32"/>
      <c r="ACV58" s="32"/>
      <c r="ACW58" s="32"/>
      <c r="ACX58" s="32"/>
      <c r="ACY58" s="32"/>
      <c r="ACZ58" s="32"/>
      <c r="ADA58" s="32"/>
      <c r="ADB58" s="32"/>
      <c r="ADC58" s="32"/>
      <c r="ADD58" s="32"/>
      <c r="ADE58" s="32"/>
      <c r="ADF58" s="32"/>
      <c r="ADG58" s="32"/>
      <c r="ADH58" s="32"/>
      <c r="ADI58" s="32"/>
      <c r="ADJ58" s="32"/>
      <c r="ADK58" s="32"/>
      <c r="ADL58" s="32"/>
      <c r="ADM58" s="32"/>
      <c r="ADN58" s="32"/>
      <c r="ADO58" s="32"/>
      <c r="ADP58" s="32"/>
      <c r="ADQ58" s="32"/>
      <c r="ADR58" s="32"/>
      <c r="ADS58" s="32"/>
      <c r="ADT58" s="32"/>
      <c r="ADU58" s="32"/>
      <c r="ADV58" s="32"/>
      <c r="ADW58" s="32"/>
      <c r="ADX58" s="32"/>
      <c r="ADY58" s="32"/>
      <c r="ADZ58" s="32"/>
      <c r="AEA58" s="32"/>
      <c r="AEB58" s="32"/>
      <c r="AEC58" s="32"/>
      <c r="AED58" s="32"/>
      <c r="AEE58" s="32"/>
      <c r="AEF58" s="32"/>
      <c r="AEG58" s="32"/>
      <c r="AEH58" s="32"/>
      <c r="AEI58" s="32"/>
      <c r="AEJ58" s="32"/>
      <c r="AEK58" s="32"/>
      <c r="AEL58" s="32"/>
      <c r="AEM58" s="32"/>
      <c r="AEN58" s="32"/>
      <c r="AEO58" s="32"/>
      <c r="AEP58" s="32"/>
      <c r="AEQ58" s="32"/>
      <c r="AER58" s="32"/>
      <c r="AES58" s="32"/>
      <c r="AET58" s="32"/>
      <c r="AEU58" s="32"/>
      <c r="AEV58" s="32"/>
      <c r="AEW58" s="32"/>
      <c r="AEX58" s="32"/>
      <c r="AEY58" s="32"/>
      <c r="AEZ58" s="32"/>
      <c r="AFA58" s="32"/>
      <c r="AFB58" s="32"/>
      <c r="AFC58" s="32"/>
      <c r="AFD58" s="32"/>
      <c r="AFE58" s="32"/>
      <c r="AFF58" s="32"/>
      <c r="AFG58" s="32"/>
      <c r="AFH58" s="32"/>
      <c r="AFI58" s="32"/>
      <c r="AFJ58" s="32"/>
      <c r="AFK58" s="32"/>
      <c r="AFL58" s="32"/>
      <c r="AFM58" s="32"/>
      <c r="AFN58" s="32"/>
      <c r="AFO58" s="32"/>
      <c r="AFP58" s="32"/>
      <c r="AFQ58" s="32"/>
      <c r="AFR58" s="32"/>
      <c r="AFS58" s="32"/>
      <c r="AFT58" s="32"/>
      <c r="AFU58" s="32"/>
      <c r="AFV58" s="32"/>
      <c r="AFW58" s="32"/>
      <c r="AFX58" s="32"/>
      <c r="AFY58" s="32"/>
      <c r="AFZ58" s="32"/>
      <c r="AGA58" s="32"/>
      <c r="AGB58" s="32"/>
      <c r="AGC58" s="32"/>
      <c r="AGD58" s="32"/>
      <c r="AGE58" s="32"/>
      <c r="AGF58" s="32"/>
      <c r="AGG58" s="32"/>
      <c r="AGH58" s="32"/>
      <c r="AGI58" s="32"/>
      <c r="AGJ58" s="32"/>
      <c r="AGK58" s="32"/>
      <c r="AGL58" s="32"/>
      <c r="AGM58" s="32"/>
      <c r="AGN58" s="32"/>
      <c r="AGO58" s="32"/>
      <c r="AGP58" s="32"/>
      <c r="AGQ58" s="32"/>
      <c r="AGR58" s="32"/>
      <c r="AGS58" s="32"/>
      <c r="AGT58" s="32"/>
      <c r="AGU58" s="32"/>
      <c r="AGV58" s="32"/>
      <c r="AGW58" s="32"/>
      <c r="AGX58" s="32"/>
      <c r="AGY58" s="32"/>
      <c r="AGZ58" s="32"/>
      <c r="AHA58" s="32"/>
      <c r="AHB58" s="32"/>
      <c r="AHC58" s="32"/>
      <c r="AHD58" s="32"/>
      <c r="AHE58" s="32"/>
      <c r="AHF58" s="32"/>
      <c r="AHG58" s="32"/>
      <c r="AHH58" s="32"/>
      <c r="AHI58" s="32"/>
      <c r="AHJ58" s="32"/>
      <c r="AHK58" s="32"/>
      <c r="AHL58" s="32"/>
      <c r="AHM58" s="32"/>
      <c r="AHN58" s="32"/>
      <c r="AHO58" s="32"/>
      <c r="AHP58" s="32"/>
      <c r="AHQ58" s="32"/>
      <c r="AHR58" s="32"/>
      <c r="AHS58" s="32"/>
      <c r="AHT58" s="32"/>
      <c r="AHU58" s="32"/>
      <c r="AHV58" s="32"/>
      <c r="AHW58" s="32"/>
      <c r="AHX58" s="32"/>
      <c r="AHY58" s="32"/>
      <c r="AHZ58" s="32"/>
      <c r="AIA58" s="32"/>
      <c r="AIB58" s="32"/>
      <c r="AIC58" s="32"/>
      <c r="AID58" s="32"/>
      <c r="AIE58" s="32"/>
      <c r="AIF58" s="32"/>
      <c r="AIG58" s="32"/>
      <c r="AIH58" s="32"/>
      <c r="AII58" s="32"/>
      <c r="AIJ58" s="32"/>
      <c r="AIK58" s="32"/>
      <c r="AIL58" s="32"/>
      <c r="AIM58" s="32"/>
      <c r="AIN58" s="32"/>
      <c r="AIO58" s="32"/>
      <c r="AIP58" s="32"/>
      <c r="AIQ58" s="32"/>
      <c r="AIR58" s="32"/>
      <c r="AIS58" s="32"/>
      <c r="AIT58" s="32"/>
      <c r="AIU58" s="32"/>
      <c r="AIV58" s="32"/>
      <c r="AIW58" s="32"/>
      <c r="AIX58" s="32"/>
      <c r="AIY58" s="32"/>
      <c r="AIZ58" s="32"/>
      <c r="AJA58" s="32"/>
      <c r="AJB58" s="32"/>
      <c r="AJC58" s="32"/>
      <c r="AJD58" s="32"/>
      <c r="AJE58" s="32"/>
      <c r="AJF58" s="32"/>
      <c r="AJG58" s="32"/>
      <c r="AJH58" s="32"/>
      <c r="AJI58" s="32"/>
      <c r="AJJ58" s="32"/>
      <c r="AJK58" s="32"/>
      <c r="AJL58" s="32"/>
      <c r="AJM58" s="32"/>
      <c r="AJN58" s="32"/>
      <c r="AJO58" s="32"/>
      <c r="AJP58" s="32"/>
      <c r="AJQ58" s="32"/>
      <c r="AJR58" s="32"/>
      <c r="AJS58" s="32"/>
      <c r="AJT58" s="32"/>
      <c r="AJU58" s="32"/>
      <c r="AJV58" s="32"/>
      <c r="AJW58" s="32"/>
      <c r="AJX58" s="32"/>
      <c r="AJY58" s="32"/>
      <c r="AJZ58" s="32"/>
      <c r="AKA58" s="32"/>
      <c r="AKB58" s="32"/>
      <c r="AKC58" s="32"/>
      <c r="AKD58" s="32"/>
      <c r="AKE58" s="32"/>
      <c r="AKF58" s="32"/>
      <c r="AKG58" s="32"/>
      <c r="AKH58" s="32"/>
      <c r="AKI58" s="32"/>
      <c r="AKJ58" s="32"/>
      <c r="AKK58" s="32"/>
      <c r="AKL58" s="32"/>
      <c r="AKM58" s="32"/>
      <c r="AKN58" s="32"/>
      <c r="AKO58" s="32"/>
      <c r="AKP58" s="32"/>
      <c r="AKQ58" s="32"/>
      <c r="AKR58" s="32"/>
      <c r="AKS58" s="32"/>
      <c r="AKT58" s="32"/>
      <c r="AKU58" s="32"/>
      <c r="AKV58" s="32"/>
      <c r="AKW58" s="32"/>
      <c r="AKX58" s="32"/>
      <c r="AKY58" s="32"/>
      <c r="AKZ58" s="32"/>
      <c r="ALA58" s="32"/>
      <c r="ALB58" s="32"/>
      <c r="ALC58" s="32"/>
      <c r="ALD58" s="32"/>
      <c r="ALE58" s="32"/>
      <c r="ALF58" s="32"/>
      <c r="ALG58" s="32"/>
      <c r="ALH58" s="32"/>
      <c r="ALI58" s="32"/>
      <c r="ALJ58" s="32"/>
      <c r="ALK58" s="32"/>
      <c r="ALL58" s="32"/>
      <c r="ALM58" s="32"/>
      <c r="ALN58" s="32"/>
      <c r="ALO58" s="32"/>
      <c r="ALP58" s="32"/>
      <c r="ALQ58" s="32"/>
      <c r="ALR58" s="32"/>
      <c r="ALS58" s="32"/>
      <c r="ALT58" s="32"/>
      <c r="ALU58" s="32"/>
      <c r="ALV58" s="32"/>
      <c r="ALW58" s="32"/>
      <c r="ALX58" s="32"/>
      <c r="ALY58" s="32"/>
      <c r="ALZ58" s="32"/>
      <c r="AMD58" s="32"/>
    </row>
    <row r="59" customFormat="false" ht="19.9" hidden="false" customHeight="true" outlineLevel="0" collapsed="false">
      <c r="A59" s="94" t="s">
        <v>132</v>
      </c>
      <c r="B59" s="94" t="s">
        <v>192</v>
      </c>
      <c r="C59" s="94" t="s">
        <v>29</v>
      </c>
      <c r="D59" s="101" t="s">
        <v>193</v>
      </c>
      <c r="E59" s="94" t="s">
        <v>95</v>
      </c>
      <c r="F59" s="96" t="n">
        <v>1</v>
      </c>
      <c r="G59" s="104" t="s">
        <v>154</v>
      </c>
      <c r="H59" s="104"/>
      <c r="I59" s="104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  <c r="DL59" s="32"/>
      <c r="DM59" s="32"/>
      <c r="DN59" s="32"/>
      <c r="DO59" s="32"/>
      <c r="DP59" s="32"/>
      <c r="DQ59" s="32"/>
      <c r="DR59" s="32"/>
      <c r="DS59" s="32"/>
      <c r="DT59" s="32"/>
      <c r="DU59" s="32"/>
      <c r="DV59" s="32"/>
      <c r="DW59" s="32"/>
      <c r="DX59" s="32"/>
      <c r="DY59" s="32"/>
      <c r="DZ59" s="32"/>
      <c r="EA59" s="32"/>
      <c r="EB59" s="32"/>
      <c r="EC59" s="32"/>
      <c r="ED59" s="32"/>
      <c r="EE59" s="32"/>
      <c r="EF59" s="32"/>
      <c r="EG59" s="32"/>
      <c r="EH59" s="32"/>
      <c r="EI59" s="32"/>
      <c r="EJ59" s="32"/>
      <c r="EK59" s="32"/>
      <c r="EL59" s="32"/>
      <c r="EM59" s="32"/>
      <c r="EN59" s="32"/>
      <c r="EO59" s="32"/>
      <c r="EP59" s="32"/>
      <c r="EQ59" s="32"/>
      <c r="ER59" s="32"/>
      <c r="ES59" s="32"/>
      <c r="ET59" s="32"/>
      <c r="EU59" s="32"/>
      <c r="EV59" s="32"/>
      <c r="EW59" s="32"/>
      <c r="EX59" s="32"/>
      <c r="EY59" s="32"/>
      <c r="EZ59" s="32"/>
      <c r="FA59" s="32"/>
      <c r="FB59" s="32"/>
      <c r="FC59" s="32"/>
      <c r="FD59" s="32"/>
      <c r="FE59" s="32"/>
      <c r="FF59" s="32"/>
      <c r="FG59" s="32"/>
      <c r="FH59" s="32"/>
      <c r="FI59" s="32"/>
      <c r="FJ59" s="32"/>
      <c r="FK59" s="32"/>
      <c r="FL59" s="32"/>
      <c r="FM59" s="32"/>
      <c r="FN59" s="32"/>
      <c r="FO59" s="32"/>
      <c r="FP59" s="32"/>
      <c r="FQ59" s="32"/>
      <c r="FR59" s="32"/>
      <c r="FS59" s="32"/>
      <c r="FT59" s="32"/>
      <c r="FU59" s="32"/>
      <c r="FV59" s="32"/>
      <c r="FW59" s="32"/>
      <c r="FX59" s="32"/>
      <c r="FY59" s="32"/>
      <c r="FZ59" s="32"/>
      <c r="GA59" s="32"/>
      <c r="GB59" s="32"/>
      <c r="GC59" s="32"/>
      <c r="GD59" s="32"/>
      <c r="GE59" s="32"/>
      <c r="GF59" s="32"/>
      <c r="GG59" s="32"/>
      <c r="GH59" s="32"/>
      <c r="GI59" s="32"/>
      <c r="GJ59" s="32"/>
      <c r="GK59" s="32"/>
      <c r="GL59" s="32"/>
      <c r="GM59" s="32"/>
      <c r="GN59" s="32"/>
      <c r="GO59" s="32"/>
      <c r="GP59" s="32"/>
      <c r="GQ59" s="32"/>
      <c r="GR59" s="32"/>
      <c r="GS59" s="32"/>
      <c r="GT59" s="32"/>
      <c r="GU59" s="32"/>
      <c r="GV59" s="32"/>
      <c r="GW59" s="32"/>
      <c r="GX59" s="32"/>
      <c r="GY59" s="32"/>
      <c r="GZ59" s="32"/>
      <c r="HA59" s="32"/>
      <c r="HB59" s="32"/>
      <c r="HC59" s="32"/>
      <c r="HD59" s="32"/>
      <c r="HE59" s="32"/>
      <c r="HF59" s="32"/>
      <c r="HG59" s="32"/>
      <c r="HH59" s="32"/>
      <c r="HI59" s="32"/>
      <c r="HJ59" s="32"/>
      <c r="HK59" s="32"/>
      <c r="HL59" s="32"/>
      <c r="HM59" s="32"/>
      <c r="HN59" s="32"/>
      <c r="HO59" s="32"/>
      <c r="HP59" s="32"/>
      <c r="HQ59" s="32"/>
      <c r="HR59" s="32"/>
      <c r="HS59" s="32"/>
      <c r="HT59" s="32"/>
      <c r="HU59" s="32"/>
      <c r="HV59" s="32"/>
      <c r="HW59" s="32"/>
      <c r="HX59" s="32"/>
      <c r="HY59" s="32"/>
      <c r="HZ59" s="32"/>
      <c r="IA59" s="32"/>
      <c r="IB59" s="32"/>
      <c r="IC59" s="32"/>
      <c r="ID59" s="32"/>
      <c r="IE59" s="32"/>
      <c r="IF59" s="32"/>
      <c r="IG59" s="32"/>
      <c r="IH59" s="32"/>
      <c r="II59" s="32"/>
      <c r="IJ59" s="32"/>
      <c r="IK59" s="32"/>
      <c r="IL59" s="32"/>
      <c r="IM59" s="32"/>
      <c r="IN59" s="32"/>
      <c r="IO59" s="32"/>
      <c r="IP59" s="32"/>
      <c r="IQ59" s="32"/>
      <c r="IR59" s="32"/>
      <c r="IS59" s="32"/>
      <c r="IT59" s="32"/>
      <c r="IU59" s="32"/>
      <c r="IV59" s="32"/>
      <c r="IW59" s="32"/>
      <c r="IX59" s="32"/>
      <c r="IY59" s="32"/>
      <c r="IZ59" s="32"/>
      <c r="JA59" s="32"/>
      <c r="JB59" s="32"/>
      <c r="JC59" s="32"/>
      <c r="JD59" s="32"/>
      <c r="JE59" s="32"/>
      <c r="JF59" s="32"/>
      <c r="JG59" s="32"/>
      <c r="JH59" s="32"/>
      <c r="JI59" s="32"/>
      <c r="JJ59" s="32"/>
      <c r="JK59" s="32"/>
      <c r="JL59" s="32"/>
      <c r="JM59" s="32"/>
      <c r="JN59" s="32"/>
      <c r="JO59" s="32"/>
      <c r="JP59" s="32"/>
      <c r="JQ59" s="32"/>
      <c r="JR59" s="32"/>
      <c r="JS59" s="32"/>
      <c r="JT59" s="32"/>
      <c r="JU59" s="32"/>
      <c r="JV59" s="32"/>
      <c r="JW59" s="32"/>
      <c r="JX59" s="32"/>
      <c r="JY59" s="32"/>
      <c r="JZ59" s="32"/>
      <c r="KA59" s="32"/>
      <c r="KB59" s="32"/>
      <c r="KC59" s="32"/>
      <c r="KD59" s="32"/>
      <c r="KE59" s="32"/>
      <c r="KF59" s="32"/>
      <c r="KG59" s="32"/>
      <c r="KH59" s="32"/>
      <c r="KI59" s="32"/>
      <c r="KJ59" s="32"/>
      <c r="KK59" s="32"/>
      <c r="KL59" s="32"/>
      <c r="KM59" s="32"/>
      <c r="KN59" s="32"/>
      <c r="KO59" s="32"/>
      <c r="KP59" s="32"/>
      <c r="KQ59" s="32"/>
      <c r="KR59" s="32"/>
      <c r="KS59" s="32"/>
      <c r="KT59" s="32"/>
      <c r="KU59" s="32"/>
      <c r="KV59" s="32"/>
      <c r="KW59" s="32"/>
      <c r="KX59" s="32"/>
      <c r="KY59" s="32"/>
      <c r="KZ59" s="32"/>
      <c r="LA59" s="32"/>
      <c r="LB59" s="32"/>
      <c r="LC59" s="32"/>
      <c r="LD59" s="32"/>
      <c r="LE59" s="32"/>
      <c r="LF59" s="32"/>
      <c r="LG59" s="32"/>
      <c r="LH59" s="32"/>
      <c r="LI59" s="32"/>
      <c r="LJ59" s="32"/>
      <c r="LK59" s="32"/>
      <c r="LL59" s="32"/>
      <c r="LM59" s="32"/>
      <c r="LN59" s="32"/>
      <c r="LO59" s="32"/>
      <c r="LP59" s="32"/>
      <c r="LQ59" s="32"/>
      <c r="LR59" s="32"/>
      <c r="LS59" s="32"/>
      <c r="LT59" s="32"/>
      <c r="LU59" s="32"/>
      <c r="LV59" s="32"/>
      <c r="LW59" s="32"/>
      <c r="LX59" s="32"/>
      <c r="LY59" s="32"/>
      <c r="LZ59" s="32"/>
      <c r="MA59" s="32"/>
      <c r="MB59" s="32"/>
      <c r="MC59" s="32"/>
      <c r="MD59" s="32"/>
      <c r="ME59" s="32"/>
      <c r="MF59" s="32"/>
      <c r="MG59" s="32"/>
      <c r="MH59" s="32"/>
      <c r="MI59" s="32"/>
      <c r="MJ59" s="32"/>
      <c r="MK59" s="32"/>
      <c r="ML59" s="32"/>
      <c r="MM59" s="32"/>
      <c r="MN59" s="32"/>
      <c r="MO59" s="32"/>
      <c r="MP59" s="32"/>
      <c r="MQ59" s="32"/>
      <c r="MR59" s="32"/>
      <c r="MS59" s="32"/>
      <c r="MT59" s="32"/>
      <c r="MU59" s="32"/>
      <c r="MV59" s="32"/>
      <c r="MW59" s="32"/>
      <c r="MX59" s="32"/>
      <c r="MY59" s="32"/>
      <c r="MZ59" s="32"/>
      <c r="NA59" s="32"/>
      <c r="NB59" s="32"/>
      <c r="NC59" s="32"/>
      <c r="ND59" s="32"/>
      <c r="NE59" s="32"/>
      <c r="NF59" s="32"/>
      <c r="NG59" s="32"/>
      <c r="NH59" s="32"/>
      <c r="NI59" s="32"/>
      <c r="NJ59" s="32"/>
      <c r="NK59" s="32"/>
      <c r="NL59" s="32"/>
      <c r="NM59" s="32"/>
      <c r="NN59" s="32"/>
      <c r="NO59" s="32"/>
      <c r="NP59" s="32"/>
      <c r="NQ59" s="32"/>
      <c r="NR59" s="32"/>
      <c r="NS59" s="32"/>
      <c r="NT59" s="32"/>
      <c r="NU59" s="32"/>
      <c r="NV59" s="32"/>
      <c r="NW59" s="32"/>
      <c r="NX59" s="32"/>
      <c r="NY59" s="32"/>
      <c r="NZ59" s="32"/>
      <c r="OA59" s="32"/>
      <c r="OB59" s="32"/>
      <c r="OC59" s="32"/>
      <c r="OD59" s="32"/>
      <c r="OE59" s="32"/>
      <c r="OF59" s="32"/>
      <c r="OG59" s="32"/>
      <c r="OH59" s="32"/>
      <c r="OI59" s="32"/>
      <c r="OJ59" s="32"/>
      <c r="OK59" s="32"/>
      <c r="OL59" s="32"/>
      <c r="OM59" s="32"/>
      <c r="ON59" s="32"/>
      <c r="OO59" s="32"/>
      <c r="OP59" s="32"/>
      <c r="OQ59" s="32"/>
      <c r="OR59" s="32"/>
      <c r="OS59" s="32"/>
      <c r="OT59" s="32"/>
      <c r="OU59" s="32"/>
      <c r="OV59" s="32"/>
      <c r="OW59" s="32"/>
      <c r="OX59" s="32"/>
      <c r="OY59" s="32"/>
      <c r="OZ59" s="32"/>
      <c r="PA59" s="32"/>
      <c r="PB59" s="32"/>
      <c r="PC59" s="32"/>
      <c r="PD59" s="32"/>
      <c r="PE59" s="32"/>
      <c r="PF59" s="32"/>
      <c r="PG59" s="32"/>
      <c r="PH59" s="32"/>
      <c r="PI59" s="32"/>
      <c r="PJ59" s="32"/>
      <c r="PK59" s="32"/>
      <c r="PL59" s="32"/>
      <c r="PM59" s="32"/>
      <c r="PN59" s="32"/>
      <c r="PO59" s="32"/>
      <c r="PP59" s="32"/>
      <c r="PQ59" s="32"/>
      <c r="PR59" s="32"/>
      <c r="PS59" s="32"/>
      <c r="PT59" s="32"/>
      <c r="PU59" s="32"/>
      <c r="PV59" s="32"/>
      <c r="PW59" s="32"/>
      <c r="PX59" s="32"/>
      <c r="PY59" s="32"/>
      <c r="PZ59" s="32"/>
      <c r="QA59" s="32"/>
      <c r="QB59" s="32"/>
      <c r="QC59" s="32"/>
      <c r="QD59" s="32"/>
      <c r="QE59" s="32"/>
      <c r="QF59" s="32"/>
      <c r="QG59" s="32"/>
      <c r="QH59" s="32"/>
      <c r="QI59" s="32"/>
      <c r="QJ59" s="32"/>
      <c r="QK59" s="32"/>
      <c r="QL59" s="32"/>
      <c r="QM59" s="32"/>
      <c r="QN59" s="32"/>
      <c r="QO59" s="32"/>
      <c r="QP59" s="32"/>
      <c r="QQ59" s="32"/>
      <c r="QR59" s="32"/>
      <c r="QS59" s="32"/>
      <c r="QT59" s="32"/>
      <c r="QU59" s="32"/>
      <c r="QV59" s="32"/>
      <c r="QW59" s="32"/>
      <c r="QX59" s="32"/>
      <c r="QY59" s="32"/>
      <c r="QZ59" s="32"/>
      <c r="RA59" s="32"/>
      <c r="RB59" s="32"/>
      <c r="RC59" s="32"/>
      <c r="RD59" s="32"/>
      <c r="RE59" s="32"/>
      <c r="RF59" s="32"/>
      <c r="RG59" s="32"/>
      <c r="RH59" s="32"/>
      <c r="RI59" s="32"/>
      <c r="RJ59" s="32"/>
      <c r="RK59" s="32"/>
      <c r="RL59" s="32"/>
      <c r="RM59" s="32"/>
      <c r="RN59" s="32"/>
      <c r="RO59" s="32"/>
      <c r="RP59" s="32"/>
      <c r="RQ59" s="32"/>
      <c r="RR59" s="32"/>
      <c r="RS59" s="32"/>
      <c r="RT59" s="32"/>
      <c r="RU59" s="32"/>
      <c r="RV59" s="32"/>
      <c r="RW59" s="32"/>
      <c r="RX59" s="32"/>
      <c r="RY59" s="32"/>
      <c r="RZ59" s="32"/>
      <c r="SA59" s="32"/>
      <c r="SB59" s="32"/>
      <c r="SC59" s="32"/>
      <c r="SD59" s="32"/>
      <c r="SE59" s="32"/>
      <c r="SF59" s="32"/>
      <c r="SG59" s="32"/>
      <c r="SH59" s="32"/>
      <c r="SI59" s="32"/>
      <c r="SJ59" s="32"/>
      <c r="SK59" s="32"/>
      <c r="SL59" s="32"/>
      <c r="SM59" s="32"/>
      <c r="SN59" s="32"/>
      <c r="SO59" s="32"/>
      <c r="SP59" s="32"/>
      <c r="SQ59" s="32"/>
      <c r="SR59" s="32"/>
      <c r="SS59" s="32"/>
      <c r="ST59" s="32"/>
      <c r="SU59" s="32"/>
      <c r="SV59" s="32"/>
      <c r="SW59" s="32"/>
      <c r="SX59" s="32"/>
      <c r="SY59" s="32"/>
      <c r="SZ59" s="32"/>
      <c r="TA59" s="32"/>
      <c r="TB59" s="32"/>
      <c r="TC59" s="32"/>
      <c r="TD59" s="32"/>
      <c r="TE59" s="32"/>
      <c r="TF59" s="32"/>
      <c r="TG59" s="32"/>
      <c r="TH59" s="32"/>
      <c r="TI59" s="32"/>
      <c r="TJ59" s="32"/>
      <c r="TK59" s="32"/>
      <c r="TL59" s="32"/>
      <c r="TM59" s="32"/>
      <c r="TN59" s="32"/>
      <c r="TO59" s="32"/>
      <c r="TP59" s="32"/>
      <c r="TQ59" s="32"/>
      <c r="TR59" s="32"/>
      <c r="TS59" s="32"/>
      <c r="TT59" s="32"/>
      <c r="TU59" s="32"/>
      <c r="TV59" s="32"/>
      <c r="TW59" s="32"/>
      <c r="TX59" s="32"/>
      <c r="TY59" s="32"/>
      <c r="TZ59" s="32"/>
      <c r="UA59" s="32"/>
      <c r="UB59" s="32"/>
      <c r="UC59" s="32"/>
      <c r="UD59" s="32"/>
      <c r="UE59" s="32"/>
      <c r="UF59" s="32"/>
      <c r="UG59" s="32"/>
      <c r="UH59" s="32"/>
      <c r="UI59" s="32"/>
      <c r="UJ59" s="32"/>
      <c r="UK59" s="32"/>
      <c r="UL59" s="32"/>
      <c r="UM59" s="32"/>
      <c r="UN59" s="32"/>
      <c r="UO59" s="32"/>
      <c r="UP59" s="32"/>
      <c r="UQ59" s="32"/>
      <c r="UR59" s="32"/>
      <c r="US59" s="32"/>
      <c r="UT59" s="32"/>
      <c r="UU59" s="32"/>
      <c r="UV59" s="32"/>
      <c r="UW59" s="32"/>
      <c r="UX59" s="32"/>
      <c r="UY59" s="32"/>
      <c r="UZ59" s="32"/>
      <c r="VA59" s="32"/>
      <c r="VB59" s="32"/>
      <c r="VC59" s="32"/>
      <c r="VD59" s="32"/>
      <c r="VE59" s="32"/>
      <c r="VF59" s="32"/>
      <c r="VG59" s="32"/>
      <c r="VH59" s="32"/>
      <c r="VI59" s="32"/>
      <c r="VJ59" s="32"/>
      <c r="VK59" s="32"/>
      <c r="VL59" s="32"/>
      <c r="VM59" s="32"/>
      <c r="VN59" s="32"/>
      <c r="VO59" s="32"/>
      <c r="VP59" s="32"/>
      <c r="VQ59" s="32"/>
      <c r="VR59" s="32"/>
      <c r="VS59" s="32"/>
      <c r="VT59" s="32"/>
      <c r="VU59" s="32"/>
      <c r="VV59" s="32"/>
      <c r="VW59" s="32"/>
      <c r="VX59" s="32"/>
      <c r="VY59" s="32"/>
      <c r="VZ59" s="32"/>
      <c r="WA59" s="32"/>
      <c r="WB59" s="32"/>
      <c r="WC59" s="32"/>
      <c r="WD59" s="32"/>
      <c r="WE59" s="32"/>
      <c r="WF59" s="32"/>
      <c r="WG59" s="32"/>
      <c r="WH59" s="32"/>
      <c r="WI59" s="32"/>
      <c r="WJ59" s="32"/>
      <c r="WK59" s="32"/>
      <c r="WL59" s="32"/>
      <c r="WM59" s="32"/>
      <c r="WN59" s="32"/>
      <c r="WO59" s="32"/>
      <c r="WP59" s="32"/>
      <c r="WQ59" s="32"/>
      <c r="WR59" s="32"/>
      <c r="WS59" s="32"/>
      <c r="WT59" s="32"/>
      <c r="WU59" s="32"/>
      <c r="WV59" s="32"/>
      <c r="WW59" s="32"/>
      <c r="WX59" s="32"/>
      <c r="WY59" s="32"/>
      <c r="WZ59" s="32"/>
      <c r="XA59" s="32"/>
      <c r="XB59" s="32"/>
      <c r="XC59" s="32"/>
      <c r="XD59" s="32"/>
      <c r="XE59" s="32"/>
      <c r="XF59" s="32"/>
      <c r="XG59" s="32"/>
      <c r="XH59" s="32"/>
      <c r="XI59" s="32"/>
      <c r="XJ59" s="32"/>
      <c r="XK59" s="32"/>
      <c r="XL59" s="32"/>
      <c r="XM59" s="32"/>
      <c r="XN59" s="32"/>
      <c r="XO59" s="32"/>
      <c r="XP59" s="32"/>
      <c r="XQ59" s="32"/>
      <c r="XR59" s="32"/>
      <c r="XS59" s="32"/>
      <c r="XT59" s="32"/>
      <c r="XU59" s="32"/>
      <c r="XV59" s="32"/>
      <c r="XW59" s="32"/>
      <c r="XX59" s="32"/>
      <c r="XY59" s="32"/>
      <c r="XZ59" s="32"/>
      <c r="YA59" s="32"/>
      <c r="YB59" s="32"/>
      <c r="YC59" s="32"/>
      <c r="YD59" s="32"/>
      <c r="YE59" s="32"/>
      <c r="YF59" s="32"/>
      <c r="YG59" s="32"/>
      <c r="YH59" s="32"/>
      <c r="YI59" s="32"/>
      <c r="YJ59" s="32"/>
      <c r="YK59" s="32"/>
      <c r="YL59" s="32"/>
      <c r="YM59" s="32"/>
      <c r="YN59" s="32"/>
      <c r="YO59" s="32"/>
      <c r="YP59" s="32"/>
      <c r="YQ59" s="32"/>
      <c r="YR59" s="32"/>
      <c r="YS59" s="32"/>
      <c r="YT59" s="32"/>
      <c r="YU59" s="32"/>
      <c r="YV59" s="32"/>
      <c r="YW59" s="32"/>
      <c r="YX59" s="32"/>
      <c r="YY59" s="32"/>
      <c r="YZ59" s="32"/>
      <c r="ZA59" s="32"/>
      <c r="ZB59" s="32"/>
      <c r="ZC59" s="32"/>
      <c r="ZD59" s="32"/>
      <c r="ZE59" s="32"/>
      <c r="ZF59" s="32"/>
      <c r="ZG59" s="32"/>
      <c r="ZH59" s="32"/>
      <c r="ZI59" s="32"/>
      <c r="ZJ59" s="32"/>
      <c r="ZK59" s="32"/>
      <c r="ZL59" s="32"/>
      <c r="ZM59" s="32"/>
      <c r="ZN59" s="32"/>
      <c r="ZO59" s="32"/>
      <c r="ZP59" s="32"/>
      <c r="ZQ59" s="32"/>
      <c r="ZR59" s="32"/>
      <c r="ZS59" s="32"/>
      <c r="ZT59" s="32"/>
      <c r="ZU59" s="32"/>
      <c r="ZV59" s="32"/>
      <c r="ZW59" s="32"/>
      <c r="ZX59" s="32"/>
      <c r="ZY59" s="32"/>
      <c r="ZZ59" s="32"/>
      <c r="AAA59" s="32"/>
      <c r="AAB59" s="32"/>
      <c r="AAC59" s="32"/>
      <c r="AAD59" s="32"/>
      <c r="AAE59" s="32"/>
      <c r="AAF59" s="32"/>
      <c r="AAG59" s="32"/>
      <c r="AAH59" s="32"/>
      <c r="AAI59" s="32"/>
      <c r="AAJ59" s="32"/>
      <c r="AAK59" s="32"/>
      <c r="AAL59" s="32"/>
      <c r="AAM59" s="32"/>
      <c r="AAN59" s="32"/>
      <c r="AAO59" s="32"/>
      <c r="AAP59" s="32"/>
      <c r="AAQ59" s="32"/>
      <c r="AAR59" s="32"/>
      <c r="AAS59" s="32"/>
      <c r="AAT59" s="32"/>
      <c r="AAU59" s="32"/>
      <c r="AAV59" s="32"/>
      <c r="AAW59" s="32"/>
      <c r="AAX59" s="32"/>
      <c r="AAY59" s="32"/>
      <c r="AAZ59" s="32"/>
      <c r="ABA59" s="32"/>
      <c r="ABB59" s="32"/>
      <c r="ABC59" s="32"/>
      <c r="ABD59" s="32"/>
      <c r="ABE59" s="32"/>
      <c r="ABF59" s="32"/>
      <c r="ABG59" s="32"/>
      <c r="ABH59" s="32"/>
      <c r="ABI59" s="32"/>
      <c r="ABJ59" s="32"/>
      <c r="ABK59" s="32"/>
      <c r="ABL59" s="32"/>
      <c r="ABM59" s="32"/>
      <c r="ABN59" s="32"/>
      <c r="ABO59" s="32"/>
      <c r="ABP59" s="32"/>
      <c r="ABQ59" s="32"/>
      <c r="ABR59" s="32"/>
      <c r="ABS59" s="32"/>
      <c r="ABT59" s="32"/>
      <c r="ABU59" s="32"/>
      <c r="ABV59" s="32"/>
      <c r="ABW59" s="32"/>
      <c r="ABX59" s="32"/>
      <c r="ABY59" s="32"/>
      <c r="ABZ59" s="32"/>
      <c r="ACA59" s="32"/>
      <c r="ACB59" s="32"/>
      <c r="ACC59" s="32"/>
      <c r="ACD59" s="32"/>
      <c r="ACE59" s="32"/>
      <c r="ACF59" s="32"/>
      <c r="ACG59" s="32"/>
      <c r="ACH59" s="32"/>
      <c r="ACI59" s="32"/>
      <c r="ACJ59" s="32"/>
      <c r="ACK59" s="32"/>
      <c r="ACL59" s="32"/>
      <c r="ACM59" s="32"/>
      <c r="ACN59" s="32"/>
      <c r="ACO59" s="32"/>
      <c r="ACP59" s="32"/>
      <c r="ACQ59" s="32"/>
      <c r="ACR59" s="32"/>
      <c r="ACS59" s="32"/>
      <c r="ACT59" s="32"/>
      <c r="ACU59" s="32"/>
      <c r="ACV59" s="32"/>
      <c r="ACW59" s="32"/>
      <c r="ACX59" s="32"/>
      <c r="ACY59" s="32"/>
      <c r="ACZ59" s="32"/>
      <c r="ADA59" s="32"/>
      <c r="ADB59" s="32"/>
      <c r="ADC59" s="32"/>
      <c r="ADD59" s="32"/>
      <c r="ADE59" s="32"/>
      <c r="ADF59" s="32"/>
      <c r="ADG59" s="32"/>
      <c r="ADH59" s="32"/>
      <c r="ADI59" s="32"/>
      <c r="ADJ59" s="32"/>
      <c r="ADK59" s="32"/>
      <c r="ADL59" s="32"/>
      <c r="ADM59" s="32"/>
      <c r="ADN59" s="32"/>
      <c r="ADO59" s="32"/>
      <c r="ADP59" s="32"/>
      <c r="ADQ59" s="32"/>
      <c r="ADR59" s="32"/>
      <c r="ADS59" s="32"/>
      <c r="ADT59" s="32"/>
      <c r="ADU59" s="32"/>
      <c r="ADV59" s="32"/>
      <c r="ADW59" s="32"/>
      <c r="ADX59" s="32"/>
      <c r="ADY59" s="32"/>
      <c r="ADZ59" s="32"/>
      <c r="AEA59" s="32"/>
      <c r="AEB59" s="32"/>
      <c r="AEC59" s="32"/>
      <c r="AED59" s="32"/>
      <c r="AEE59" s="32"/>
      <c r="AEF59" s="32"/>
      <c r="AEG59" s="32"/>
      <c r="AEH59" s="32"/>
      <c r="AEI59" s="32"/>
      <c r="AEJ59" s="32"/>
      <c r="AEK59" s="32"/>
      <c r="AEL59" s="32"/>
      <c r="AEM59" s="32"/>
      <c r="AEN59" s="32"/>
      <c r="AEO59" s="32"/>
      <c r="AEP59" s="32"/>
      <c r="AEQ59" s="32"/>
      <c r="AER59" s="32"/>
      <c r="AES59" s="32"/>
      <c r="AET59" s="32"/>
      <c r="AEU59" s="32"/>
      <c r="AEV59" s="32"/>
      <c r="AEW59" s="32"/>
      <c r="AEX59" s="32"/>
      <c r="AEY59" s="32"/>
      <c r="AEZ59" s="32"/>
      <c r="AFA59" s="32"/>
      <c r="AFB59" s="32"/>
      <c r="AFC59" s="32"/>
      <c r="AFD59" s="32"/>
      <c r="AFE59" s="32"/>
      <c r="AFF59" s="32"/>
      <c r="AFG59" s="32"/>
      <c r="AFH59" s="32"/>
      <c r="AFI59" s="32"/>
      <c r="AFJ59" s="32"/>
      <c r="AFK59" s="32"/>
      <c r="AFL59" s="32"/>
      <c r="AFM59" s="32"/>
      <c r="AFN59" s="32"/>
      <c r="AFO59" s="32"/>
      <c r="AFP59" s="32"/>
      <c r="AFQ59" s="32"/>
      <c r="AFR59" s="32"/>
      <c r="AFS59" s="32"/>
      <c r="AFT59" s="32"/>
      <c r="AFU59" s="32"/>
      <c r="AFV59" s="32"/>
      <c r="AFW59" s="32"/>
      <c r="AFX59" s="32"/>
      <c r="AFY59" s="32"/>
      <c r="AFZ59" s="32"/>
      <c r="AGA59" s="32"/>
      <c r="AGB59" s="32"/>
      <c r="AGC59" s="32"/>
      <c r="AGD59" s="32"/>
      <c r="AGE59" s="32"/>
      <c r="AGF59" s="32"/>
      <c r="AGG59" s="32"/>
      <c r="AGH59" s="32"/>
      <c r="AGI59" s="32"/>
      <c r="AGJ59" s="32"/>
      <c r="AGK59" s="32"/>
      <c r="AGL59" s="32"/>
      <c r="AGM59" s="32"/>
      <c r="AGN59" s="32"/>
      <c r="AGO59" s="32"/>
      <c r="AGP59" s="32"/>
      <c r="AGQ59" s="32"/>
      <c r="AGR59" s="32"/>
      <c r="AGS59" s="32"/>
      <c r="AGT59" s="32"/>
      <c r="AGU59" s="32"/>
      <c r="AGV59" s="32"/>
      <c r="AGW59" s="32"/>
      <c r="AGX59" s="32"/>
      <c r="AGY59" s="32"/>
      <c r="AGZ59" s="32"/>
      <c r="AHA59" s="32"/>
      <c r="AHB59" s="32"/>
      <c r="AHC59" s="32"/>
      <c r="AHD59" s="32"/>
      <c r="AHE59" s="32"/>
      <c r="AHF59" s="32"/>
      <c r="AHG59" s="32"/>
      <c r="AHH59" s="32"/>
      <c r="AHI59" s="32"/>
      <c r="AHJ59" s="32"/>
      <c r="AHK59" s="32"/>
      <c r="AHL59" s="32"/>
      <c r="AHM59" s="32"/>
      <c r="AHN59" s="32"/>
      <c r="AHO59" s="32"/>
      <c r="AHP59" s="32"/>
      <c r="AHQ59" s="32"/>
      <c r="AHR59" s="32"/>
      <c r="AHS59" s="32"/>
      <c r="AHT59" s="32"/>
      <c r="AHU59" s="32"/>
      <c r="AHV59" s="32"/>
      <c r="AHW59" s="32"/>
      <c r="AHX59" s="32"/>
      <c r="AHY59" s="32"/>
      <c r="AHZ59" s="32"/>
      <c r="AIA59" s="32"/>
      <c r="AIB59" s="32"/>
      <c r="AIC59" s="32"/>
      <c r="AID59" s="32"/>
      <c r="AIE59" s="32"/>
      <c r="AIF59" s="32"/>
      <c r="AIG59" s="32"/>
      <c r="AIH59" s="32"/>
      <c r="AII59" s="32"/>
      <c r="AIJ59" s="32"/>
      <c r="AIK59" s="32"/>
      <c r="AIL59" s="32"/>
      <c r="AIM59" s="32"/>
      <c r="AIN59" s="32"/>
      <c r="AIO59" s="32"/>
      <c r="AIP59" s="32"/>
      <c r="AIQ59" s="32"/>
      <c r="AIR59" s="32"/>
      <c r="AIS59" s="32"/>
      <c r="AIT59" s="32"/>
      <c r="AIU59" s="32"/>
      <c r="AIV59" s="32"/>
      <c r="AIW59" s="32"/>
      <c r="AIX59" s="32"/>
      <c r="AIY59" s="32"/>
      <c r="AIZ59" s="32"/>
      <c r="AJA59" s="32"/>
      <c r="AJB59" s="32"/>
      <c r="AJC59" s="32"/>
      <c r="AJD59" s="32"/>
      <c r="AJE59" s="32"/>
      <c r="AJF59" s="32"/>
      <c r="AJG59" s="32"/>
      <c r="AJH59" s="32"/>
      <c r="AJI59" s="32"/>
      <c r="AJJ59" s="32"/>
      <c r="AJK59" s="32"/>
      <c r="AJL59" s="32"/>
      <c r="AJM59" s="32"/>
      <c r="AJN59" s="32"/>
      <c r="AJO59" s="32"/>
      <c r="AJP59" s="32"/>
      <c r="AJQ59" s="32"/>
      <c r="AJR59" s="32"/>
      <c r="AJS59" s="32"/>
      <c r="AJT59" s="32"/>
      <c r="AJU59" s="32"/>
      <c r="AJV59" s="32"/>
      <c r="AJW59" s="32"/>
      <c r="AJX59" s="32"/>
      <c r="AJY59" s="32"/>
      <c r="AJZ59" s="32"/>
      <c r="AKA59" s="32"/>
      <c r="AKB59" s="32"/>
      <c r="AKC59" s="32"/>
      <c r="AKD59" s="32"/>
      <c r="AKE59" s="32"/>
      <c r="AKF59" s="32"/>
      <c r="AKG59" s="32"/>
      <c r="AKH59" s="32"/>
      <c r="AKI59" s="32"/>
      <c r="AKJ59" s="32"/>
      <c r="AKK59" s="32"/>
      <c r="AKL59" s="32"/>
      <c r="AKM59" s="32"/>
      <c r="AKN59" s="32"/>
      <c r="AKO59" s="32"/>
      <c r="AKP59" s="32"/>
      <c r="AKQ59" s="32"/>
      <c r="AKR59" s="32"/>
      <c r="AKS59" s="32"/>
      <c r="AKT59" s="32"/>
      <c r="AKU59" s="32"/>
      <c r="AKV59" s="32"/>
      <c r="AKW59" s="32"/>
      <c r="AKX59" s="32"/>
      <c r="AKY59" s="32"/>
      <c r="AKZ59" s="32"/>
      <c r="ALA59" s="32"/>
      <c r="ALB59" s="32"/>
      <c r="ALC59" s="32"/>
      <c r="ALD59" s="32"/>
      <c r="ALE59" s="32"/>
      <c r="ALF59" s="32"/>
      <c r="ALG59" s="32"/>
      <c r="ALH59" s="32"/>
      <c r="ALI59" s="32"/>
      <c r="ALJ59" s="32"/>
      <c r="ALK59" s="32"/>
      <c r="ALL59" s="32"/>
      <c r="ALM59" s="32"/>
      <c r="ALN59" s="32"/>
      <c r="ALO59" s="32"/>
      <c r="ALP59" s="32"/>
      <c r="ALQ59" s="32"/>
      <c r="ALR59" s="32"/>
      <c r="ALS59" s="32"/>
      <c r="ALT59" s="32"/>
      <c r="ALU59" s="32"/>
      <c r="ALV59" s="32"/>
      <c r="ALW59" s="32"/>
      <c r="ALX59" s="32"/>
      <c r="ALY59" s="32"/>
      <c r="ALZ59" s="32"/>
      <c r="AMD59" s="32"/>
    </row>
    <row r="60" customFormat="false" ht="19.9" hidden="false" customHeight="true" outlineLevel="0" collapsed="false">
      <c r="A60" s="94" t="s">
        <v>133</v>
      </c>
      <c r="B60" s="94" t="n">
        <v>96973</v>
      </c>
      <c r="C60" s="94" t="s">
        <v>24</v>
      </c>
      <c r="D60" s="101" t="s">
        <v>194</v>
      </c>
      <c r="E60" s="94" t="s">
        <v>79</v>
      </c>
      <c r="F60" s="96" t="n">
        <v>16</v>
      </c>
      <c r="G60" s="104" t="s">
        <v>195</v>
      </c>
      <c r="H60" s="104"/>
      <c r="I60" s="104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  <c r="DX60" s="32"/>
      <c r="DY60" s="32"/>
      <c r="DZ60" s="32"/>
      <c r="EA60" s="32"/>
      <c r="EB60" s="32"/>
      <c r="EC60" s="32"/>
      <c r="ED60" s="32"/>
      <c r="EE60" s="32"/>
      <c r="EF60" s="32"/>
      <c r="EG60" s="32"/>
      <c r="EH60" s="32"/>
      <c r="EI60" s="32"/>
      <c r="EJ60" s="32"/>
      <c r="EK60" s="32"/>
      <c r="EL60" s="32"/>
      <c r="EM60" s="32"/>
      <c r="EN60" s="32"/>
      <c r="EO60" s="32"/>
      <c r="EP60" s="32"/>
      <c r="EQ60" s="32"/>
      <c r="ER60" s="32"/>
      <c r="ES60" s="32"/>
      <c r="ET60" s="32"/>
      <c r="EU60" s="32"/>
      <c r="EV60" s="32"/>
      <c r="EW60" s="32"/>
      <c r="EX60" s="32"/>
      <c r="EY60" s="32"/>
      <c r="EZ60" s="32"/>
      <c r="FA60" s="32"/>
      <c r="FB60" s="32"/>
      <c r="FC60" s="32"/>
      <c r="FD60" s="32"/>
      <c r="FE60" s="32"/>
      <c r="FF60" s="32"/>
      <c r="FG60" s="32"/>
      <c r="FH60" s="32"/>
      <c r="FI60" s="32"/>
      <c r="FJ60" s="32"/>
      <c r="FK60" s="32"/>
      <c r="FL60" s="32"/>
      <c r="FM60" s="32"/>
      <c r="FN60" s="32"/>
      <c r="FO60" s="32"/>
      <c r="FP60" s="32"/>
      <c r="FQ60" s="32"/>
      <c r="FR60" s="32"/>
      <c r="FS60" s="32"/>
      <c r="FT60" s="32"/>
      <c r="FU60" s="32"/>
      <c r="FV60" s="32"/>
      <c r="FW60" s="32"/>
      <c r="FX60" s="32"/>
      <c r="FY60" s="32"/>
      <c r="FZ60" s="32"/>
      <c r="GA60" s="32"/>
      <c r="GB60" s="32"/>
      <c r="GC60" s="32"/>
      <c r="GD60" s="32"/>
      <c r="GE60" s="32"/>
      <c r="GF60" s="32"/>
      <c r="GG60" s="32"/>
      <c r="GH60" s="32"/>
      <c r="GI60" s="32"/>
      <c r="GJ60" s="32"/>
      <c r="GK60" s="32"/>
      <c r="GL60" s="32"/>
      <c r="GM60" s="32"/>
      <c r="GN60" s="32"/>
      <c r="GO60" s="32"/>
      <c r="GP60" s="32"/>
      <c r="GQ60" s="32"/>
      <c r="GR60" s="32"/>
      <c r="GS60" s="32"/>
      <c r="GT60" s="32"/>
      <c r="GU60" s="32"/>
      <c r="GV60" s="32"/>
      <c r="GW60" s="32"/>
      <c r="GX60" s="32"/>
      <c r="GY60" s="32"/>
      <c r="GZ60" s="32"/>
      <c r="HA60" s="32"/>
      <c r="HB60" s="32"/>
      <c r="HC60" s="32"/>
      <c r="HD60" s="32"/>
      <c r="HE60" s="32"/>
      <c r="HF60" s="32"/>
      <c r="HG60" s="32"/>
      <c r="HH60" s="32"/>
      <c r="HI60" s="32"/>
      <c r="HJ60" s="32"/>
      <c r="HK60" s="32"/>
      <c r="HL60" s="32"/>
      <c r="HM60" s="32"/>
      <c r="HN60" s="32"/>
      <c r="HO60" s="32"/>
      <c r="HP60" s="32"/>
      <c r="HQ60" s="32"/>
      <c r="HR60" s="32"/>
      <c r="HS60" s="32"/>
      <c r="HT60" s="32"/>
      <c r="HU60" s="32"/>
      <c r="HV60" s="32"/>
      <c r="HW60" s="32"/>
      <c r="HX60" s="32"/>
      <c r="HY60" s="32"/>
      <c r="HZ60" s="32"/>
      <c r="IA60" s="32"/>
      <c r="IB60" s="32"/>
      <c r="IC60" s="32"/>
      <c r="ID60" s="32"/>
      <c r="IE60" s="32"/>
      <c r="IF60" s="32"/>
      <c r="IG60" s="32"/>
      <c r="IH60" s="32"/>
      <c r="II60" s="32"/>
      <c r="IJ60" s="32"/>
      <c r="IK60" s="32"/>
      <c r="IL60" s="32"/>
      <c r="IM60" s="32"/>
      <c r="IN60" s="32"/>
      <c r="IO60" s="32"/>
      <c r="IP60" s="32"/>
      <c r="IQ60" s="32"/>
      <c r="IR60" s="32"/>
      <c r="IS60" s="32"/>
      <c r="IT60" s="32"/>
      <c r="IU60" s="32"/>
      <c r="IV60" s="32"/>
      <c r="IW60" s="32"/>
      <c r="IX60" s="32"/>
      <c r="IY60" s="32"/>
      <c r="IZ60" s="32"/>
      <c r="JA60" s="32"/>
      <c r="JB60" s="32"/>
      <c r="JC60" s="32"/>
      <c r="JD60" s="32"/>
      <c r="JE60" s="32"/>
      <c r="JF60" s="32"/>
      <c r="JG60" s="32"/>
      <c r="JH60" s="32"/>
      <c r="JI60" s="32"/>
      <c r="JJ60" s="32"/>
      <c r="JK60" s="32"/>
      <c r="JL60" s="32"/>
      <c r="JM60" s="32"/>
      <c r="JN60" s="32"/>
      <c r="JO60" s="32"/>
      <c r="JP60" s="32"/>
      <c r="JQ60" s="32"/>
      <c r="JR60" s="32"/>
      <c r="JS60" s="32"/>
      <c r="JT60" s="32"/>
      <c r="JU60" s="32"/>
      <c r="JV60" s="32"/>
      <c r="JW60" s="32"/>
      <c r="JX60" s="32"/>
      <c r="JY60" s="32"/>
      <c r="JZ60" s="32"/>
      <c r="KA60" s="32"/>
      <c r="KB60" s="32"/>
      <c r="KC60" s="32"/>
      <c r="KD60" s="32"/>
      <c r="KE60" s="32"/>
      <c r="KF60" s="32"/>
      <c r="KG60" s="32"/>
      <c r="KH60" s="32"/>
      <c r="KI60" s="32"/>
      <c r="KJ60" s="32"/>
      <c r="KK60" s="32"/>
      <c r="KL60" s="32"/>
      <c r="KM60" s="32"/>
      <c r="KN60" s="32"/>
      <c r="KO60" s="32"/>
      <c r="KP60" s="32"/>
      <c r="KQ60" s="32"/>
      <c r="KR60" s="32"/>
      <c r="KS60" s="32"/>
      <c r="KT60" s="32"/>
      <c r="KU60" s="32"/>
      <c r="KV60" s="32"/>
      <c r="KW60" s="32"/>
      <c r="KX60" s="32"/>
      <c r="KY60" s="32"/>
      <c r="KZ60" s="32"/>
      <c r="LA60" s="32"/>
      <c r="LB60" s="32"/>
      <c r="LC60" s="32"/>
      <c r="LD60" s="32"/>
      <c r="LE60" s="32"/>
      <c r="LF60" s="32"/>
      <c r="LG60" s="32"/>
      <c r="LH60" s="32"/>
      <c r="LI60" s="32"/>
      <c r="LJ60" s="32"/>
      <c r="LK60" s="32"/>
      <c r="LL60" s="32"/>
      <c r="LM60" s="32"/>
      <c r="LN60" s="32"/>
      <c r="LO60" s="32"/>
      <c r="LP60" s="32"/>
      <c r="LQ60" s="32"/>
      <c r="LR60" s="32"/>
      <c r="LS60" s="32"/>
      <c r="LT60" s="32"/>
      <c r="LU60" s="32"/>
      <c r="LV60" s="32"/>
      <c r="LW60" s="32"/>
      <c r="LX60" s="32"/>
      <c r="LY60" s="32"/>
      <c r="LZ60" s="32"/>
      <c r="MA60" s="32"/>
      <c r="MB60" s="32"/>
      <c r="MC60" s="32"/>
      <c r="MD60" s="32"/>
      <c r="ME60" s="32"/>
      <c r="MF60" s="32"/>
      <c r="MG60" s="32"/>
      <c r="MH60" s="32"/>
      <c r="MI60" s="32"/>
      <c r="MJ60" s="32"/>
      <c r="MK60" s="32"/>
      <c r="ML60" s="32"/>
      <c r="MM60" s="32"/>
      <c r="MN60" s="32"/>
      <c r="MO60" s="32"/>
      <c r="MP60" s="32"/>
      <c r="MQ60" s="32"/>
      <c r="MR60" s="32"/>
      <c r="MS60" s="32"/>
      <c r="MT60" s="32"/>
      <c r="MU60" s="32"/>
      <c r="MV60" s="32"/>
      <c r="MW60" s="32"/>
      <c r="MX60" s="32"/>
      <c r="MY60" s="32"/>
      <c r="MZ60" s="32"/>
      <c r="NA60" s="32"/>
      <c r="NB60" s="32"/>
      <c r="NC60" s="32"/>
      <c r="ND60" s="32"/>
      <c r="NE60" s="32"/>
      <c r="NF60" s="32"/>
      <c r="NG60" s="32"/>
      <c r="NH60" s="32"/>
      <c r="NI60" s="32"/>
      <c r="NJ60" s="32"/>
      <c r="NK60" s="32"/>
      <c r="NL60" s="32"/>
      <c r="NM60" s="32"/>
      <c r="NN60" s="32"/>
      <c r="NO60" s="32"/>
      <c r="NP60" s="32"/>
      <c r="NQ60" s="32"/>
      <c r="NR60" s="32"/>
      <c r="NS60" s="32"/>
      <c r="NT60" s="32"/>
      <c r="NU60" s="32"/>
      <c r="NV60" s="32"/>
      <c r="NW60" s="32"/>
      <c r="NX60" s="32"/>
      <c r="NY60" s="32"/>
      <c r="NZ60" s="32"/>
      <c r="OA60" s="32"/>
      <c r="OB60" s="32"/>
      <c r="OC60" s="32"/>
      <c r="OD60" s="32"/>
      <c r="OE60" s="32"/>
      <c r="OF60" s="32"/>
      <c r="OG60" s="32"/>
      <c r="OH60" s="32"/>
      <c r="OI60" s="32"/>
      <c r="OJ60" s="32"/>
      <c r="OK60" s="32"/>
      <c r="OL60" s="32"/>
      <c r="OM60" s="32"/>
      <c r="ON60" s="32"/>
      <c r="OO60" s="32"/>
      <c r="OP60" s="32"/>
      <c r="OQ60" s="32"/>
      <c r="OR60" s="32"/>
      <c r="OS60" s="32"/>
      <c r="OT60" s="32"/>
      <c r="OU60" s="32"/>
      <c r="OV60" s="32"/>
      <c r="OW60" s="32"/>
      <c r="OX60" s="32"/>
      <c r="OY60" s="32"/>
      <c r="OZ60" s="32"/>
      <c r="PA60" s="32"/>
      <c r="PB60" s="32"/>
      <c r="PC60" s="32"/>
      <c r="PD60" s="32"/>
      <c r="PE60" s="32"/>
      <c r="PF60" s="32"/>
      <c r="PG60" s="32"/>
      <c r="PH60" s="32"/>
      <c r="PI60" s="32"/>
      <c r="PJ60" s="32"/>
      <c r="PK60" s="32"/>
      <c r="PL60" s="32"/>
      <c r="PM60" s="32"/>
      <c r="PN60" s="32"/>
      <c r="PO60" s="32"/>
      <c r="PP60" s="32"/>
      <c r="PQ60" s="32"/>
      <c r="PR60" s="32"/>
      <c r="PS60" s="32"/>
      <c r="PT60" s="32"/>
      <c r="PU60" s="32"/>
      <c r="PV60" s="32"/>
      <c r="PW60" s="32"/>
      <c r="PX60" s="32"/>
      <c r="PY60" s="32"/>
      <c r="PZ60" s="32"/>
      <c r="QA60" s="32"/>
      <c r="QB60" s="32"/>
      <c r="QC60" s="32"/>
      <c r="QD60" s="32"/>
      <c r="QE60" s="32"/>
      <c r="QF60" s="32"/>
      <c r="QG60" s="32"/>
      <c r="QH60" s="32"/>
      <c r="QI60" s="32"/>
      <c r="QJ60" s="32"/>
      <c r="QK60" s="32"/>
      <c r="QL60" s="32"/>
      <c r="QM60" s="32"/>
      <c r="QN60" s="32"/>
      <c r="QO60" s="32"/>
      <c r="QP60" s="32"/>
      <c r="QQ60" s="32"/>
      <c r="QR60" s="32"/>
      <c r="QS60" s="32"/>
      <c r="QT60" s="32"/>
      <c r="QU60" s="32"/>
      <c r="QV60" s="32"/>
      <c r="QW60" s="32"/>
      <c r="QX60" s="32"/>
      <c r="QY60" s="32"/>
      <c r="QZ60" s="32"/>
      <c r="RA60" s="32"/>
      <c r="RB60" s="32"/>
      <c r="RC60" s="32"/>
      <c r="RD60" s="32"/>
      <c r="RE60" s="32"/>
      <c r="RF60" s="32"/>
      <c r="RG60" s="32"/>
      <c r="RH60" s="32"/>
      <c r="RI60" s="32"/>
      <c r="RJ60" s="32"/>
      <c r="RK60" s="32"/>
      <c r="RL60" s="32"/>
      <c r="RM60" s="32"/>
      <c r="RN60" s="32"/>
      <c r="RO60" s="32"/>
      <c r="RP60" s="32"/>
      <c r="RQ60" s="32"/>
      <c r="RR60" s="32"/>
      <c r="RS60" s="32"/>
      <c r="RT60" s="32"/>
      <c r="RU60" s="32"/>
      <c r="RV60" s="32"/>
      <c r="RW60" s="32"/>
      <c r="RX60" s="32"/>
      <c r="RY60" s="32"/>
      <c r="RZ60" s="32"/>
      <c r="SA60" s="32"/>
      <c r="SB60" s="32"/>
      <c r="SC60" s="32"/>
      <c r="SD60" s="32"/>
      <c r="SE60" s="32"/>
      <c r="SF60" s="32"/>
      <c r="SG60" s="32"/>
      <c r="SH60" s="32"/>
      <c r="SI60" s="32"/>
      <c r="SJ60" s="32"/>
      <c r="SK60" s="32"/>
      <c r="SL60" s="32"/>
      <c r="SM60" s="32"/>
      <c r="SN60" s="32"/>
      <c r="SO60" s="32"/>
      <c r="SP60" s="32"/>
      <c r="SQ60" s="32"/>
      <c r="SR60" s="32"/>
      <c r="SS60" s="32"/>
      <c r="ST60" s="32"/>
      <c r="SU60" s="32"/>
      <c r="SV60" s="32"/>
      <c r="SW60" s="32"/>
      <c r="SX60" s="32"/>
      <c r="SY60" s="32"/>
      <c r="SZ60" s="32"/>
      <c r="TA60" s="32"/>
      <c r="TB60" s="32"/>
      <c r="TC60" s="32"/>
      <c r="TD60" s="32"/>
      <c r="TE60" s="32"/>
      <c r="TF60" s="32"/>
      <c r="TG60" s="32"/>
      <c r="TH60" s="32"/>
      <c r="TI60" s="32"/>
      <c r="TJ60" s="32"/>
      <c r="TK60" s="32"/>
      <c r="TL60" s="32"/>
      <c r="TM60" s="32"/>
      <c r="TN60" s="32"/>
      <c r="TO60" s="32"/>
      <c r="TP60" s="32"/>
      <c r="TQ60" s="32"/>
      <c r="TR60" s="32"/>
      <c r="TS60" s="32"/>
      <c r="TT60" s="32"/>
      <c r="TU60" s="32"/>
      <c r="TV60" s="32"/>
      <c r="TW60" s="32"/>
      <c r="TX60" s="32"/>
      <c r="TY60" s="32"/>
      <c r="TZ60" s="32"/>
      <c r="UA60" s="32"/>
      <c r="UB60" s="32"/>
      <c r="UC60" s="32"/>
      <c r="UD60" s="32"/>
      <c r="UE60" s="32"/>
      <c r="UF60" s="32"/>
      <c r="UG60" s="32"/>
      <c r="UH60" s="32"/>
      <c r="UI60" s="32"/>
      <c r="UJ60" s="32"/>
      <c r="UK60" s="32"/>
      <c r="UL60" s="32"/>
      <c r="UM60" s="32"/>
      <c r="UN60" s="32"/>
      <c r="UO60" s="32"/>
      <c r="UP60" s="32"/>
      <c r="UQ60" s="32"/>
      <c r="UR60" s="32"/>
      <c r="US60" s="32"/>
      <c r="UT60" s="32"/>
      <c r="UU60" s="32"/>
      <c r="UV60" s="32"/>
      <c r="UW60" s="32"/>
      <c r="UX60" s="32"/>
      <c r="UY60" s="32"/>
      <c r="UZ60" s="32"/>
      <c r="VA60" s="32"/>
      <c r="VB60" s="32"/>
      <c r="VC60" s="32"/>
      <c r="VD60" s="32"/>
      <c r="VE60" s="32"/>
      <c r="VF60" s="32"/>
      <c r="VG60" s="32"/>
      <c r="VH60" s="32"/>
      <c r="VI60" s="32"/>
      <c r="VJ60" s="32"/>
      <c r="VK60" s="32"/>
      <c r="VL60" s="32"/>
      <c r="VM60" s="32"/>
      <c r="VN60" s="32"/>
      <c r="VO60" s="32"/>
      <c r="VP60" s="32"/>
      <c r="VQ60" s="32"/>
      <c r="VR60" s="32"/>
      <c r="VS60" s="32"/>
      <c r="VT60" s="32"/>
      <c r="VU60" s="32"/>
      <c r="VV60" s="32"/>
      <c r="VW60" s="32"/>
      <c r="VX60" s="32"/>
      <c r="VY60" s="32"/>
      <c r="VZ60" s="32"/>
      <c r="WA60" s="32"/>
      <c r="WB60" s="32"/>
      <c r="WC60" s="32"/>
      <c r="WD60" s="32"/>
      <c r="WE60" s="32"/>
      <c r="WF60" s="32"/>
      <c r="WG60" s="32"/>
      <c r="WH60" s="32"/>
      <c r="WI60" s="32"/>
      <c r="WJ60" s="32"/>
      <c r="WK60" s="32"/>
      <c r="WL60" s="32"/>
      <c r="WM60" s="32"/>
      <c r="WN60" s="32"/>
      <c r="WO60" s="32"/>
      <c r="WP60" s="32"/>
      <c r="WQ60" s="32"/>
      <c r="WR60" s="32"/>
      <c r="WS60" s="32"/>
      <c r="WT60" s="32"/>
      <c r="WU60" s="32"/>
      <c r="WV60" s="32"/>
      <c r="WW60" s="32"/>
      <c r="WX60" s="32"/>
      <c r="WY60" s="32"/>
      <c r="WZ60" s="32"/>
      <c r="XA60" s="32"/>
      <c r="XB60" s="32"/>
      <c r="XC60" s="32"/>
      <c r="XD60" s="32"/>
      <c r="XE60" s="32"/>
      <c r="XF60" s="32"/>
      <c r="XG60" s="32"/>
      <c r="XH60" s="32"/>
      <c r="XI60" s="32"/>
      <c r="XJ60" s="32"/>
      <c r="XK60" s="32"/>
      <c r="XL60" s="32"/>
      <c r="XM60" s="32"/>
      <c r="XN60" s="32"/>
      <c r="XO60" s="32"/>
      <c r="XP60" s="32"/>
      <c r="XQ60" s="32"/>
      <c r="XR60" s="32"/>
      <c r="XS60" s="32"/>
      <c r="XT60" s="32"/>
      <c r="XU60" s="32"/>
      <c r="XV60" s="32"/>
      <c r="XW60" s="32"/>
      <c r="XX60" s="32"/>
      <c r="XY60" s="32"/>
      <c r="XZ60" s="32"/>
      <c r="YA60" s="32"/>
      <c r="YB60" s="32"/>
      <c r="YC60" s="32"/>
      <c r="YD60" s="32"/>
      <c r="YE60" s="32"/>
      <c r="YF60" s="32"/>
      <c r="YG60" s="32"/>
      <c r="YH60" s="32"/>
      <c r="YI60" s="32"/>
      <c r="YJ60" s="32"/>
      <c r="YK60" s="32"/>
      <c r="YL60" s="32"/>
      <c r="YM60" s="32"/>
      <c r="YN60" s="32"/>
      <c r="YO60" s="32"/>
      <c r="YP60" s="32"/>
      <c r="YQ60" s="32"/>
      <c r="YR60" s="32"/>
      <c r="YS60" s="32"/>
      <c r="YT60" s="32"/>
      <c r="YU60" s="32"/>
      <c r="YV60" s="32"/>
      <c r="YW60" s="32"/>
      <c r="YX60" s="32"/>
      <c r="YY60" s="32"/>
      <c r="YZ60" s="32"/>
      <c r="ZA60" s="32"/>
      <c r="ZB60" s="32"/>
      <c r="ZC60" s="32"/>
      <c r="ZD60" s="32"/>
      <c r="ZE60" s="32"/>
      <c r="ZF60" s="32"/>
      <c r="ZG60" s="32"/>
      <c r="ZH60" s="32"/>
      <c r="ZI60" s="32"/>
      <c r="ZJ60" s="32"/>
      <c r="ZK60" s="32"/>
      <c r="ZL60" s="32"/>
      <c r="ZM60" s="32"/>
      <c r="ZN60" s="32"/>
      <c r="ZO60" s="32"/>
      <c r="ZP60" s="32"/>
      <c r="ZQ60" s="32"/>
      <c r="ZR60" s="32"/>
      <c r="ZS60" s="32"/>
      <c r="ZT60" s="32"/>
      <c r="ZU60" s="32"/>
      <c r="ZV60" s="32"/>
      <c r="ZW60" s="32"/>
      <c r="ZX60" s="32"/>
      <c r="ZY60" s="32"/>
      <c r="ZZ60" s="32"/>
      <c r="AAA60" s="32"/>
      <c r="AAB60" s="32"/>
      <c r="AAC60" s="32"/>
      <c r="AAD60" s="32"/>
      <c r="AAE60" s="32"/>
      <c r="AAF60" s="32"/>
      <c r="AAG60" s="32"/>
      <c r="AAH60" s="32"/>
      <c r="AAI60" s="32"/>
      <c r="AAJ60" s="32"/>
      <c r="AAK60" s="32"/>
      <c r="AAL60" s="32"/>
      <c r="AAM60" s="32"/>
      <c r="AAN60" s="32"/>
      <c r="AAO60" s="32"/>
      <c r="AAP60" s="32"/>
      <c r="AAQ60" s="32"/>
      <c r="AAR60" s="32"/>
      <c r="AAS60" s="32"/>
      <c r="AAT60" s="32"/>
      <c r="AAU60" s="32"/>
      <c r="AAV60" s="32"/>
      <c r="AAW60" s="32"/>
      <c r="AAX60" s="32"/>
      <c r="AAY60" s="32"/>
      <c r="AAZ60" s="32"/>
      <c r="ABA60" s="32"/>
      <c r="ABB60" s="32"/>
      <c r="ABC60" s="32"/>
      <c r="ABD60" s="32"/>
      <c r="ABE60" s="32"/>
      <c r="ABF60" s="32"/>
      <c r="ABG60" s="32"/>
      <c r="ABH60" s="32"/>
      <c r="ABI60" s="32"/>
      <c r="ABJ60" s="32"/>
      <c r="ABK60" s="32"/>
      <c r="ABL60" s="32"/>
      <c r="ABM60" s="32"/>
      <c r="ABN60" s="32"/>
      <c r="ABO60" s="32"/>
      <c r="ABP60" s="32"/>
      <c r="ABQ60" s="32"/>
      <c r="ABR60" s="32"/>
      <c r="ABS60" s="32"/>
      <c r="ABT60" s="32"/>
      <c r="ABU60" s="32"/>
      <c r="ABV60" s="32"/>
      <c r="ABW60" s="32"/>
      <c r="ABX60" s="32"/>
      <c r="ABY60" s="32"/>
      <c r="ABZ60" s="32"/>
      <c r="ACA60" s="32"/>
      <c r="ACB60" s="32"/>
      <c r="ACC60" s="32"/>
      <c r="ACD60" s="32"/>
      <c r="ACE60" s="32"/>
      <c r="ACF60" s="32"/>
      <c r="ACG60" s="32"/>
      <c r="ACH60" s="32"/>
      <c r="ACI60" s="32"/>
      <c r="ACJ60" s="32"/>
      <c r="ACK60" s="32"/>
      <c r="ACL60" s="32"/>
      <c r="ACM60" s="32"/>
      <c r="ACN60" s="32"/>
      <c r="ACO60" s="32"/>
      <c r="ACP60" s="32"/>
      <c r="ACQ60" s="32"/>
      <c r="ACR60" s="32"/>
      <c r="ACS60" s="32"/>
      <c r="ACT60" s="32"/>
      <c r="ACU60" s="32"/>
      <c r="ACV60" s="32"/>
      <c r="ACW60" s="32"/>
      <c r="ACX60" s="32"/>
      <c r="ACY60" s="32"/>
      <c r="ACZ60" s="32"/>
      <c r="ADA60" s="32"/>
      <c r="ADB60" s="32"/>
      <c r="ADC60" s="32"/>
      <c r="ADD60" s="32"/>
      <c r="ADE60" s="32"/>
      <c r="ADF60" s="32"/>
      <c r="ADG60" s="32"/>
      <c r="ADH60" s="32"/>
      <c r="ADI60" s="32"/>
      <c r="ADJ60" s="32"/>
      <c r="ADK60" s="32"/>
      <c r="ADL60" s="32"/>
      <c r="ADM60" s="32"/>
      <c r="ADN60" s="32"/>
      <c r="ADO60" s="32"/>
      <c r="ADP60" s="32"/>
      <c r="ADQ60" s="32"/>
      <c r="ADR60" s="32"/>
      <c r="ADS60" s="32"/>
      <c r="ADT60" s="32"/>
      <c r="ADU60" s="32"/>
      <c r="ADV60" s="32"/>
      <c r="ADW60" s="32"/>
      <c r="ADX60" s="32"/>
      <c r="ADY60" s="32"/>
      <c r="ADZ60" s="32"/>
      <c r="AEA60" s="32"/>
      <c r="AEB60" s="32"/>
      <c r="AEC60" s="32"/>
      <c r="AED60" s="32"/>
      <c r="AEE60" s="32"/>
      <c r="AEF60" s="32"/>
      <c r="AEG60" s="32"/>
      <c r="AEH60" s="32"/>
      <c r="AEI60" s="32"/>
      <c r="AEJ60" s="32"/>
      <c r="AEK60" s="32"/>
      <c r="AEL60" s="32"/>
      <c r="AEM60" s="32"/>
      <c r="AEN60" s="32"/>
      <c r="AEO60" s="32"/>
      <c r="AEP60" s="32"/>
      <c r="AEQ60" s="32"/>
      <c r="AER60" s="32"/>
      <c r="AES60" s="32"/>
      <c r="AET60" s="32"/>
      <c r="AEU60" s="32"/>
      <c r="AEV60" s="32"/>
      <c r="AEW60" s="32"/>
      <c r="AEX60" s="32"/>
      <c r="AEY60" s="32"/>
      <c r="AEZ60" s="32"/>
      <c r="AFA60" s="32"/>
      <c r="AFB60" s="32"/>
      <c r="AFC60" s="32"/>
      <c r="AFD60" s="32"/>
      <c r="AFE60" s="32"/>
      <c r="AFF60" s="32"/>
      <c r="AFG60" s="32"/>
      <c r="AFH60" s="32"/>
      <c r="AFI60" s="32"/>
      <c r="AFJ60" s="32"/>
      <c r="AFK60" s="32"/>
      <c r="AFL60" s="32"/>
      <c r="AFM60" s="32"/>
      <c r="AFN60" s="32"/>
      <c r="AFO60" s="32"/>
      <c r="AFP60" s="32"/>
      <c r="AFQ60" s="32"/>
      <c r="AFR60" s="32"/>
      <c r="AFS60" s="32"/>
      <c r="AFT60" s="32"/>
      <c r="AFU60" s="32"/>
      <c r="AFV60" s="32"/>
      <c r="AFW60" s="32"/>
      <c r="AFX60" s="32"/>
      <c r="AFY60" s="32"/>
      <c r="AFZ60" s="32"/>
      <c r="AGA60" s="32"/>
      <c r="AGB60" s="32"/>
      <c r="AGC60" s="32"/>
      <c r="AGD60" s="32"/>
      <c r="AGE60" s="32"/>
      <c r="AGF60" s="32"/>
      <c r="AGG60" s="32"/>
      <c r="AGH60" s="32"/>
      <c r="AGI60" s="32"/>
      <c r="AGJ60" s="32"/>
      <c r="AGK60" s="32"/>
      <c r="AGL60" s="32"/>
      <c r="AGM60" s="32"/>
      <c r="AGN60" s="32"/>
      <c r="AGO60" s="32"/>
      <c r="AGP60" s="32"/>
      <c r="AGQ60" s="32"/>
      <c r="AGR60" s="32"/>
      <c r="AGS60" s="32"/>
      <c r="AGT60" s="32"/>
      <c r="AGU60" s="32"/>
      <c r="AGV60" s="32"/>
      <c r="AGW60" s="32"/>
      <c r="AGX60" s="32"/>
      <c r="AGY60" s="32"/>
      <c r="AGZ60" s="32"/>
      <c r="AHA60" s="32"/>
      <c r="AHB60" s="32"/>
      <c r="AHC60" s="32"/>
      <c r="AHD60" s="32"/>
      <c r="AHE60" s="32"/>
      <c r="AHF60" s="32"/>
      <c r="AHG60" s="32"/>
      <c r="AHH60" s="32"/>
      <c r="AHI60" s="32"/>
      <c r="AHJ60" s="32"/>
      <c r="AHK60" s="32"/>
      <c r="AHL60" s="32"/>
      <c r="AHM60" s="32"/>
      <c r="AHN60" s="32"/>
      <c r="AHO60" s="32"/>
      <c r="AHP60" s="32"/>
      <c r="AHQ60" s="32"/>
      <c r="AHR60" s="32"/>
      <c r="AHS60" s="32"/>
      <c r="AHT60" s="32"/>
      <c r="AHU60" s="32"/>
      <c r="AHV60" s="32"/>
      <c r="AHW60" s="32"/>
      <c r="AHX60" s="32"/>
      <c r="AHY60" s="32"/>
      <c r="AHZ60" s="32"/>
      <c r="AIA60" s="32"/>
      <c r="AIB60" s="32"/>
      <c r="AIC60" s="32"/>
      <c r="AID60" s="32"/>
      <c r="AIE60" s="32"/>
      <c r="AIF60" s="32"/>
      <c r="AIG60" s="32"/>
      <c r="AIH60" s="32"/>
      <c r="AII60" s="32"/>
      <c r="AIJ60" s="32"/>
      <c r="AIK60" s="32"/>
      <c r="AIL60" s="32"/>
      <c r="AIM60" s="32"/>
      <c r="AIN60" s="32"/>
      <c r="AIO60" s="32"/>
      <c r="AIP60" s="32"/>
      <c r="AIQ60" s="32"/>
      <c r="AIR60" s="32"/>
      <c r="AIS60" s="32"/>
      <c r="AIT60" s="32"/>
      <c r="AIU60" s="32"/>
      <c r="AIV60" s="32"/>
      <c r="AIW60" s="32"/>
      <c r="AIX60" s="32"/>
      <c r="AIY60" s="32"/>
      <c r="AIZ60" s="32"/>
      <c r="AJA60" s="32"/>
      <c r="AJB60" s="32"/>
      <c r="AJC60" s="32"/>
      <c r="AJD60" s="32"/>
      <c r="AJE60" s="32"/>
      <c r="AJF60" s="32"/>
      <c r="AJG60" s="32"/>
      <c r="AJH60" s="32"/>
      <c r="AJI60" s="32"/>
      <c r="AJJ60" s="32"/>
      <c r="AJK60" s="32"/>
      <c r="AJL60" s="32"/>
      <c r="AJM60" s="32"/>
      <c r="AJN60" s="32"/>
      <c r="AJO60" s="32"/>
      <c r="AJP60" s="32"/>
      <c r="AJQ60" s="32"/>
      <c r="AJR60" s="32"/>
      <c r="AJS60" s="32"/>
      <c r="AJT60" s="32"/>
      <c r="AJU60" s="32"/>
      <c r="AJV60" s="32"/>
      <c r="AJW60" s="32"/>
      <c r="AJX60" s="32"/>
      <c r="AJY60" s="32"/>
      <c r="AJZ60" s="32"/>
      <c r="AKA60" s="32"/>
      <c r="AKB60" s="32"/>
      <c r="AKC60" s="32"/>
      <c r="AKD60" s="32"/>
      <c r="AKE60" s="32"/>
      <c r="AKF60" s="32"/>
      <c r="AKG60" s="32"/>
      <c r="AKH60" s="32"/>
      <c r="AKI60" s="32"/>
      <c r="AKJ60" s="32"/>
      <c r="AKK60" s="32"/>
      <c r="AKL60" s="32"/>
      <c r="AKM60" s="32"/>
      <c r="AKN60" s="32"/>
      <c r="AKO60" s="32"/>
      <c r="AKP60" s="32"/>
      <c r="AKQ60" s="32"/>
      <c r="AKR60" s="32"/>
      <c r="AKS60" s="32"/>
      <c r="AKT60" s="32"/>
      <c r="AKU60" s="32"/>
      <c r="AKV60" s="32"/>
      <c r="AKW60" s="32"/>
      <c r="AKX60" s="32"/>
      <c r="AKY60" s="32"/>
      <c r="AKZ60" s="32"/>
      <c r="ALA60" s="32"/>
      <c r="ALB60" s="32"/>
      <c r="ALC60" s="32"/>
      <c r="ALD60" s="32"/>
      <c r="ALE60" s="32"/>
      <c r="ALF60" s="32"/>
      <c r="ALG60" s="32"/>
      <c r="ALH60" s="32"/>
      <c r="ALI60" s="32"/>
      <c r="ALJ60" s="32"/>
      <c r="ALK60" s="32"/>
      <c r="ALL60" s="32"/>
      <c r="ALM60" s="32"/>
      <c r="ALN60" s="32"/>
      <c r="ALO60" s="32"/>
      <c r="ALP60" s="32"/>
      <c r="ALQ60" s="32"/>
      <c r="ALR60" s="32"/>
      <c r="ALS60" s="32"/>
      <c r="ALT60" s="32"/>
      <c r="ALU60" s="32"/>
      <c r="ALV60" s="32"/>
      <c r="ALW60" s="32"/>
      <c r="ALX60" s="32"/>
      <c r="ALY60" s="32"/>
      <c r="ALZ60" s="32"/>
      <c r="AMD60" s="32"/>
    </row>
    <row r="61" customFormat="false" ht="19.9" hidden="false" customHeight="true" outlineLevel="0" collapsed="false">
      <c r="A61" s="94" t="s">
        <v>134</v>
      </c>
      <c r="B61" s="94" t="n">
        <v>96974</v>
      </c>
      <c r="C61" s="94" t="s">
        <v>24</v>
      </c>
      <c r="D61" s="101" t="s">
        <v>196</v>
      </c>
      <c r="E61" s="94" t="s">
        <v>79</v>
      </c>
      <c r="F61" s="96" t="n">
        <v>21</v>
      </c>
      <c r="G61" s="104" t="s">
        <v>197</v>
      </c>
      <c r="H61" s="104"/>
      <c r="I61" s="104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  <c r="DL61" s="32"/>
      <c r="DM61" s="32"/>
      <c r="DN61" s="32"/>
      <c r="DO61" s="32"/>
      <c r="DP61" s="32"/>
      <c r="DQ61" s="32"/>
      <c r="DR61" s="32"/>
      <c r="DS61" s="32"/>
      <c r="DT61" s="32"/>
      <c r="DU61" s="32"/>
      <c r="DV61" s="32"/>
      <c r="DW61" s="32"/>
      <c r="DX61" s="32"/>
      <c r="DY61" s="32"/>
      <c r="DZ61" s="32"/>
      <c r="EA61" s="32"/>
      <c r="EB61" s="32"/>
      <c r="EC61" s="32"/>
      <c r="ED61" s="32"/>
      <c r="EE61" s="32"/>
      <c r="EF61" s="32"/>
      <c r="EG61" s="32"/>
      <c r="EH61" s="32"/>
      <c r="EI61" s="32"/>
      <c r="EJ61" s="32"/>
      <c r="EK61" s="32"/>
      <c r="EL61" s="32"/>
      <c r="EM61" s="32"/>
      <c r="EN61" s="32"/>
      <c r="EO61" s="32"/>
      <c r="EP61" s="32"/>
      <c r="EQ61" s="32"/>
      <c r="ER61" s="32"/>
      <c r="ES61" s="32"/>
      <c r="ET61" s="32"/>
      <c r="EU61" s="32"/>
      <c r="EV61" s="32"/>
      <c r="EW61" s="32"/>
      <c r="EX61" s="32"/>
      <c r="EY61" s="32"/>
      <c r="EZ61" s="32"/>
      <c r="FA61" s="32"/>
      <c r="FB61" s="32"/>
      <c r="FC61" s="32"/>
      <c r="FD61" s="32"/>
      <c r="FE61" s="32"/>
      <c r="FF61" s="32"/>
      <c r="FG61" s="32"/>
      <c r="FH61" s="32"/>
      <c r="FI61" s="32"/>
      <c r="FJ61" s="32"/>
      <c r="FK61" s="32"/>
      <c r="FL61" s="32"/>
      <c r="FM61" s="32"/>
      <c r="FN61" s="32"/>
      <c r="FO61" s="32"/>
      <c r="FP61" s="32"/>
      <c r="FQ61" s="32"/>
      <c r="FR61" s="32"/>
      <c r="FS61" s="32"/>
      <c r="FT61" s="32"/>
      <c r="FU61" s="32"/>
      <c r="FV61" s="32"/>
      <c r="FW61" s="32"/>
      <c r="FX61" s="32"/>
      <c r="FY61" s="32"/>
      <c r="FZ61" s="32"/>
      <c r="GA61" s="32"/>
      <c r="GB61" s="32"/>
      <c r="GC61" s="32"/>
      <c r="GD61" s="32"/>
      <c r="GE61" s="32"/>
      <c r="GF61" s="32"/>
      <c r="GG61" s="32"/>
      <c r="GH61" s="32"/>
      <c r="GI61" s="32"/>
      <c r="GJ61" s="32"/>
      <c r="GK61" s="32"/>
      <c r="GL61" s="32"/>
      <c r="GM61" s="32"/>
      <c r="GN61" s="32"/>
      <c r="GO61" s="32"/>
      <c r="GP61" s="32"/>
      <c r="GQ61" s="32"/>
      <c r="GR61" s="32"/>
      <c r="GS61" s="32"/>
      <c r="GT61" s="32"/>
      <c r="GU61" s="32"/>
      <c r="GV61" s="32"/>
      <c r="GW61" s="32"/>
      <c r="GX61" s="32"/>
      <c r="GY61" s="32"/>
      <c r="GZ61" s="32"/>
      <c r="HA61" s="32"/>
      <c r="HB61" s="32"/>
      <c r="HC61" s="32"/>
      <c r="HD61" s="32"/>
      <c r="HE61" s="32"/>
      <c r="HF61" s="32"/>
      <c r="HG61" s="32"/>
      <c r="HH61" s="32"/>
      <c r="HI61" s="32"/>
      <c r="HJ61" s="32"/>
      <c r="HK61" s="32"/>
      <c r="HL61" s="32"/>
      <c r="HM61" s="32"/>
      <c r="HN61" s="32"/>
      <c r="HO61" s="32"/>
      <c r="HP61" s="32"/>
      <c r="HQ61" s="32"/>
      <c r="HR61" s="32"/>
      <c r="HS61" s="32"/>
      <c r="HT61" s="32"/>
      <c r="HU61" s="32"/>
      <c r="HV61" s="32"/>
      <c r="HW61" s="32"/>
      <c r="HX61" s="32"/>
      <c r="HY61" s="32"/>
      <c r="HZ61" s="32"/>
      <c r="IA61" s="32"/>
      <c r="IB61" s="32"/>
      <c r="IC61" s="32"/>
      <c r="ID61" s="32"/>
      <c r="IE61" s="32"/>
      <c r="IF61" s="32"/>
      <c r="IG61" s="32"/>
      <c r="IH61" s="32"/>
      <c r="II61" s="32"/>
      <c r="IJ61" s="32"/>
      <c r="IK61" s="32"/>
      <c r="IL61" s="32"/>
      <c r="IM61" s="32"/>
      <c r="IN61" s="32"/>
      <c r="IO61" s="32"/>
      <c r="IP61" s="32"/>
      <c r="IQ61" s="32"/>
      <c r="IR61" s="32"/>
      <c r="IS61" s="32"/>
      <c r="IT61" s="32"/>
      <c r="IU61" s="32"/>
      <c r="IV61" s="32"/>
      <c r="IW61" s="32"/>
      <c r="IX61" s="32"/>
      <c r="IY61" s="32"/>
      <c r="IZ61" s="32"/>
      <c r="JA61" s="32"/>
      <c r="JB61" s="32"/>
      <c r="JC61" s="32"/>
      <c r="JD61" s="32"/>
      <c r="JE61" s="32"/>
      <c r="JF61" s="32"/>
      <c r="JG61" s="32"/>
      <c r="JH61" s="32"/>
      <c r="JI61" s="32"/>
      <c r="JJ61" s="32"/>
      <c r="JK61" s="32"/>
      <c r="JL61" s="32"/>
      <c r="JM61" s="32"/>
      <c r="JN61" s="32"/>
      <c r="JO61" s="32"/>
      <c r="JP61" s="32"/>
      <c r="JQ61" s="32"/>
      <c r="JR61" s="32"/>
      <c r="JS61" s="32"/>
      <c r="JT61" s="32"/>
      <c r="JU61" s="32"/>
      <c r="JV61" s="32"/>
      <c r="JW61" s="32"/>
      <c r="JX61" s="32"/>
      <c r="JY61" s="32"/>
      <c r="JZ61" s="32"/>
      <c r="KA61" s="32"/>
      <c r="KB61" s="32"/>
      <c r="KC61" s="32"/>
      <c r="KD61" s="32"/>
      <c r="KE61" s="32"/>
      <c r="KF61" s="32"/>
      <c r="KG61" s="32"/>
      <c r="KH61" s="32"/>
      <c r="KI61" s="32"/>
      <c r="KJ61" s="32"/>
      <c r="KK61" s="32"/>
      <c r="KL61" s="32"/>
      <c r="KM61" s="32"/>
      <c r="KN61" s="32"/>
      <c r="KO61" s="32"/>
      <c r="KP61" s="32"/>
      <c r="KQ61" s="32"/>
      <c r="KR61" s="32"/>
      <c r="KS61" s="32"/>
      <c r="KT61" s="32"/>
      <c r="KU61" s="32"/>
      <c r="KV61" s="32"/>
      <c r="KW61" s="32"/>
      <c r="KX61" s="32"/>
      <c r="KY61" s="32"/>
      <c r="KZ61" s="32"/>
      <c r="LA61" s="32"/>
      <c r="LB61" s="32"/>
      <c r="LC61" s="32"/>
      <c r="LD61" s="32"/>
      <c r="LE61" s="32"/>
      <c r="LF61" s="32"/>
      <c r="LG61" s="32"/>
      <c r="LH61" s="32"/>
      <c r="LI61" s="32"/>
      <c r="LJ61" s="32"/>
      <c r="LK61" s="32"/>
      <c r="LL61" s="32"/>
      <c r="LM61" s="32"/>
      <c r="LN61" s="32"/>
      <c r="LO61" s="32"/>
      <c r="LP61" s="32"/>
      <c r="LQ61" s="32"/>
      <c r="LR61" s="32"/>
      <c r="LS61" s="32"/>
      <c r="LT61" s="32"/>
      <c r="LU61" s="32"/>
      <c r="LV61" s="32"/>
      <c r="LW61" s="32"/>
      <c r="LX61" s="32"/>
      <c r="LY61" s="32"/>
      <c r="LZ61" s="32"/>
      <c r="MA61" s="32"/>
      <c r="MB61" s="32"/>
      <c r="MC61" s="32"/>
      <c r="MD61" s="32"/>
      <c r="ME61" s="32"/>
      <c r="MF61" s="32"/>
      <c r="MG61" s="32"/>
      <c r="MH61" s="32"/>
      <c r="MI61" s="32"/>
      <c r="MJ61" s="32"/>
      <c r="MK61" s="32"/>
      <c r="ML61" s="32"/>
      <c r="MM61" s="32"/>
      <c r="MN61" s="32"/>
      <c r="MO61" s="32"/>
      <c r="MP61" s="32"/>
      <c r="MQ61" s="32"/>
      <c r="MR61" s="32"/>
      <c r="MS61" s="32"/>
      <c r="MT61" s="32"/>
      <c r="MU61" s="32"/>
      <c r="MV61" s="32"/>
      <c r="MW61" s="32"/>
      <c r="MX61" s="32"/>
      <c r="MY61" s="32"/>
      <c r="MZ61" s="32"/>
      <c r="NA61" s="32"/>
      <c r="NB61" s="32"/>
      <c r="NC61" s="32"/>
      <c r="ND61" s="32"/>
      <c r="NE61" s="32"/>
      <c r="NF61" s="32"/>
      <c r="NG61" s="32"/>
      <c r="NH61" s="32"/>
      <c r="NI61" s="32"/>
      <c r="NJ61" s="32"/>
      <c r="NK61" s="32"/>
      <c r="NL61" s="32"/>
      <c r="NM61" s="32"/>
      <c r="NN61" s="32"/>
      <c r="NO61" s="32"/>
      <c r="NP61" s="32"/>
      <c r="NQ61" s="32"/>
      <c r="NR61" s="32"/>
      <c r="NS61" s="32"/>
      <c r="NT61" s="32"/>
      <c r="NU61" s="32"/>
      <c r="NV61" s="32"/>
      <c r="NW61" s="32"/>
      <c r="NX61" s="32"/>
      <c r="NY61" s="32"/>
      <c r="NZ61" s="32"/>
      <c r="OA61" s="32"/>
      <c r="OB61" s="32"/>
      <c r="OC61" s="32"/>
      <c r="OD61" s="32"/>
      <c r="OE61" s="32"/>
      <c r="OF61" s="32"/>
      <c r="OG61" s="32"/>
      <c r="OH61" s="32"/>
      <c r="OI61" s="32"/>
      <c r="OJ61" s="32"/>
      <c r="OK61" s="32"/>
      <c r="OL61" s="32"/>
      <c r="OM61" s="32"/>
      <c r="ON61" s="32"/>
      <c r="OO61" s="32"/>
      <c r="OP61" s="32"/>
      <c r="OQ61" s="32"/>
      <c r="OR61" s="32"/>
      <c r="OS61" s="32"/>
      <c r="OT61" s="32"/>
      <c r="OU61" s="32"/>
      <c r="OV61" s="32"/>
      <c r="OW61" s="32"/>
      <c r="OX61" s="32"/>
      <c r="OY61" s="32"/>
      <c r="OZ61" s="32"/>
      <c r="PA61" s="32"/>
      <c r="PB61" s="32"/>
      <c r="PC61" s="32"/>
      <c r="PD61" s="32"/>
      <c r="PE61" s="32"/>
      <c r="PF61" s="32"/>
      <c r="PG61" s="32"/>
      <c r="PH61" s="32"/>
      <c r="PI61" s="32"/>
      <c r="PJ61" s="32"/>
      <c r="PK61" s="32"/>
      <c r="PL61" s="32"/>
      <c r="PM61" s="32"/>
      <c r="PN61" s="32"/>
      <c r="PO61" s="32"/>
      <c r="PP61" s="32"/>
      <c r="PQ61" s="32"/>
      <c r="PR61" s="32"/>
      <c r="PS61" s="32"/>
      <c r="PT61" s="32"/>
      <c r="PU61" s="32"/>
      <c r="PV61" s="32"/>
      <c r="PW61" s="32"/>
      <c r="PX61" s="32"/>
      <c r="PY61" s="32"/>
      <c r="PZ61" s="32"/>
      <c r="QA61" s="32"/>
      <c r="QB61" s="32"/>
      <c r="QC61" s="32"/>
      <c r="QD61" s="32"/>
      <c r="QE61" s="32"/>
      <c r="QF61" s="32"/>
      <c r="QG61" s="32"/>
      <c r="QH61" s="32"/>
      <c r="QI61" s="32"/>
      <c r="QJ61" s="32"/>
      <c r="QK61" s="32"/>
      <c r="QL61" s="32"/>
      <c r="QM61" s="32"/>
      <c r="QN61" s="32"/>
      <c r="QO61" s="32"/>
      <c r="QP61" s="32"/>
      <c r="QQ61" s="32"/>
      <c r="QR61" s="32"/>
      <c r="QS61" s="32"/>
      <c r="QT61" s="32"/>
      <c r="QU61" s="32"/>
      <c r="QV61" s="32"/>
      <c r="QW61" s="32"/>
      <c r="QX61" s="32"/>
      <c r="QY61" s="32"/>
      <c r="QZ61" s="32"/>
      <c r="RA61" s="32"/>
      <c r="RB61" s="32"/>
      <c r="RC61" s="32"/>
      <c r="RD61" s="32"/>
      <c r="RE61" s="32"/>
      <c r="RF61" s="32"/>
      <c r="RG61" s="32"/>
      <c r="RH61" s="32"/>
      <c r="RI61" s="32"/>
      <c r="RJ61" s="32"/>
      <c r="RK61" s="32"/>
      <c r="RL61" s="32"/>
      <c r="RM61" s="32"/>
      <c r="RN61" s="32"/>
      <c r="RO61" s="32"/>
      <c r="RP61" s="32"/>
      <c r="RQ61" s="32"/>
      <c r="RR61" s="32"/>
      <c r="RS61" s="32"/>
      <c r="RT61" s="32"/>
      <c r="RU61" s="32"/>
      <c r="RV61" s="32"/>
      <c r="RW61" s="32"/>
      <c r="RX61" s="32"/>
      <c r="RY61" s="32"/>
      <c r="RZ61" s="32"/>
      <c r="SA61" s="32"/>
      <c r="SB61" s="32"/>
      <c r="SC61" s="32"/>
      <c r="SD61" s="32"/>
      <c r="SE61" s="32"/>
      <c r="SF61" s="32"/>
      <c r="SG61" s="32"/>
      <c r="SH61" s="32"/>
      <c r="SI61" s="32"/>
      <c r="SJ61" s="32"/>
      <c r="SK61" s="32"/>
      <c r="SL61" s="32"/>
      <c r="SM61" s="32"/>
      <c r="SN61" s="32"/>
      <c r="SO61" s="32"/>
      <c r="SP61" s="32"/>
      <c r="SQ61" s="32"/>
      <c r="SR61" s="32"/>
      <c r="SS61" s="32"/>
      <c r="ST61" s="32"/>
      <c r="SU61" s="32"/>
      <c r="SV61" s="32"/>
      <c r="SW61" s="32"/>
      <c r="SX61" s="32"/>
      <c r="SY61" s="32"/>
      <c r="SZ61" s="32"/>
      <c r="TA61" s="32"/>
      <c r="TB61" s="32"/>
      <c r="TC61" s="32"/>
      <c r="TD61" s="32"/>
      <c r="TE61" s="32"/>
      <c r="TF61" s="32"/>
      <c r="TG61" s="32"/>
      <c r="TH61" s="32"/>
      <c r="TI61" s="32"/>
      <c r="TJ61" s="32"/>
      <c r="TK61" s="32"/>
      <c r="TL61" s="32"/>
      <c r="TM61" s="32"/>
      <c r="TN61" s="32"/>
      <c r="TO61" s="32"/>
      <c r="TP61" s="32"/>
      <c r="TQ61" s="32"/>
      <c r="TR61" s="32"/>
      <c r="TS61" s="32"/>
      <c r="TT61" s="32"/>
      <c r="TU61" s="32"/>
      <c r="TV61" s="32"/>
      <c r="TW61" s="32"/>
      <c r="TX61" s="32"/>
      <c r="TY61" s="32"/>
      <c r="TZ61" s="32"/>
      <c r="UA61" s="32"/>
      <c r="UB61" s="32"/>
      <c r="UC61" s="32"/>
      <c r="UD61" s="32"/>
      <c r="UE61" s="32"/>
      <c r="UF61" s="32"/>
      <c r="UG61" s="32"/>
      <c r="UH61" s="32"/>
      <c r="UI61" s="32"/>
      <c r="UJ61" s="32"/>
      <c r="UK61" s="32"/>
      <c r="UL61" s="32"/>
      <c r="UM61" s="32"/>
      <c r="UN61" s="32"/>
      <c r="UO61" s="32"/>
      <c r="UP61" s="32"/>
      <c r="UQ61" s="32"/>
      <c r="UR61" s="32"/>
      <c r="US61" s="32"/>
      <c r="UT61" s="32"/>
      <c r="UU61" s="32"/>
      <c r="UV61" s="32"/>
      <c r="UW61" s="32"/>
      <c r="UX61" s="32"/>
      <c r="UY61" s="32"/>
      <c r="UZ61" s="32"/>
      <c r="VA61" s="32"/>
      <c r="VB61" s="32"/>
      <c r="VC61" s="32"/>
      <c r="VD61" s="32"/>
      <c r="VE61" s="32"/>
      <c r="VF61" s="32"/>
      <c r="VG61" s="32"/>
      <c r="VH61" s="32"/>
      <c r="VI61" s="32"/>
      <c r="VJ61" s="32"/>
      <c r="VK61" s="32"/>
      <c r="VL61" s="32"/>
      <c r="VM61" s="32"/>
      <c r="VN61" s="32"/>
      <c r="VO61" s="32"/>
      <c r="VP61" s="32"/>
      <c r="VQ61" s="32"/>
      <c r="VR61" s="32"/>
      <c r="VS61" s="32"/>
      <c r="VT61" s="32"/>
      <c r="VU61" s="32"/>
      <c r="VV61" s="32"/>
      <c r="VW61" s="32"/>
      <c r="VX61" s="32"/>
      <c r="VY61" s="32"/>
      <c r="VZ61" s="32"/>
      <c r="WA61" s="32"/>
      <c r="WB61" s="32"/>
      <c r="WC61" s="32"/>
      <c r="WD61" s="32"/>
      <c r="WE61" s="32"/>
      <c r="WF61" s="32"/>
      <c r="WG61" s="32"/>
      <c r="WH61" s="32"/>
      <c r="WI61" s="32"/>
      <c r="WJ61" s="32"/>
      <c r="WK61" s="32"/>
      <c r="WL61" s="32"/>
      <c r="WM61" s="32"/>
      <c r="WN61" s="32"/>
      <c r="WO61" s="32"/>
      <c r="WP61" s="32"/>
      <c r="WQ61" s="32"/>
      <c r="WR61" s="32"/>
      <c r="WS61" s="32"/>
      <c r="WT61" s="32"/>
      <c r="WU61" s="32"/>
      <c r="WV61" s="32"/>
      <c r="WW61" s="32"/>
      <c r="WX61" s="32"/>
      <c r="WY61" s="32"/>
      <c r="WZ61" s="32"/>
      <c r="XA61" s="32"/>
      <c r="XB61" s="32"/>
      <c r="XC61" s="32"/>
      <c r="XD61" s="32"/>
      <c r="XE61" s="32"/>
      <c r="XF61" s="32"/>
      <c r="XG61" s="32"/>
      <c r="XH61" s="32"/>
      <c r="XI61" s="32"/>
      <c r="XJ61" s="32"/>
      <c r="XK61" s="32"/>
      <c r="XL61" s="32"/>
      <c r="XM61" s="32"/>
      <c r="XN61" s="32"/>
      <c r="XO61" s="32"/>
      <c r="XP61" s="32"/>
      <c r="XQ61" s="32"/>
      <c r="XR61" s="32"/>
      <c r="XS61" s="32"/>
      <c r="XT61" s="32"/>
      <c r="XU61" s="32"/>
      <c r="XV61" s="32"/>
      <c r="XW61" s="32"/>
      <c r="XX61" s="32"/>
      <c r="XY61" s="32"/>
      <c r="XZ61" s="32"/>
      <c r="YA61" s="32"/>
      <c r="YB61" s="32"/>
      <c r="YC61" s="32"/>
      <c r="YD61" s="32"/>
      <c r="YE61" s="32"/>
      <c r="YF61" s="32"/>
      <c r="YG61" s="32"/>
      <c r="YH61" s="32"/>
      <c r="YI61" s="32"/>
      <c r="YJ61" s="32"/>
      <c r="YK61" s="32"/>
      <c r="YL61" s="32"/>
      <c r="YM61" s="32"/>
      <c r="YN61" s="32"/>
      <c r="YO61" s="32"/>
      <c r="YP61" s="32"/>
      <c r="YQ61" s="32"/>
      <c r="YR61" s="32"/>
      <c r="YS61" s="32"/>
      <c r="YT61" s="32"/>
      <c r="YU61" s="32"/>
      <c r="YV61" s="32"/>
      <c r="YW61" s="32"/>
      <c r="YX61" s="32"/>
      <c r="YY61" s="32"/>
      <c r="YZ61" s="32"/>
      <c r="ZA61" s="32"/>
      <c r="ZB61" s="32"/>
      <c r="ZC61" s="32"/>
      <c r="ZD61" s="32"/>
      <c r="ZE61" s="32"/>
      <c r="ZF61" s="32"/>
      <c r="ZG61" s="32"/>
      <c r="ZH61" s="32"/>
      <c r="ZI61" s="32"/>
      <c r="ZJ61" s="32"/>
      <c r="ZK61" s="32"/>
      <c r="ZL61" s="32"/>
      <c r="ZM61" s="32"/>
      <c r="ZN61" s="32"/>
      <c r="ZO61" s="32"/>
      <c r="ZP61" s="32"/>
      <c r="ZQ61" s="32"/>
      <c r="ZR61" s="32"/>
      <c r="ZS61" s="32"/>
      <c r="ZT61" s="32"/>
      <c r="ZU61" s="32"/>
      <c r="ZV61" s="32"/>
      <c r="ZW61" s="32"/>
      <c r="ZX61" s="32"/>
      <c r="ZY61" s="32"/>
      <c r="ZZ61" s="32"/>
      <c r="AAA61" s="32"/>
      <c r="AAB61" s="32"/>
      <c r="AAC61" s="32"/>
      <c r="AAD61" s="32"/>
      <c r="AAE61" s="32"/>
      <c r="AAF61" s="32"/>
      <c r="AAG61" s="32"/>
      <c r="AAH61" s="32"/>
      <c r="AAI61" s="32"/>
      <c r="AAJ61" s="32"/>
      <c r="AAK61" s="32"/>
      <c r="AAL61" s="32"/>
      <c r="AAM61" s="32"/>
      <c r="AAN61" s="32"/>
      <c r="AAO61" s="32"/>
      <c r="AAP61" s="32"/>
      <c r="AAQ61" s="32"/>
      <c r="AAR61" s="32"/>
      <c r="AAS61" s="32"/>
      <c r="AAT61" s="32"/>
      <c r="AAU61" s="32"/>
      <c r="AAV61" s="32"/>
      <c r="AAW61" s="32"/>
      <c r="AAX61" s="32"/>
      <c r="AAY61" s="32"/>
      <c r="AAZ61" s="32"/>
      <c r="ABA61" s="32"/>
      <c r="ABB61" s="32"/>
      <c r="ABC61" s="32"/>
      <c r="ABD61" s="32"/>
      <c r="ABE61" s="32"/>
      <c r="ABF61" s="32"/>
      <c r="ABG61" s="32"/>
      <c r="ABH61" s="32"/>
      <c r="ABI61" s="32"/>
      <c r="ABJ61" s="32"/>
      <c r="ABK61" s="32"/>
      <c r="ABL61" s="32"/>
      <c r="ABM61" s="32"/>
      <c r="ABN61" s="32"/>
      <c r="ABO61" s="32"/>
      <c r="ABP61" s="32"/>
      <c r="ABQ61" s="32"/>
      <c r="ABR61" s="32"/>
      <c r="ABS61" s="32"/>
      <c r="ABT61" s="32"/>
      <c r="ABU61" s="32"/>
      <c r="ABV61" s="32"/>
      <c r="ABW61" s="32"/>
      <c r="ABX61" s="32"/>
      <c r="ABY61" s="32"/>
      <c r="ABZ61" s="32"/>
      <c r="ACA61" s="32"/>
      <c r="ACB61" s="32"/>
      <c r="ACC61" s="32"/>
      <c r="ACD61" s="32"/>
      <c r="ACE61" s="32"/>
      <c r="ACF61" s="32"/>
      <c r="ACG61" s="32"/>
      <c r="ACH61" s="32"/>
      <c r="ACI61" s="32"/>
      <c r="ACJ61" s="32"/>
      <c r="ACK61" s="32"/>
      <c r="ACL61" s="32"/>
      <c r="ACM61" s="32"/>
      <c r="ACN61" s="32"/>
      <c r="ACO61" s="32"/>
      <c r="ACP61" s="32"/>
      <c r="ACQ61" s="32"/>
      <c r="ACR61" s="32"/>
      <c r="ACS61" s="32"/>
      <c r="ACT61" s="32"/>
      <c r="ACU61" s="32"/>
      <c r="ACV61" s="32"/>
      <c r="ACW61" s="32"/>
      <c r="ACX61" s="32"/>
      <c r="ACY61" s="32"/>
      <c r="ACZ61" s="32"/>
      <c r="ADA61" s="32"/>
      <c r="ADB61" s="32"/>
      <c r="ADC61" s="32"/>
      <c r="ADD61" s="32"/>
      <c r="ADE61" s="32"/>
      <c r="ADF61" s="32"/>
      <c r="ADG61" s="32"/>
      <c r="ADH61" s="32"/>
      <c r="ADI61" s="32"/>
      <c r="ADJ61" s="32"/>
      <c r="ADK61" s="32"/>
      <c r="ADL61" s="32"/>
      <c r="ADM61" s="32"/>
      <c r="ADN61" s="32"/>
      <c r="ADO61" s="32"/>
      <c r="ADP61" s="32"/>
      <c r="ADQ61" s="32"/>
      <c r="ADR61" s="32"/>
      <c r="ADS61" s="32"/>
      <c r="ADT61" s="32"/>
      <c r="ADU61" s="32"/>
      <c r="ADV61" s="32"/>
      <c r="ADW61" s="32"/>
      <c r="ADX61" s="32"/>
      <c r="ADY61" s="32"/>
      <c r="ADZ61" s="32"/>
      <c r="AEA61" s="32"/>
      <c r="AEB61" s="32"/>
      <c r="AEC61" s="32"/>
      <c r="AED61" s="32"/>
      <c r="AEE61" s="32"/>
      <c r="AEF61" s="32"/>
      <c r="AEG61" s="32"/>
      <c r="AEH61" s="32"/>
      <c r="AEI61" s="32"/>
      <c r="AEJ61" s="32"/>
      <c r="AEK61" s="32"/>
      <c r="AEL61" s="32"/>
      <c r="AEM61" s="32"/>
      <c r="AEN61" s="32"/>
      <c r="AEO61" s="32"/>
      <c r="AEP61" s="32"/>
      <c r="AEQ61" s="32"/>
      <c r="AER61" s="32"/>
      <c r="AES61" s="32"/>
      <c r="AET61" s="32"/>
      <c r="AEU61" s="32"/>
      <c r="AEV61" s="32"/>
      <c r="AEW61" s="32"/>
      <c r="AEX61" s="32"/>
      <c r="AEY61" s="32"/>
      <c r="AEZ61" s="32"/>
      <c r="AFA61" s="32"/>
      <c r="AFB61" s="32"/>
      <c r="AFC61" s="32"/>
      <c r="AFD61" s="32"/>
      <c r="AFE61" s="32"/>
      <c r="AFF61" s="32"/>
      <c r="AFG61" s="32"/>
      <c r="AFH61" s="32"/>
      <c r="AFI61" s="32"/>
      <c r="AFJ61" s="32"/>
      <c r="AFK61" s="32"/>
      <c r="AFL61" s="32"/>
      <c r="AFM61" s="32"/>
      <c r="AFN61" s="32"/>
      <c r="AFO61" s="32"/>
      <c r="AFP61" s="32"/>
      <c r="AFQ61" s="32"/>
      <c r="AFR61" s="32"/>
      <c r="AFS61" s="32"/>
      <c r="AFT61" s="32"/>
      <c r="AFU61" s="32"/>
      <c r="AFV61" s="32"/>
      <c r="AFW61" s="32"/>
      <c r="AFX61" s="32"/>
      <c r="AFY61" s="32"/>
      <c r="AFZ61" s="32"/>
      <c r="AGA61" s="32"/>
      <c r="AGB61" s="32"/>
      <c r="AGC61" s="32"/>
      <c r="AGD61" s="32"/>
      <c r="AGE61" s="32"/>
      <c r="AGF61" s="32"/>
      <c r="AGG61" s="32"/>
      <c r="AGH61" s="32"/>
      <c r="AGI61" s="32"/>
      <c r="AGJ61" s="32"/>
      <c r="AGK61" s="32"/>
      <c r="AGL61" s="32"/>
      <c r="AGM61" s="32"/>
      <c r="AGN61" s="32"/>
      <c r="AGO61" s="32"/>
      <c r="AGP61" s="32"/>
      <c r="AGQ61" s="32"/>
      <c r="AGR61" s="32"/>
      <c r="AGS61" s="32"/>
      <c r="AGT61" s="32"/>
      <c r="AGU61" s="32"/>
      <c r="AGV61" s="32"/>
      <c r="AGW61" s="32"/>
      <c r="AGX61" s="32"/>
      <c r="AGY61" s="32"/>
      <c r="AGZ61" s="32"/>
      <c r="AHA61" s="32"/>
      <c r="AHB61" s="32"/>
      <c r="AHC61" s="32"/>
      <c r="AHD61" s="32"/>
      <c r="AHE61" s="32"/>
      <c r="AHF61" s="32"/>
      <c r="AHG61" s="32"/>
      <c r="AHH61" s="32"/>
      <c r="AHI61" s="32"/>
      <c r="AHJ61" s="32"/>
      <c r="AHK61" s="32"/>
      <c r="AHL61" s="32"/>
      <c r="AHM61" s="32"/>
      <c r="AHN61" s="32"/>
      <c r="AHO61" s="32"/>
      <c r="AHP61" s="32"/>
      <c r="AHQ61" s="32"/>
      <c r="AHR61" s="32"/>
      <c r="AHS61" s="32"/>
      <c r="AHT61" s="32"/>
      <c r="AHU61" s="32"/>
      <c r="AHV61" s="32"/>
      <c r="AHW61" s="32"/>
      <c r="AHX61" s="32"/>
      <c r="AHY61" s="32"/>
      <c r="AHZ61" s="32"/>
      <c r="AIA61" s="32"/>
      <c r="AIB61" s="32"/>
      <c r="AIC61" s="32"/>
      <c r="AID61" s="32"/>
      <c r="AIE61" s="32"/>
      <c r="AIF61" s="32"/>
      <c r="AIG61" s="32"/>
      <c r="AIH61" s="32"/>
      <c r="AII61" s="32"/>
      <c r="AIJ61" s="32"/>
      <c r="AIK61" s="32"/>
      <c r="AIL61" s="32"/>
      <c r="AIM61" s="32"/>
      <c r="AIN61" s="32"/>
      <c r="AIO61" s="32"/>
      <c r="AIP61" s="32"/>
      <c r="AIQ61" s="32"/>
      <c r="AIR61" s="32"/>
      <c r="AIS61" s="32"/>
      <c r="AIT61" s="32"/>
      <c r="AIU61" s="32"/>
      <c r="AIV61" s="32"/>
      <c r="AIW61" s="32"/>
      <c r="AIX61" s="32"/>
      <c r="AIY61" s="32"/>
      <c r="AIZ61" s="32"/>
      <c r="AJA61" s="32"/>
      <c r="AJB61" s="32"/>
      <c r="AJC61" s="32"/>
      <c r="AJD61" s="32"/>
      <c r="AJE61" s="32"/>
      <c r="AJF61" s="32"/>
      <c r="AJG61" s="32"/>
      <c r="AJH61" s="32"/>
      <c r="AJI61" s="32"/>
      <c r="AJJ61" s="32"/>
      <c r="AJK61" s="32"/>
      <c r="AJL61" s="32"/>
      <c r="AJM61" s="32"/>
      <c r="AJN61" s="32"/>
      <c r="AJO61" s="32"/>
      <c r="AJP61" s="32"/>
      <c r="AJQ61" s="32"/>
      <c r="AJR61" s="32"/>
      <c r="AJS61" s="32"/>
      <c r="AJT61" s="32"/>
      <c r="AJU61" s="32"/>
      <c r="AJV61" s="32"/>
      <c r="AJW61" s="32"/>
      <c r="AJX61" s="32"/>
      <c r="AJY61" s="32"/>
      <c r="AJZ61" s="32"/>
      <c r="AKA61" s="32"/>
      <c r="AKB61" s="32"/>
      <c r="AKC61" s="32"/>
      <c r="AKD61" s="32"/>
      <c r="AKE61" s="32"/>
      <c r="AKF61" s="32"/>
      <c r="AKG61" s="32"/>
      <c r="AKH61" s="32"/>
      <c r="AKI61" s="32"/>
      <c r="AKJ61" s="32"/>
      <c r="AKK61" s="32"/>
      <c r="AKL61" s="32"/>
      <c r="AKM61" s="32"/>
      <c r="AKN61" s="32"/>
      <c r="AKO61" s="32"/>
      <c r="AKP61" s="32"/>
      <c r="AKQ61" s="32"/>
      <c r="AKR61" s="32"/>
      <c r="AKS61" s="32"/>
      <c r="AKT61" s="32"/>
      <c r="AKU61" s="32"/>
      <c r="AKV61" s="32"/>
      <c r="AKW61" s="32"/>
      <c r="AKX61" s="32"/>
      <c r="AKY61" s="32"/>
      <c r="AKZ61" s="32"/>
      <c r="ALA61" s="32"/>
      <c r="ALB61" s="32"/>
      <c r="ALC61" s="32"/>
      <c r="ALD61" s="32"/>
      <c r="ALE61" s="32"/>
      <c r="ALF61" s="32"/>
      <c r="ALG61" s="32"/>
      <c r="ALH61" s="32"/>
      <c r="ALI61" s="32"/>
      <c r="ALJ61" s="32"/>
      <c r="ALK61" s="32"/>
      <c r="ALL61" s="32"/>
      <c r="ALM61" s="32"/>
      <c r="ALN61" s="32"/>
      <c r="ALO61" s="32"/>
      <c r="ALP61" s="32"/>
      <c r="ALQ61" s="32"/>
      <c r="ALR61" s="32"/>
      <c r="ALS61" s="32"/>
      <c r="ALT61" s="32"/>
      <c r="ALU61" s="32"/>
      <c r="ALV61" s="32"/>
      <c r="ALW61" s="32"/>
      <c r="ALX61" s="32"/>
      <c r="ALY61" s="32"/>
      <c r="ALZ61" s="32"/>
      <c r="AMD61" s="32"/>
    </row>
    <row r="62" customFormat="false" ht="19.9" hidden="false" customHeight="true" outlineLevel="0" collapsed="false">
      <c r="A62" s="94" t="s">
        <v>135</v>
      </c>
      <c r="B62" s="94" t="n">
        <v>93008</v>
      </c>
      <c r="C62" s="94" t="s">
        <v>24</v>
      </c>
      <c r="D62" s="101" t="s">
        <v>198</v>
      </c>
      <c r="E62" s="94" t="s">
        <v>79</v>
      </c>
      <c r="F62" s="96" t="n">
        <v>16</v>
      </c>
      <c r="G62" s="104" t="s">
        <v>195</v>
      </c>
      <c r="H62" s="104"/>
      <c r="I62" s="104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  <c r="DL62" s="32"/>
      <c r="DM62" s="32"/>
      <c r="DN62" s="32"/>
      <c r="DO62" s="32"/>
      <c r="DP62" s="32"/>
      <c r="DQ62" s="32"/>
      <c r="DR62" s="32"/>
      <c r="DS62" s="32"/>
      <c r="DT62" s="32"/>
      <c r="DU62" s="32"/>
      <c r="DV62" s="32"/>
      <c r="DW62" s="32"/>
      <c r="DX62" s="32"/>
      <c r="DY62" s="32"/>
      <c r="DZ62" s="32"/>
      <c r="EA62" s="32"/>
      <c r="EB62" s="32"/>
      <c r="EC62" s="32"/>
      <c r="ED62" s="32"/>
      <c r="EE62" s="32"/>
      <c r="EF62" s="32"/>
      <c r="EG62" s="32"/>
      <c r="EH62" s="32"/>
      <c r="EI62" s="32"/>
      <c r="EJ62" s="32"/>
      <c r="EK62" s="32"/>
      <c r="EL62" s="32"/>
      <c r="EM62" s="32"/>
      <c r="EN62" s="32"/>
      <c r="EO62" s="32"/>
      <c r="EP62" s="32"/>
      <c r="EQ62" s="32"/>
      <c r="ER62" s="32"/>
      <c r="ES62" s="32"/>
      <c r="ET62" s="32"/>
      <c r="EU62" s="32"/>
      <c r="EV62" s="32"/>
      <c r="EW62" s="32"/>
      <c r="EX62" s="32"/>
      <c r="EY62" s="32"/>
      <c r="EZ62" s="32"/>
      <c r="FA62" s="32"/>
      <c r="FB62" s="32"/>
      <c r="FC62" s="32"/>
      <c r="FD62" s="32"/>
      <c r="FE62" s="32"/>
      <c r="FF62" s="32"/>
      <c r="FG62" s="32"/>
      <c r="FH62" s="32"/>
      <c r="FI62" s="32"/>
      <c r="FJ62" s="32"/>
      <c r="FK62" s="32"/>
      <c r="FL62" s="32"/>
      <c r="FM62" s="32"/>
      <c r="FN62" s="32"/>
      <c r="FO62" s="32"/>
      <c r="FP62" s="32"/>
      <c r="FQ62" s="32"/>
      <c r="FR62" s="32"/>
      <c r="FS62" s="32"/>
      <c r="FT62" s="32"/>
      <c r="FU62" s="32"/>
      <c r="FV62" s="32"/>
      <c r="FW62" s="32"/>
      <c r="FX62" s="32"/>
      <c r="FY62" s="32"/>
      <c r="FZ62" s="32"/>
      <c r="GA62" s="32"/>
      <c r="GB62" s="32"/>
      <c r="GC62" s="32"/>
      <c r="GD62" s="32"/>
      <c r="GE62" s="32"/>
      <c r="GF62" s="32"/>
      <c r="GG62" s="32"/>
      <c r="GH62" s="32"/>
      <c r="GI62" s="32"/>
      <c r="GJ62" s="32"/>
      <c r="GK62" s="32"/>
      <c r="GL62" s="32"/>
      <c r="GM62" s="32"/>
      <c r="GN62" s="32"/>
      <c r="GO62" s="32"/>
      <c r="GP62" s="32"/>
      <c r="GQ62" s="32"/>
      <c r="GR62" s="32"/>
      <c r="GS62" s="32"/>
      <c r="GT62" s="32"/>
      <c r="GU62" s="32"/>
      <c r="GV62" s="32"/>
      <c r="GW62" s="32"/>
      <c r="GX62" s="32"/>
      <c r="GY62" s="32"/>
      <c r="GZ62" s="32"/>
      <c r="HA62" s="32"/>
      <c r="HB62" s="32"/>
      <c r="HC62" s="32"/>
      <c r="HD62" s="32"/>
      <c r="HE62" s="32"/>
      <c r="HF62" s="32"/>
      <c r="HG62" s="32"/>
      <c r="HH62" s="32"/>
      <c r="HI62" s="32"/>
      <c r="HJ62" s="32"/>
      <c r="HK62" s="32"/>
      <c r="HL62" s="32"/>
      <c r="HM62" s="32"/>
      <c r="HN62" s="32"/>
      <c r="HO62" s="32"/>
      <c r="HP62" s="32"/>
      <c r="HQ62" s="32"/>
      <c r="HR62" s="32"/>
      <c r="HS62" s="32"/>
      <c r="HT62" s="32"/>
      <c r="HU62" s="32"/>
      <c r="HV62" s="32"/>
      <c r="HW62" s="32"/>
      <c r="HX62" s="32"/>
      <c r="HY62" s="32"/>
      <c r="HZ62" s="32"/>
      <c r="IA62" s="32"/>
      <c r="IB62" s="32"/>
      <c r="IC62" s="32"/>
      <c r="ID62" s="32"/>
      <c r="IE62" s="32"/>
      <c r="IF62" s="32"/>
      <c r="IG62" s="32"/>
      <c r="IH62" s="32"/>
      <c r="II62" s="32"/>
      <c r="IJ62" s="32"/>
      <c r="IK62" s="32"/>
      <c r="IL62" s="32"/>
      <c r="IM62" s="32"/>
      <c r="IN62" s="32"/>
      <c r="IO62" s="32"/>
      <c r="IP62" s="32"/>
      <c r="IQ62" s="32"/>
      <c r="IR62" s="32"/>
      <c r="IS62" s="32"/>
      <c r="IT62" s="32"/>
      <c r="IU62" s="32"/>
      <c r="IV62" s="32"/>
      <c r="IW62" s="32"/>
      <c r="IX62" s="32"/>
      <c r="IY62" s="32"/>
      <c r="IZ62" s="32"/>
      <c r="JA62" s="32"/>
      <c r="JB62" s="32"/>
      <c r="JC62" s="32"/>
      <c r="JD62" s="32"/>
      <c r="JE62" s="32"/>
      <c r="JF62" s="32"/>
      <c r="JG62" s="32"/>
      <c r="JH62" s="32"/>
      <c r="JI62" s="32"/>
      <c r="JJ62" s="32"/>
      <c r="JK62" s="32"/>
      <c r="JL62" s="32"/>
      <c r="JM62" s="32"/>
      <c r="JN62" s="32"/>
      <c r="JO62" s="32"/>
      <c r="JP62" s="32"/>
      <c r="JQ62" s="32"/>
      <c r="JR62" s="32"/>
      <c r="JS62" s="32"/>
      <c r="JT62" s="32"/>
      <c r="JU62" s="32"/>
      <c r="JV62" s="32"/>
      <c r="JW62" s="32"/>
      <c r="JX62" s="32"/>
      <c r="JY62" s="32"/>
      <c r="JZ62" s="32"/>
      <c r="KA62" s="32"/>
      <c r="KB62" s="32"/>
      <c r="KC62" s="32"/>
      <c r="KD62" s="32"/>
      <c r="KE62" s="32"/>
      <c r="KF62" s="32"/>
      <c r="KG62" s="32"/>
      <c r="KH62" s="32"/>
      <c r="KI62" s="32"/>
      <c r="KJ62" s="32"/>
      <c r="KK62" s="32"/>
      <c r="KL62" s="32"/>
      <c r="KM62" s="32"/>
      <c r="KN62" s="32"/>
      <c r="KO62" s="32"/>
      <c r="KP62" s="32"/>
      <c r="KQ62" s="32"/>
      <c r="KR62" s="32"/>
      <c r="KS62" s="32"/>
      <c r="KT62" s="32"/>
      <c r="KU62" s="32"/>
      <c r="KV62" s="32"/>
      <c r="KW62" s="32"/>
      <c r="KX62" s="32"/>
      <c r="KY62" s="32"/>
      <c r="KZ62" s="32"/>
      <c r="LA62" s="32"/>
      <c r="LB62" s="32"/>
      <c r="LC62" s="32"/>
      <c r="LD62" s="32"/>
      <c r="LE62" s="32"/>
      <c r="LF62" s="32"/>
      <c r="LG62" s="32"/>
      <c r="LH62" s="32"/>
      <c r="LI62" s="32"/>
      <c r="LJ62" s="32"/>
      <c r="LK62" s="32"/>
      <c r="LL62" s="32"/>
      <c r="LM62" s="32"/>
      <c r="LN62" s="32"/>
      <c r="LO62" s="32"/>
      <c r="LP62" s="32"/>
      <c r="LQ62" s="32"/>
      <c r="LR62" s="32"/>
      <c r="LS62" s="32"/>
      <c r="LT62" s="32"/>
      <c r="LU62" s="32"/>
      <c r="LV62" s="32"/>
      <c r="LW62" s="32"/>
      <c r="LX62" s="32"/>
      <c r="LY62" s="32"/>
      <c r="LZ62" s="32"/>
      <c r="MA62" s="32"/>
      <c r="MB62" s="32"/>
      <c r="MC62" s="32"/>
      <c r="MD62" s="32"/>
      <c r="ME62" s="32"/>
      <c r="MF62" s="32"/>
      <c r="MG62" s="32"/>
      <c r="MH62" s="32"/>
      <c r="MI62" s="32"/>
      <c r="MJ62" s="32"/>
      <c r="MK62" s="32"/>
      <c r="ML62" s="32"/>
      <c r="MM62" s="32"/>
      <c r="MN62" s="32"/>
      <c r="MO62" s="32"/>
      <c r="MP62" s="32"/>
      <c r="MQ62" s="32"/>
      <c r="MR62" s="32"/>
      <c r="MS62" s="32"/>
      <c r="MT62" s="32"/>
      <c r="MU62" s="32"/>
      <c r="MV62" s="32"/>
      <c r="MW62" s="32"/>
      <c r="MX62" s="32"/>
      <c r="MY62" s="32"/>
      <c r="MZ62" s="32"/>
      <c r="NA62" s="32"/>
      <c r="NB62" s="32"/>
      <c r="NC62" s="32"/>
      <c r="ND62" s="32"/>
      <c r="NE62" s="32"/>
      <c r="NF62" s="32"/>
      <c r="NG62" s="32"/>
      <c r="NH62" s="32"/>
      <c r="NI62" s="32"/>
      <c r="NJ62" s="32"/>
      <c r="NK62" s="32"/>
      <c r="NL62" s="32"/>
      <c r="NM62" s="32"/>
      <c r="NN62" s="32"/>
      <c r="NO62" s="32"/>
      <c r="NP62" s="32"/>
      <c r="NQ62" s="32"/>
      <c r="NR62" s="32"/>
      <c r="NS62" s="32"/>
      <c r="NT62" s="32"/>
      <c r="NU62" s="32"/>
      <c r="NV62" s="32"/>
      <c r="NW62" s="32"/>
      <c r="NX62" s="32"/>
      <c r="NY62" s="32"/>
      <c r="NZ62" s="32"/>
      <c r="OA62" s="32"/>
      <c r="OB62" s="32"/>
      <c r="OC62" s="32"/>
      <c r="OD62" s="32"/>
      <c r="OE62" s="32"/>
      <c r="OF62" s="32"/>
      <c r="OG62" s="32"/>
      <c r="OH62" s="32"/>
      <c r="OI62" s="32"/>
      <c r="OJ62" s="32"/>
      <c r="OK62" s="32"/>
      <c r="OL62" s="32"/>
      <c r="OM62" s="32"/>
      <c r="ON62" s="32"/>
      <c r="OO62" s="32"/>
      <c r="OP62" s="32"/>
      <c r="OQ62" s="32"/>
      <c r="OR62" s="32"/>
      <c r="OS62" s="32"/>
      <c r="OT62" s="32"/>
      <c r="OU62" s="32"/>
      <c r="OV62" s="32"/>
      <c r="OW62" s="32"/>
      <c r="OX62" s="32"/>
      <c r="OY62" s="32"/>
      <c r="OZ62" s="32"/>
      <c r="PA62" s="32"/>
      <c r="PB62" s="32"/>
      <c r="PC62" s="32"/>
      <c r="PD62" s="32"/>
      <c r="PE62" s="32"/>
      <c r="PF62" s="32"/>
      <c r="PG62" s="32"/>
      <c r="PH62" s="32"/>
      <c r="PI62" s="32"/>
      <c r="PJ62" s="32"/>
      <c r="PK62" s="32"/>
      <c r="PL62" s="32"/>
      <c r="PM62" s="32"/>
      <c r="PN62" s="32"/>
      <c r="PO62" s="32"/>
      <c r="PP62" s="32"/>
      <c r="PQ62" s="32"/>
      <c r="PR62" s="32"/>
      <c r="PS62" s="32"/>
      <c r="PT62" s="32"/>
      <c r="PU62" s="32"/>
      <c r="PV62" s="32"/>
      <c r="PW62" s="32"/>
      <c r="PX62" s="32"/>
      <c r="PY62" s="32"/>
      <c r="PZ62" s="32"/>
      <c r="QA62" s="32"/>
      <c r="QB62" s="32"/>
      <c r="QC62" s="32"/>
      <c r="QD62" s="32"/>
      <c r="QE62" s="32"/>
      <c r="QF62" s="32"/>
      <c r="QG62" s="32"/>
      <c r="QH62" s="32"/>
      <c r="QI62" s="32"/>
      <c r="QJ62" s="32"/>
      <c r="QK62" s="32"/>
      <c r="QL62" s="32"/>
      <c r="QM62" s="32"/>
      <c r="QN62" s="32"/>
      <c r="QO62" s="32"/>
      <c r="QP62" s="32"/>
      <c r="QQ62" s="32"/>
      <c r="QR62" s="32"/>
      <c r="QS62" s="32"/>
      <c r="QT62" s="32"/>
      <c r="QU62" s="32"/>
      <c r="QV62" s="32"/>
      <c r="QW62" s="32"/>
      <c r="QX62" s="32"/>
      <c r="QY62" s="32"/>
      <c r="QZ62" s="32"/>
      <c r="RA62" s="32"/>
      <c r="RB62" s="32"/>
      <c r="RC62" s="32"/>
      <c r="RD62" s="32"/>
      <c r="RE62" s="32"/>
      <c r="RF62" s="32"/>
      <c r="RG62" s="32"/>
      <c r="RH62" s="32"/>
      <c r="RI62" s="32"/>
      <c r="RJ62" s="32"/>
      <c r="RK62" s="32"/>
      <c r="RL62" s="32"/>
      <c r="RM62" s="32"/>
      <c r="RN62" s="32"/>
      <c r="RO62" s="32"/>
      <c r="RP62" s="32"/>
      <c r="RQ62" s="32"/>
      <c r="RR62" s="32"/>
      <c r="RS62" s="32"/>
      <c r="RT62" s="32"/>
      <c r="RU62" s="32"/>
      <c r="RV62" s="32"/>
      <c r="RW62" s="32"/>
      <c r="RX62" s="32"/>
      <c r="RY62" s="32"/>
      <c r="RZ62" s="32"/>
      <c r="SA62" s="32"/>
      <c r="SB62" s="32"/>
      <c r="SC62" s="32"/>
      <c r="SD62" s="32"/>
      <c r="SE62" s="32"/>
      <c r="SF62" s="32"/>
      <c r="SG62" s="32"/>
      <c r="SH62" s="32"/>
      <c r="SI62" s="32"/>
      <c r="SJ62" s="32"/>
      <c r="SK62" s="32"/>
      <c r="SL62" s="32"/>
      <c r="SM62" s="32"/>
      <c r="SN62" s="32"/>
      <c r="SO62" s="32"/>
      <c r="SP62" s="32"/>
      <c r="SQ62" s="32"/>
      <c r="SR62" s="32"/>
      <c r="SS62" s="32"/>
      <c r="ST62" s="32"/>
      <c r="SU62" s="32"/>
      <c r="SV62" s="32"/>
      <c r="SW62" s="32"/>
      <c r="SX62" s="32"/>
      <c r="SY62" s="32"/>
      <c r="SZ62" s="32"/>
      <c r="TA62" s="32"/>
      <c r="TB62" s="32"/>
      <c r="TC62" s="32"/>
      <c r="TD62" s="32"/>
      <c r="TE62" s="32"/>
      <c r="TF62" s="32"/>
      <c r="TG62" s="32"/>
      <c r="TH62" s="32"/>
      <c r="TI62" s="32"/>
      <c r="TJ62" s="32"/>
      <c r="TK62" s="32"/>
      <c r="TL62" s="32"/>
      <c r="TM62" s="32"/>
      <c r="TN62" s="32"/>
      <c r="TO62" s="32"/>
      <c r="TP62" s="32"/>
      <c r="TQ62" s="32"/>
      <c r="TR62" s="32"/>
      <c r="TS62" s="32"/>
      <c r="TT62" s="32"/>
      <c r="TU62" s="32"/>
      <c r="TV62" s="32"/>
      <c r="TW62" s="32"/>
      <c r="TX62" s="32"/>
      <c r="TY62" s="32"/>
      <c r="TZ62" s="32"/>
      <c r="UA62" s="32"/>
      <c r="UB62" s="32"/>
      <c r="UC62" s="32"/>
      <c r="UD62" s="32"/>
      <c r="UE62" s="32"/>
      <c r="UF62" s="32"/>
      <c r="UG62" s="32"/>
      <c r="UH62" s="32"/>
      <c r="UI62" s="32"/>
      <c r="UJ62" s="32"/>
      <c r="UK62" s="32"/>
      <c r="UL62" s="32"/>
      <c r="UM62" s="32"/>
      <c r="UN62" s="32"/>
      <c r="UO62" s="32"/>
      <c r="UP62" s="32"/>
      <c r="UQ62" s="32"/>
      <c r="UR62" s="32"/>
      <c r="US62" s="32"/>
      <c r="UT62" s="32"/>
      <c r="UU62" s="32"/>
      <c r="UV62" s="32"/>
      <c r="UW62" s="32"/>
      <c r="UX62" s="32"/>
      <c r="UY62" s="32"/>
      <c r="UZ62" s="32"/>
      <c r="VA62" s="32"/>
      <c r="VB62" s="32"/>
      <c r="VC62" s="32"/>
      <c r="VD62" s="32"/>
      <c r="VE62" s="32"/>
      <c r="VF62" s="32"/>
      <c r="VG62" s="32"/>
      <c r="VH62" s="32"/>
      <c r="VI62" s="32"/>
      <c r="VJ62" s="32"/>
      <c r="VK62" s="32"/>
      <c r="VL62" s="32"/>
      <c r="VM62" s="32"/>
      <c r="VN62" s="32"/>
      <c r="VO62" s="32"/>
      <c r="VP62" s="32"/>
      <c r="VQ62" s="32"/>
      <c r="VR62" s="32"/>
      <c r="VS62" s="32"/>
      <c r="VT62" s="32"/>
      <c r="VU62" s="32"/>
      <c r="VV62" s="32"/>
      <c r="VW62" s="32"/>
      <c r="VX62" s="32"/>
      <c r="VY62" s="32"/>
      <c r="VZ62" s="32"/>
      <c r="WA62" s="32"/>
      <c r="WB62" s="32"/>
      <c r="WC62" s="32"/>
      <c r="WD62" s="32"/>
      <c r="WE62" s="32"/>
      <c r="WF62" s="32"/>
      <c r="WG62" s="32"/>
      <c r="WH62" s="32"/>
      <c r="WI62" s="32"/>
      <c r="WJ62" s="32"/>
      <c r="WK62" s="32"/>
      <c r="WL62" s="32"/>
      <c r="WM62" s="32"/>
      <c r="WN62" s="32"/>
      <c r="WO62" s="32"/>
      <c r="WP62" s="32"/>
      <c r="WQ62" s="32"/>
      <c r="WR62" s="32"/>
      <c r="WS62" s="32"/>
      <c r="WT62" s="32"/>
      <c r="WU62" s="32"/>
      <c r="WV62" s="32"/>
      <c r="WW62" s="32"/>
      <c r="WX62" s="32"/>
      <c r="WY62" s="32"/>
      <c r="WZ62" s="32"/>
      <c r="XA62" s="32"/>
      <c r="XB62" s="32"/>
      <c r="XC62" s="32"/>
      <c r="XD62" s="32"/>
      <c r="XE62" s="32"/>
      <c r="XF62" s="32"/>
      <c r="XG62" s="32"/>
      <c r="XH62" s="32"/>
      <c r="XI62" s="32"/>
      <c r="XJ62" s="32"/>
      <c r="XK62" s="32"/>
      <c r="XL62" s="32"/>
      <c r="XM62" s="32"/>
      <c r="XN62" s="32"/>
      <c r="XO62" s="32"/>
      <c r="XP62" s="32"/>
      <c r="XQ62" s="32"/>
      <c r="XR62" s="32"/>
      <c r="XS62" s="32"/>
      <c r="XT62" s="32"/>
      <c r="XU62" s="32"/>
      <c r="XV62" s="32"/>
      <c r="XW62" s="32"/>
      <c r="XX62" s="32"/>
      <c r="XY62" s="32"/>
      <c r="XZ62" s="32"/>
      <c r="YA62" s="32"/>
      <c r="YB62" s="32"/>
      <c r="YC62" s="32"/>
      <c r="YD62" s="32"/>
      <c r="YE62" s="32"/>
      <c r="YF62" s="32"/>
      <c r="YG62" s="32"/>
      <c r="YH62" s="32"/>
      <c r="YI62" s="32"/>
      <c r="YJ62" s="32"/>
      <c r="YK62" s="32"/>
      <c r="YL62" s="32"/>
      <c r="YM62" s="32"/>
      <c r="YN62" s="32"/>
      <c r="YO62" s="32"/>
      <c r="YP62" s="32"/>
      <c r="YQ62" s="32"/>
      <c r="YR62" s="32"/>
      <c r="YS62" s="32"/>
      <c r="YT62" s="32"/>
      <c r="YU62" s="32"/>
      <c r="YV62" s="32"/>
      <c r="YW62" s="32"/>
      <c r="YX62" s="32"/>
      <c r="YY62" s="32"/>
      <c r="YZ62" s="32"/>
      <c r="ZA62" s="32"/>
      <c r="ZB62" s="32"/>
      <c r="ZC62" s="32"/>
      <c r="ZD62" s="32"/>
      <c r="ZE62" s="32"/>
      <c r="ZF62" s="32"/>
      <c r="ZG62" s="32"/>
      <c r="ZH62" s="32"/>
      <c r="ZI62" s="32"/>
      <c r="ZJ62" s="32"/>
      <c r="ZK62" s="32"/>
      <c r="ZL62" s="32"/>
      <c r="ZM62" s="32"/>
      <c r="ZN62" s="32"/>
      <c r="ZO62" s="32"/>
      <c r="ZP62" s="32"/>
      <c r="ZQ62" s="32"/>
      <c r="ZR62" s="32"/>
      <c r="ZS62" s="32"/>
      <c r="ZT62" s="32"/>
      <c r="ZU62" s="32"/>
      <c r="ZV62" s="32"/>
      <c r="ZW62" s="32"/>
      <c r="ZX62" s="32"/>
      <c r="ZY62" s="32"/>
      <c r="ZZ62" s="32"/>
      <c r="AAA62" s="32"/>
      <c r="AAB62" s="32"/>
      <c r="AAC62" s="32"/>
      <c r="AAD62" s="32"/>
      <c r="AAE62" s="32"/>
      <c r="AAF62" s="32"/>
      <c r="AAG62" s="32"/>
      <c r="AAH62" s="32"/>
      <c r="AAI62" s="32"/>
      <c r="AAJ62" s="32"/>
      <c r="AAK62" s="32"/>
      <c r="AAL62" s="32"/>
      <c r="AAM62" s="32"/>
      <c r="AAN62" s="32"/>
      <c r="AAO62" s="32"/>
      <c r="AAP62" s="32"/>
      <c r="AAQ62" s="32"/>
      <c r="AAR62" s="32"/>
      <c r="AAS62" s="32"/>
      <c r="AAT62" s="32"/>
      <c r="AAU62" s="32"/>
      <c r="AAV62" s="32"/>
      <c r="AAW62" s="32"/>
      <c r="AAX62" s="32"/>
      <c r="AAY62" s="32"/>
      <c r="AAZ62" s="32"/>
      <c r="ABA62" s="32"/>
      <c r="ABB62" s="32"/>
      <c r="ABC62" s="32"/>
      <c r="ABD62" s="32"/>
      <c r="ABE62" s="32"/>
      <c r="ABF62" s="32"/>
      <c r="ABG62" s="32"/>
      <c r="ABH62" s="32"/>
      <c r="ABI62" s="32"/>
      <c r="ABJ62" s="32"/>
      <c r="ABK62" s="32"/>
      <c r="ABL62" s="32"/>
      <c r="ABM62" s="32"/>
      <c r="ABN62" s="32"/>
      <c r="ABO62" s="32"/>
      <c r="ABP62" s="32"/>
      <c r="ABQ62" s="32"/>
      <c r="ABR62" s="32"/>
      <c r="ABS62" s="32"/>
      <c r="ABT62" s="32"/>
      <c r="ABU62" s="32"/>
      <c r="ABV62" s="32"/>
      <c r="ABW62" s="32"/>
      <c r="ABX62" s="32"/>
      <c r="ABY62" s="32"/>
      <c r="ABZ62" s="32"/>
      <c r="ACA62" s="32"/>
      <c r="ACB62" s="32"/>
      <c r="ACC62" s="32"/>
      <c r="ACD62" s="32"/>
      <c r="ACE62" s="32"/>
      <c r="ACF62" s="32"/>
      <c r="ACG62" s="32"/>
      <c r="ACH62" s="32"/>
      <c r="ACI62" s="32"/>
      <c r="ACJ62" s="32"/>
      <c r="ACK62" s="32"/>
      <c r="ACL62" s="32"/>
      <c r="ACM62" s="32"/>
      <c r="ACN62" s="32"/>
      <c r="ACO62" s="32"/>
      <c r="ACP62" s="32"/>
      <c r="ACQ62" s="32"/>
      <c r="ACR62" s="32"/>
      <c r="ACS62" s="32"/>
      <c r="ACT62" s="32"/>
      <c r="ACU62" s="32"/>
      <c r="ACV62" s="32"/>
      <c r="ACW62" s="32"/>
      <c r="ACX62" s="32"/>
      <c r="ACY62" s="32"/>
      <c r="ACZ62" s="32"/>
      <c r="ADA62" s="32"/>
      <c r="ADB62" s="32"/>
      <c r="ADC62" s="32"/>
      <c r="ADD62" s="32"/>
      <c r="ADE62" s="32"/>
      <c r="ADF62" s="32"/>
      <c r="ADG62" s="32"/>
      <c r="ADH62" s="32"/>
      <c r="ADI62" s="32"/>
      <c r="ADJ62" s="32"/>
      <c r="ADK62" s="32"/>
      <c r="ADL62" s="32"/>
      <c r="ADM62" s="32"/>
      <c r="ADN62" s="32"/>
      <c r="ADO62" s="32"/>
      <c r="ADP62" s="32"/>
      <c r="ADQ62" s="32"/>
      <c r="ADR62" s="32"/>
      <c r="ADS62" s="32"/>
      <c r="ADT62" s="32"/>
      <c r="ADU62" s="32"/>
      <c r="ADV62" s="32"/>
      <c r="ADW62" s="32"/>
      <c r="ADX62" s="32"/>
      <c r="ADY62" s="32"/>
      <c r="ADZ62" s="32"/>
      <c r="AEA62" s="32"/>
      <c r="AEB62" s="32"/>
      <c r="AEC62" s="32"/>
      <c r="AED62" s="32"/>
      <c r="AEE62" s="32"/>
      <c r="AEF62" s="32"/>
      <c r="AEG62" s="32"/>
      <c r="AEH62" s="32"/>
      <c r="AEI62" s="32"/>
      <c r="AEJ62" s="32"/>
      <c r="AEK62" s="32"/>
      <c r="AEL62" s="32"/>
      <c r="AEM62" s="32"/>
      <c r="AEN62" s="32"/>
      <c r="AEO62" s="32"/>
      <c r="AEP62" s="32"/>
      <c r="AEQ62" s="32"/>
      <c r="AER62" s="32"/>
      <c r="AES62" s="32"/>
      <c r="AET62" s="32"/>
      <c r="AEU62" s="32"/>
      <c r="AEV62" s="32"/>
      <c r="AEW62" s="32"/>
      <c r="AEX62" s="32"/>
      <c r="AEY62" s="32"/>
      <c r="AEZ62" s="32"/>
      <c r="AFA62" s="32"/>
      <c r="AFB62" s="32"/>
      <c r="AFC62" s="32"/>
      <c r="AFD62" s="32"/>
      <c r="AFE62" s="32"/>
      <c r="AFF62" s="32"/>
      <c r="AFG62" s="32"/>
      <c r="AFH62" s="32"/>
      <c r="AFI62" s="32"/>
      <c r="AFJ62" s="32"/>
      <c r="AFK62" s="32"/>
      <c r="AFL62" s="32"/>
      <c r="AFM62" s="32"/>
      <c r="AFN62" s="32"/>
      <c r="AFO62" s="32"/>
      <c r="AFP62" s="32"/>
      <c r="AFQ62" s="32"/>
      <c r="AFR62" s="32"/>
      <c r="AFS62" s="32"/>
      <c r="AFT62" s="32"/>
      <c r="AFU62" s="32"/>
      <c r="AFV62" s="32"/>
      <c r="AFW62" s="32"/>
      <c r="AFX62" s="32"/>
      <c r="AFY62" s="32"/>
      <c r="AFZ62" s="32"/>
      <c r="AGA62" s="32"/>
      <c r="AGB62" s="32"/>
      <c r="AGC62" s="32"/>
      <c r="AGD62" s="32"/>
      <c r="AGE62" s="32"/>
      <c r="AGF62" s="32"/>
      <c r="AGG62" s="32"/>
      <c r="AGH62" s="32"/>
      <c r="AGI62" s="32"/>
      <c r="AGJ62" s="32"/>
      <c r="AGK62" s="32"/>
      <c r="AGL62" s="32"/>
      <c r="AGM62" s="32"/>
      <c r="AGN62" s="32"/>
      <c r="AGO62" s="32"/>
      <c r="AGP62" s="32"/>
      <c r="AGQ62" s="32"/>
      <c r="AGR62" s="32"/>
      <c r="AGS62" s="32"/>
      <c r="AGT62" s="32"/>
      <c r="AGU62" s="32"/>
      <c r="AGV62" s="32"/>
      <c r="AGW62" s="32"/>
      <c r="AGX62" s="32"/>
      <c r="AGY62" s="32"/>
      <c r="AGZ62" s="32"/>
      <c r="AHA62" s="32"/>
      <c r="AHB62" s="32"/>
      <c r="AHC62" s="32"/>
      <c r="AHD62" s="32"/>
      <c r="AHE62" s="32"/>
      <c r="AHF62" s="32"/>
      <c r="AHG62" s="32"/>
      <c r="AHH62" s="32"/>
      <c r="AHI62" s="32"/>
      <c r="AHJ62" s="32"/>
      <c r="AHK62" s="32"/>
      <c r="AHL62" s="32"/>
      <c r="AHM62" s="32"/>
      <c r="AHN62" s="32"/>
      <c r="AHO62" s="32"/>
      <c r="AHP62" s="32"/>
      <c r="AHQ62" s="32"/>
      <c r="AHR62" s="32"/>
      <c r="AHS62" s="32"/>
      <c r="AHT62" s="32"/>
      <c r="AHU62" s="32"/>
      <c r="AHV62" s="32"/>
      <c r="AHW62" s="32"/>
      <c r="AHX62" s="32"/>
      <c r="AHY62" s="32"/>
      <c r="AHZ62" s="32"/>
      <c r="AIA62" s="32"/>
      <c r="AIB62" s="32"/>
      <c r="AIC62" s="32"/>
      <c r="AID62" s="32"/>
      <c r="AIE62" s="32"/>
      <c r="AIF62" s="32"/>
      <c r="AIG62" s="32"/>
      <c r="AIH62" s="32"/>
      <c r="AII62" s="32"/>
      <c r="AIJ62" s="32"/>
      <c r="AIK62" s="32"/>
      <c r="AIL62" s="32"/>
      <c r="AIM62" s="32"/>
      <c r="AIN62" s="32"/>
      <c r="AIO62" s="32"/>
      <c r="AIP62" s="32"/>
      <c r="AIQ62" s="32"/>
      <c r="AIR62" s="32"/>
      <c r="AIS62" s="32"/>
      <c r="AIT62" s="32"/>
      <c r="AIU62" s="32"/>
      <c r="AIV62" s="32"/>
      <c r="AIW62" s="32"/>
      <c r="AIX62" s="32"/>
      <c r="AIY62" s="32"/>
      <c r="AIZ62" s="32"/>
      <c r="AJA62" s="32"/>
      <c r="AJB62" s="32"/>
      <c r="AJC62" s="32"/>
      <c r="AJD62" s="32"/>
      <c r="AJE62" s="32"/>
      <c r="AJF62" s="32"/>
      <c r="AJG62" s="32"/>
      <c r="AJH62" s="32"/>
      <c r="AJI62" s="32"/>
      <c r="AJJ62" s="32"/>
      <c r="AJK62" s="32"/>
      <c r="AJL62" s="32"/>
      <c r="AJM62" s="32"/>
      <c r="AJN62" s="32"/>
      <c r="AJO62" s="32"/>
      <c r="AJP62" s="32"/>
      <c r="AJQ62" s="32"/>
      <c r="AJR62" s="32"/>
      <c r="AJS62" s="32"/>
      <c r="AJT62" s="32"/>
      <c r="AJU62" s="32"/>
      <c r="AJV62" s="32"/>
      <c r="AJW62" s="32"/>
      <c r="AJX62" s="32"/>
      <c r="AJY62" s="32"/>
      <c r="AJZ62" s="32"/>
      <c r="AKA62" s="32"/>
      <c r="AKB62" s="32"/>
      <c r="AKC62" s="32"/>
      <c r="AKD62" s="32"/>
      <c r="AKE62" s="32"/>
      <c r="AKF62" s="32"/>
      <c r="AKG62" s="32"/>
      <c r="AKH62" s="32"/>
      <c r="AKI62" s="32"/>
      <c r="AKJ62" s="32"/>
      <c r="AKK62" s="32"/>
      <c r="AKL62" s="32"/>
      <c r="AKM62" s="32"/>
      <c r="AKN62" s="32"/>
      <c r="AKO62" s="32"/>
      <c r="AKP62" s="32"/>
      <c r="AKQ62" s="32"/>
      <c r="AKR62" s="32"/>
      <c r="AKS62" s="32"/>
      <c r="AKT62" s="32"/>
      <c r="AKU62" s="32"/>
      <c r="AKV62" s="32"/>
      <c r="AKW62" s="32"/>
      <c r="AKX62" s="32"/>
      <c r="AKY62" s="32"/>
      <c r="AKZ62" s="32"/>
      <c r="ALA62" s="32"/>
      <c r="ALB62" s="32"/>
      <c r="ALC62" s="32"/>
      <c r="ALD62" s="32"/>
      <c r="ALE62" s="32"/>
      <c r="ALF62" s="32"/>
      <c r="ALG62" s="32"/>
      <c r="ALH62" s="32"/>
      <c r="ALI62" s="32"/>
      <c r="ALJ62" s="32"/>
      <c r="ALK62" s="32"/>
      <c r="ALL62" s="32"/>
      <c r="ALM62" s="32"/>
      <c r="ALN62" s="32"/>
      <c r="ALO62" s="32"/>
      <c r="ALP62" s="32"/>
      <c r="ALQ62" s="32"/>
      <c r="ALR62" s="32"/>
      <c r="ALS62" s="32"/>
      <c r="ALT62" s="32"/>
      <c r="ALU62" s="32"/>
      <c r="ALV62" s="32"/>
      <c r="ALW62" s="32"/>
      <c r="ALX62" s="32"/>
      <c r="ALY62" s="32"/>
      <c r="ALZ62" s="32"/>
      <c r="AMD62" s="32"/>
    </row>
    <row r="63" customFormat="false" ht="14.25" hidden="false" customHeight="true" outlineLevel="0" collapsed="false">
      <c r="A63" s="94" t="s">
        <v>136</v>
      </c>
      <c r="B63" s="94" t="n">
        <v>93358</v>
      </c>
      <c r="C63" s="94" t="s">
        <v>24</v>
      </c>
      <c r="D63" s="95" t="s">
        <v>199</v>
      </c>
      <c r="E63" s="94" t="s">
        <v>44</v>
      </c>
      <c r="F63" s="96" t="n">
        <v>2.22</v>
      </c>
      <c r="G63" s="104" t="s">
        <v>200</v>
      </c>
      <c r="H63" s="104"/>
      <c r="I63" s="104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  <c r="DL63" s="32"/>
      <c r="DM63" s="32"/>
      <c r="DN63" s="32"/>
      <c r="DO63" s="32"/>
      <c r="DP63" s="32"/>
      <c r="DQ63" s="32"/>
      <c r="DR63" s="32"/>
      <c r="DS63" s="32"/>
      <c r="DT63" s="32"/>
      <c r="DU63" s="32"/>
      <c r="DV63" s="32"/>
      <c r="DW63" s="32"/>
      <c r="DX63" s="32"/>
      <c r="DY63" s="32"/>
      <c r="DZ63" s="32"/>
      <c r="EA63" s="32"/>
      <c r="EB63" s="32"/>
      <c r="EC63" s="32"/>
      <c r="ED63" s="32"/>
      <c r="EE63" s="32"/>
      <c r="EF63" s="32"/>
      <c r="EG63" s="32"/>
      <c r="EH63" s="32"/>
      <c r="EI63" s="32"/>
      <c r="EJ63" s="32"/>
      <c r="EK63" s="32"/>
      <c r="EL63" s="32"/>
      <c r="EM63" s="32"/>
      <c r="EN63" s="32"/>
      <c r="EO63" s="32"/>
      <c r="EP63" s="32"/>
      <c r="EQ63" s="32"/>
      <c r="ER63" s="32"/>
      <c r="ES63" s="32"/>
      <c r="ET63" s="32"/>
      <c r="EU63" s="32"/>
      <c r="EV63" s="32"/>
      <c r="EW63" s="32"/>
      <c r="EX63" s="32"/>
      <c r="EY63" s="32"/>
      <c r="EZ63" s="32"/>
      <c r="FA63" s="32"/>
      <c r="FB63" s="32"/>
      <c r="FC63" s="32"/>
      <c r="FD63" s="32"/>
      <c r="FE63" s="32"/>
      <c r="FF63" s="32"/>
      <c r="FG63" s="32"/>
      <c r="FH63" s="32"/>
      <c r="FI63" s="32"/>
      <c r="FJ63" s="32"/>
      <c r="FK63" s="32"/>
      <c r="FL63" s="32"/>
      <c r="FM63" s="32"/>
      <c r="FN63" s="32"/>
      <c r="FO63" s="32"/>
      <c r="FP63" s="32"/>
      <c r="FQ63" s="32"/>
      <c r="FR63" s="32"/>
      <c r="FS63" s="32"/>
      <c r="FT63" s="32"/>
      <c r="FU63" s="32"/>
      <c r="FV63" s="32"/>
      <c r="FW63" s="32"/>
      <c r="FX63" s="32"/>
      <c r="FY63" s="32"/>
      <c r="FZ63" s="32"/>
      <c r="GA63" s="32"/>
      <c r="GB63" s="32"/>
      <c r="GC63" s="32"/>
      <c r="GD63" s="32"/>
      <c r="GE63" s="32"/>
      <c r="GF63" s="32"/>
      <c r="GG63" s="32"/>
      <c r="GH63" s="32"/>
      <c r="GI63" s="32"/>
      <c r="GJ63" s="32"/>
      <c r="GK63" s="32"/>
      <c r="GL63" s="32"/>
      <c r="GM63" s="32"/>
      <c r="GN63" s="32"/>
      <c r="GO63" s="32"/>
      <c r="GP63" s="32"/>
      <c r="GQ63" s="32"/>
      <c r="GR63" s="32"/>
      <c r="GS63" s="32"/>
      <c r="GT63" s="32"/>
      <c r="GU63" s="32"/>
      <c r="GV63" s="32"/>
      <c r="GW63" s="32"/>
      <c r="GX63" s="32"/>
      <c r="GY63" s="32"/>
      <c r="GZ63" s="32"/>
      <c r="HA63" s="32"/>
      <c r="HB63" s="32"/>
      <c r="HC63" s="32"/>
      <c r="HD63" s="32"/>
      <c r="HE63" s="32"/>
      <c r="HF63" s="32"/>
      <c r="HG63" s="32"/>
      <c r="HH63" s="32"/>
      <c r="HI63" s="32"/>
      <c r="HJ63" s="32"/>
      <c r="HK63" s="32"/>
      <c r="HL63" s="32"/>
      <c r="HM63" s="32"/>
      <c r="HN63" s="32"/>
      <c r="HO63" s="32"/>
      <c r="HP63" s="32"/>
      <c r="HQ63" s="32"/>
      <c r="HR63" s="32"/>
      <c r="HS63" s="32"/>
      <c r="HT63" s="32"/>
      <c r="HU63" s="32"/>
      <c r="HV63" s="32"/>
      <c r="HW63" s="32"/>
      <c r="HX63" s="32"/>
      <c r="HY63" s="32"/>
      <c r="HZ63" s="32"/>
      <c r="IA63" s="32"/>
      <c r="IB63" s="32"/>
      <c r="IC63" s="32"/>
      <c r="ID63" s="32"/>
      <c r="IE63" s="32"/>
      <c r="IF63" s="32"/>
      <c r="IG63" s="32"/>
      <c r="IH63" s="32"/>
      <c r="II63" s="32"/>
      <c r="IJ63" s="32"/>
      <c r="IK63" s="32"/>
      <c r="IL63" s="32"/>
      <c r="IM63" s="32"/>
      <c r="IN63" s="32"/>
      <c r="IO63" s="32"/>
      <c r="IP63" s="32"/>
      <c r="IQ63" s="32"/>
      <c r="IR63" s="32"/>
      <c r="IS63" s="32"/>
      <c r="IT63" s="32"/>
      <c r="IU63" s="32"/>
      <c r="IV63" s="32"/>
      <c r="IW63" s="32"/>
      <c r="IX63" s="32"/>
      <c r="IY63" s="32"/>
      <c r="IZ63" s="32"/>
      <c r="JA63" s="32"/>
      <c r="JB63" s="32"/>
      <c r="JC63" s="32"/>
      <c r="JD63" s="32"/>
      <c r="JE63" s="32"/>
      <c r="JF63" s="32"/>
      <c r="JG63" s="32"/>
      <c r="JH63" s="32"/>
      <c r="JI63" s="32"/>
      <c r="JJ63" s="32"/>
      <c r="JK63" s="32"/>
      <c r="JL63" s="32"/>
      <c r="JM63" s="32"/>
      <c r="JN63" s="32"/>
      <c r="JO63" s="32"/>
      <c r="JP63" s="32"/>
      <c r="JQ63" s="32"/>
      <c r="JR63" s="32"/>
      <c r="JS63" s="32"/>
      <c r="JT63" s="32"/>
      <c r="JU63" s="32"/>
      <c r="JV63" s="32"/>
      <c r="JW63" s="32"/>
      <c r="JX63" s="32"/>
      <c r="JY63" s="32"/>
      <c r="JZ63" s="32"/>
      <c r="KA63" s="32"/>
      <c r="KB63" s="32"/>
      <c r="KC63" s="32"/>
      <c r="KD63" s="32"/>
      <c r="KE63" s="32"/>
      <c r="KF63" s="32"/>
      <c r="KG63" s="32"/>
      <c r="KH63" s="32"/>
      <c r="KI63" s="32"/>
      <c r="KJ63" s="32"/>
      <c r="KK63" s="32"/>
      <c r="KL63" s="32"/>
      <c r="KM63" s="32"/>
      <c r="KN63" s="32"/>
      <c r="KO63" s="32"/>
      <c r="KP63" s="32"/>
      <c r="KQ63" s="32"/>
      <c r="KR63" s="32"/>
      <c r="KS63" s="32"/>
      <c r="KT63" s="32"/>
      <c r="KU63" s="32"/>
      <c r="KV63" s="32"/>
      <c r="KW63" s="32"/>
      <c r="KX63" s="32"/>
      <c r="KY63" s="32"/>
      <c r="KZ63" s="32"/>
      <c r="LA63" s="32"/>
      <c r="LB63" s="32"/>
      <c r="LC63" s="32"/>
      <c r="LD63" s="32"/>
      <c r="LE63" s="32"/>
      <c r="LF63" s="32"/>
      <c r="LG63" s="32"/>
      <c r="LH63" s="32"/>
      <c r="LI63" s="32"/>
      <c r="LJ63" s="32"/>
      <c r="LK63" s="32"/>
      <c r="LL63" s="32"/>
      <c r="LM63" s="32"/>
      <c r="LN63" s="32"/>
      <c r="LO63" s="32"/>
      <c r="LP63" s="32"/>
      <c r="LQ63" s="32"/>
      <c r="LR63" s="32"/>
      <c r="LS63" s="32"/>
      <c r="LT63" s="32"/>
      <c r="LU63" s="32"/>
      <c r="LV63" s="32"/>
      <c r="LW63" s="32"/>
      <c r="LX63" s="32"/>
      <c r="LY63" s="32"/>
      <c r="LZ63" s="32"/>
      <c r="MA63" s="32"/>
      <c r="MB63" s="32"/>
      <c r="MC63" s="32"/>
      <c r="MD63" s="32"/>
      <c r="ME63" s="32"/>
      <c r="MF63" s="32"/>
      <c r="MG63" s="32"/>
      <c r="MH63" s="32"/>
      <c r="MI63" s="32"/>
      <c r="MJ63" s="32"/>
      <c r="MK63" s="32"/>
      <c r="ML63" s="32"/>
      <c r="MM63" s="32"/>
      <c r="MN63" s="32"/>
      <c r="MO63" s="32"/>
      <c r="MP63" s="32"/>
      <c r="MQ63" s="32"/>
      <c r="MR63" s="32"/>
      <c r="MS63" s="32"/>
      <c r="MT63" s="32"/>
      <c r="MU63" s="32"/>
      <c r="MV63" s="32"/>
      <c r="MW63" s="32"/>
      <c r="MX63" s="32"/>
      <c r="MY63" s="32"/>
      <c r="MZ63" s="32"/>
      <c r="NA63" s="32"/>
      <c r="NB63" s="32"/>
      <c r="NC63" s="32"/>
      <c r="ND63" s="32"/>
      <c r="NE63" s="32"/>
      <c r="NF63" s="32"/>
      <c r="NG63" s="32"/>
      <c r="NH63" s="32"/>
      <c r="NI63" s="32"/>
      <c r="NJ63" s="32"/>
      <c r="NK63" s="32"/>
      <c r="NL63" s="32"/>
      <c r="NM63" s="32"/>
      <c r="NN63" s="32"/>
      <c r="NO63" s="32"/>
      <c r="NP63" s="32"/>
      <c r="NQ63" s="32"/>
      <c r="NR63" s="32"/>
      <c r="NS63" s="32"/>
      <c r="NT63" s="32"/>
      <c r="NU63" s="32"/>
      <c r="NV63" s="32"/>
      <c r="NW63" s="32"/>
      <c r="NX63" s="32"/>
      <c r="NY63" s="32"/>
      <c r="NZ63" s="32"/>
      <c r="OA63" s="32"/>
      <c r="OB63" s="32"/>
      <c r="OC63" s="32"/>
      <c r="OD63" s="32"/>
      <c r="OE63" s="32"/>
      <c r="OF63" s="32"/>
      <c r="OG63" s="32"/>
      <c r="OH63" s="32"/>
      <c r="OI63" s="32"/>
      <c r="OJ63" s="32"/>
      <c r="OK63" s="32"/>
      <c r="OL63" s="32"/>
      <c r="OM63" s="32"/>
      <c r="ON63" s="32"/>
      <c r="OO63" s="32"/>
      <c r="OP63" s="32"/>
      <c r="OQ63" s="32"/>
      <c r="OR63" s="32"/>
      <c r="OS63" s="32"/>
      <c r="OT63" s="32"/>
      <c r="OU63" s="32"/>
      <c r="OV63" s="32"/>
      <c r="OW63" s="32"/>
      <c r="OX63" s="32"/>
      <c r="OY63" s="32"/>
      <c r="OZ63" s="32"/>
      <c r="PA63" s="32"/>
      <c r="PB63" s="32"/>
      <c r="PC63" s="32"/>
      <c r="PD63" s="32"/>
      <c r="PE63" s="32"/>
      <c r="PF63" s="32"/>
      <c r="PG63" s="32"/>
      <c r="PH63" s="32"/>
      <c r="PI63" s="32"/>
      <c r="PJ63" s="32"/>
      <c r="PK63" s="32"/>
      <c r="PL63" s="32"/>
      <c r="PM63" s="32"/>
      <c r="PN63" s="32"/>
      <c r="PO63" s="32"/>
      <c r="PP63" s="32"/>
      <c r="PQ63" s="32"/>
      <c r="PR63" s="32"/>
      <c r="PS63" s="32"/>
      <c r="PT63" s="32"/>
      <c r="PU63" s="32"/>
      <c r="PV63" s="32"/>
      <c r="PW63" s="32"/>
      <c r="PX63" s="32"/>
      <c r="PY63" s="32"/>
      <c r="PZ63" s="32"/>
      <c r="QA63" s="32"/>
      <c r="QB63" s="32"/>
      <c r="QC63" s="32"/>
      <c r="QD63" s="32"/>
      <c r="QE63" s="32"/>
      <c r="QF63" s="32"/>
      <c r="QG63" s="32"/>
      <c r="QH63" s="32"/>
      <c r="QI63" s="32"/>
      <c r="QJ63" s="32"/>
      <c r="QK63" s="32"/>
      <c r="QL63" s="32"/>
      <c r="QM63" s="32"/>
      <c r="QN63" s="32"/>
      <c r="QO63" s="32"/>
      <c r="QP63" s="32"/>
      <c r="QQ63" s="32"/>
      <c r="QR63" s="32"/>
      <c r="QS63" s="32"/>
      <c r="QT63" s="32"/>
      <c r="QU63" s="32"/>
      <c r="QV63" s="32"/>
      <c r="QW63" s="32"/>
      <c r="QX63" s="32"/>
      <c r="QY63" s="32"/>
      <c r="QZ63" s="32"/>
      <c r="RA63" s="32"/>
      <c r="RB63" s="32"/>
      <c r="RC63" s="32"/>
      <c r="RD63" s="32"/>
      <c r="RE63" s="32"/>
      <c r="RF63" s="32"/>
      <c r="RG63" s="32"/>
      <c r="RH63" s="32"/>
      <c r="RI63" s="32"/>
      <c r="RJ63" s="32"/>
      <c r="RK63" s="32"/>
      <c r="RL63" s="32"/>
      <c r="RM63" s="32"/>
      <c r="RN63" s="32"/>
      <c r="RO63" s="32"/>
      <c r="RP63" s="32"/>
      <c r="RQ63" s="32"/>
      <c r="RR63" s="32"/>
      <c r="RS63" s="32"/>
      <c r="RT63" s="32"/>
      <c r="RU63" s="32"/>
      <c r="RV63" s="32"/>
      <c r="RW63" s="32"/>
      <c r="RX63" s="32"/>
      <c r="RY63" s="32"/>
      <c r="RZ63" s="32"/>
      <c r="SA63" s="32"/>
      <c r="SB63" s="32"/>
      <c r="SC63" s="32"/>
      <c r="SD63" s="32"/>
      <c r="SE63" s="32"/>
      <c r="SF63" s="32"/>
      <c r="SG63" s="32"/>
      <c r="SH63" s="32"/>
      <c r="SI63" s="32"/>
      <c r="SJ63" s="32"/>
      <c r="SK63" s="32"/>
      <c r="SL63" s="32"/>
      <c r="SM63" s="32"/>
      <c r="SN63" s="32"/>
      <c r="SO63" s="32"/>
      <c r="SP63" s="32"/>
      <c r="SQ63" s="32"/>
      <c r="SR63" s="32"/>
      <c r="SS63" s="32"/>
      <c r="ST63" s="32"/>
      <c r="SU63" s="32"/>
      <c r="SV63" s="32"/>
      <c r="SW63" s="32"/>
      <c r="SX63" s="32"/>
      <c r="SY63" s="32"/>
      <c r="SZ63" s="32"/>
      <c r="TA63" s="32"/>
      <c r="TB63" s="32"/>
      <c r="TC63" s="32"/>
      <c r="TD63" s="32"/>
      <c r="TE63" s="32"/>
      <c r="TF63" s="32"/>
      <c r="TG63" s="32"/>
      <c r="TH63" s="32"/>
      <c r="TI63" s="32"/>
      <c r="TJ63" s="32"/>
      <c r="TK63" s="32"/>
      <c r="TL63" s="32"/>
      <c r="TM63" s="32"/>
      <c r="TN63" s="32"/>
      <c r="TO63" s="32"/>
      <c r="TP63" s="32"/>
      <c r="TQ63" s="32"/>
      <c r="TR63" s="32"/>
      <c r="TS63" s="32"/>
      <c r="TT63" s="32"/>
      <c r="TU63" s="32"/>
      <c r="TV63" s="32"/>
      <c r="TW63" s="32"/>
      <c r="TX63" s="32"/>
      <c r="TY63" s="32"/>
      <c r="TZ63" s="32"/>
      <c r="UA63" s="32"/>
      <c r="UB63" s="32"/>
      <c r="UC63" s="32"/>
      <c r="UD63" s="32"/>
      <c r="UE63" s="32"/>
      <c r="UF63" s="32"/>
      <c r="UG63" s="32"/>
      <c r="UH63" s="32"/>
      <c r="UI63" s="32"/>
      <c r="UJ63" s="32"/>
      <c r="UK63" s="32"/>
      <c r="UL63" s="32"/>
      <c r="UM63" s="32"/>
      <c r="UN63" s="32"/>
      <c r="UO63" s="32"/>
      <c r="UP63" s="32"/>
      <c r="UQ63" s="32"/>
      <c r="UR63" s="32"/>
      <c r="US63" s="32"/>
      <c r="UT63" s="32"/>
      <c r="UU63" s="32"/>
      <c r="UV63" s="32"/>
      <c r="UW63" s="32"/>
      <c r="UX63" s="32"/>
      <c r="UY63" s="32"/>
      <c r="UZ63" s="32"/>
      <c r="VA63" s="32"/>
      <c r="VB63" s="32"/>
      <c r="VC63" s="32"/>
      <c r="VD63" s="32"/>
      <c r="VE63" s="32"/>
      <c r="VF63" s="32"/>
      <c r="VG63" s="32"/>
      <c r="VH63" s="32"/>
      <c r="VI63" s="32"/>
      <c r="VJ63" s="32"/>
      <c r="VK63" s="32"/>
      <c r="VL63" s="32"/>
      <c r="VM63" s="32"/>
      <c r="VN63" s="32"/>
      <c r="VO63" s="32"/>
      <c r="VP63" s="32"/>
      <c r="VQ63" s="32"/>
      <c r="VR63" s="32"/>
      <c r="VS63" s="32"/>
      <c r="VT63" s="32"/>
      <c r="VU63" s="32"/>
      <c r="VV63" s="32"/>
      <c r="VW63" s="32"/>
      <c r="VX63" s="32"/>
      <c r="VY63" s="32"/>
      <c r="VZ63" s="32"/>
      <c r="WA63" s="32"/>
      <c r="WB63" s="32"/>
      <c r="WC63" s="32"/>
      <c r="WD63" s="32"/>
      <c r="WE63" s="32"/>
      <c r="WF63" s="32"/>
      <c r="WG63" s="32"/>
      <c r="WH63" s="32"/>
      <c r="WI63" s="32"/>
      <c r="WJ63" s="32"/>
      <c r="WK63" s="32"/>
      <c r="WL63" s="32"/>
      <c r="WM63" s="32"/>
      <c r="WN63" s="32"/>
      <c r="WO63" s="32"/>
      <c r="WP63" s="32"/>
      <c r="WQ63" s="32"/>
      <c r="WR63" s="32"/>
      <c r="WS63" s="32"/>
      <c r="WT63" s="32"/>
      <c r="WU63" s="32"/>
      <c r="WV63" s="32"/>
      <c r="WW63" s="32"/>
      <c r="WX63" s="32"/>
      <c r="WY63" s="32"/>
      <c r="WZ63" s="32"/>
      <c r="XA63" s="32"/>
      <c r="XB63" s="32"/>
      <c r="XC63" s="32"/>
      <c r="XD63" s="32"/>
      <c r="XE63" s="32"/>
      <c r="XF63" s="32"/>
      <c r="XG63" s="32"/>
      <c r="XH63" s="32"/>
      <c r="XI63" s="32"/>
      <c r="XJ63" s="32"/>
      <c r="XK63" s="32"/>
      <c r="XL63" s="32"/>
      <c r="XM63" s="32"/>
      <c r="XN63" s="32"/>
      <c r="XO63" s="32"/>
      <c r="XP63" s="32"/>
      <c r="XQ63" s="32"/>
      <c r="XR63" s="32"/>
      <c r="XS63" s="32"/>
      <c r="XT63" s="32"/>
      <c r="XU63" s="32"/>
      <c r="XV63" s="32"/>
      <c r="XW63" s="32"/>
      <c r="XX63" s="32"/>
      <c r="XY63" s="32"/>
      <c r="XZ63" s="32"/>
      <c r="YA63" s="32"/>
      <c r="YB63" s="32"/>
      <c r="YC63" s="32"/>
      <c r="YD63" s="32"/>
      <c r="YE63" s="32"/>
      <c r="YF63" s="32"/>
      <c r="YG63" s="32"/>
      <c r="YH63" s="32"/>
      <c r="YI63" s="32"/>
      <c r="YJ63" s="32"/>
      <c r="YK63" s="32"/>
      <c r="YL63" s="32"/>
      <c r="YM63" s="32"/>
      <c r="YN63" s="32"/>
      <c r="YO63" s="32"/>
      <c r="YP63" s="32"/>
      <c r="YQ63" s="32"/>
      <c r="YR63" s="32"/>
      <c r="YS63" s="32"/>
      <c r="YT63" s="32"/>
      <c r="YU63" s="32"/>
      <c r="YV63" s="32"/>
      <c r="YW63" s="32"/>
      <c r="YX63" s="32"/>
      <c r="YY63" s="32"/>
      <c r="YZ63" s="32"/>
      <c r="ZA63" s="32"/>
      <c r="ZB63" s="32"/>
      <c r="ZC63" s="32"/>
      <c r="ZD63" s="32"/>
      <c r="ZE63" s="32"/>
      <c r="ZF63" s="32"/>
      <c r="ZG63" s="32"/>
      <c r="ZH63" s="32"/>
      <c r="ZI63" s="32"/>
      <c r="ZJ63" s="32"/>
      <c r="ZK63" s="32"/>
      <c r="ZL63" s="32"/>
      <c r="ZM63" s="32"/>
      <c r="ZN63" s="32"/>
      <c r="ZO63" s="32"/>
      <c r="ZP63" s="32"/>
      <c r="ZQ63" s="32"/>
      <c r="ZR63" s="32"/>
      <c r="ZS63" s="32"/>
      <c r="ZT63" s="32"/>
      <c r="ZU63" s="32"/>
      <c r="ZV63" s="32"/>
      <c r="ZW63" s="32"/>
      <c r="ZX63" s="32"/>
      <c r="ZY63" s="32"/>
      <c r="ZZ63" s="32"/>
      <c r="AAA63" s="32"/>
      <c r="AAB63" s="32"/>
      <c r="AAC63" s="32"/>
      <c r="AAD63" s="32"/>
      <c r="AAE63" s="32"/>
      <c r="AAF63" s="32"/>
      <c r="AAG63" s="32"/>
      <c r="AAH63" s="32"/>
      <c r="AAI63" s="32"/>
      <c r="AAJ63" s="32"/>
      <c r="AAK63" s="32"/>
      <c r="AAL63" s="32"/>
      <c r="AAM63" s="32"/>
      <c r="AAN63" s="32"/>
      <c r="AAO63" s="32"/>
      <c r="AAP63" s="32"/>
      <c r="AAQ63" s="32"/>
      <c r="AAR63" s="32"/>
      <c r="AAS63" s="32"/>
      <c r="AAT63" s="32"/>
      <c r="AAU63" s="32"/>
      <c r="AAV63" s="32"/>
      <c r="AAW63" s="32"/>
      <c r="AAX63" s="32"/>
      <c r="AAY63" s="32"/>
      <c r="AAZ63" s="32"/>
      <c r="ABA63" s="32"/>
      <c r="ABB63" s="32"/>
      <c r="ABC63" s="32"/>
      <c r="ABD63" s="32"/>
      <c r="ABE63" s="32"/>
      <c r="ABF63" s="32"/>
      <c r="ABG63" s="32"/>
      <c r="ABH63" s="32"/>
      <c r="ABI63" s="32"/>
      <c r="ABJ63" s="32"/>
      <c r="ABK63" s="32"/>
      <c r="ABL63" s="32"/>
      <c r="ABM63" s="32"/>
      <c r="ABN63" s="32"/>
      <c r="ABO63" s="32"/>
      <c r="ABP63" s="32"/>
      <c r="ABQ63" s="32"/>
      <c r="ABR63" s="32"/>
      <c r="ABS63" s="32"/>
      <c r="ABT63" s="32"/>
      <c r="ABU63" s="32"/>
      <c r="ABV63" s="32"/>
      <c r="ABW63" s="32"/>
      <c r="ABX63" s="32"/>
      <c r="ABY63" s="32"/>
      <c r="ABZ63" s="32"/>
      <c r="ACA63" s="32"/>
      <c r="ACB63" s="32"/>
      <c r="ACC63" s="32"/>
      <c r="ACD63" s="32"/>
      <c r="ACE63" s="32"/>
      <c r="ACF63" s="32"/>
      <c r="ACG63" s="32"/>
      <c r="ACH63" s="32"/>
      <c r="ACI63" s="32"/>
      <c r="ACJ63" s="32"/>
      <c r="ACK63" s="32"/>
      <c r="ACL63" s="32"/>
      <c r="ACM63" s="32"/>
      <c r="ACN63" s="32"/>
      <c r="ACO63" s="32"/>
      <c r="ACP63" s="32"/>
      <c r="ACQ63" s="32"/>
      <c r="ACR63" s="32"/>
      <c r="ACS63" s="32"/>
      <c r="ACT63" s="32"/>
      <c r="ACU63" s="32"/>
      <c r="ACV63" s="32"/>
      <c r="ACW63" s="32"/>
      <c r="ACX63" s="32"/>
      <c r="ACY63" s="32"/>
      <c r="ACZ63" s="32"/>
      <c r="ADA63" s="32"/>
      <c r="ADB63" s="32"/>
      <c r="ADC63" s="32"/>
      <c r="ADD63" s="32"/>
      <c r="ADE63" s="32"/>
      <c r="ADF63" s="32"/>
      <c r="ADG63" s="32"/>
      <c r="ADH63" s="32"/>
      <c r="ADI63" s="32"/>
      <c r="ADJ63" s="32"/>
      <c r="ADK63" s="32"/>
      <c r="ADL63" s="32"/>
      <c r="ADM63" s="32"/>
      <c r="ADN63" s="32"/>
      <c r="ADO63" s="32"/>
      <c r="ADP63" s="32"/>
      <c r="ADQ63" s="32"/>
      <c r="ADR63" s="32"/>
      <c r="ADS63" s="32"/>
      <c r="ADT63" s="32"/>
      <c r="ADU63" s="32"/>
      <c r="ADV63" s="32"/>
      <c r="ADW63" s="32"/>
      <c r="ADX63" s="32"/>
      <c r="ADY63" s="32"/>
      <c r="ADZ63" s="32"/>
      <c r="AEA63" s="32"/>
      <c r="AEB63" s="32"/>
      <c r="AEC63" s="32"/>
      <c r="AED63" s="32"/>
      <c r="AEE63" s="32"/>
      <c r="AEF63" s="32"/>
      <c r="AEG63" s="32"/>
      <c r="AEH63" s="32"/>
      <c r="AEI63" s="32"/>
      <c r="AEJ63" s="32"/>
      <c r="AEK63" s="32"/>
      <c r="AEL63" s="32"/>
      <c r="AEM63" s="32"/>
      <c r="AEN63" s="32"/>
      <c r="AEO63" s="32"/>
      <c r="AEP63" s="32"/>
      <c r="AEQ63" s="32"/>
      <c r="AER63" s="32"/>
      <c r="AES63" s="32"/>
      <c r="AET63" s="32"/>
      <c r="AEU63" s="32"/>
      <c r="AEV63" s="32"/>
      <c r="AEW63" s="32"/>
      <c r="AEX63" s="32"/>
      <c r="AEY63" s="32"/>
      <c r="AEZ63" s="32"/>
      <c r="AFA63" s="32"/>
      <c r="AFB63" s="32"/>
      <c r="AFC63" s="32"/>
      <c r="AFD63" s="32"/>
      <c r="AFE63" s="32"/>
      <c r="AFF63" s="32"/>
      <c r="AFG63" s="32"/>
      <c r="AFH63" s="32"/>
      <c r="AFI63" s="32"/>
      <c r="AFJ63" s="32"/>
      <c r="AFK63" s="32"/>
      <c r="AFL63" s="32"/>
      <c r="AFM63" s="32"/>
      <c r="AFN63" s="32"/>
      <c r="AFO63" s="32"/>
      <c r="AFP63" s="32"/>
      <c r="AFQ63" s="32"/>
      <c r="AFR63" s="32"/>
      <c r="AFS63" s="32"/>
      <c r="AFT63" s="32"/>
      <c r="AFU63" s="32"/>
      <c r="AFV63" s="32"/>
      <c r="AFW63" s="32"/>
      <c r="AFX63" s="32"/>
      <c r="AFY63" s="32"/>
      <c r="AFZ63" s="32"/>
      <c r="AGA63" s="32"/>
      <c r="AGB63" s="32"/>
      <c r="AGC63" s="32"/>
      <c r="AGD63" s="32"/>
      <c r="AGE63" s="32"/>
      <c r="AGF63" s="32"/>
      <c r="AGG63" s="32"/>
      <c r="AGH63" s="32"/>
      <c r="AGI63" s="32"/>
      <c r="AGJ63" s="32"/>
      <c r="AGK63" s="32"/>
      <c r="AGL63" s="32"/>
      <c r="AGM63" s="32"/>
      <c r="AGN63" s="32"/>
      <c r="AGO63" s="32"/>
      <c r="AGP63" s="32"/>
      <c r="AGQ63" s="32"/>
      <c r="AGR63" s="32"/>
      <c r="AGS63" s="32"/>
      <c r="AGT63" s="32"/>
      <c r="AGU63" s="32"/>
      <c r="AGV63" s="32"/>
      <c r="AGW63" s="32"/>
      <c r="AGX63" s="32"/>
      <c r="AGY63" s="32"/>
      <c r="AGZ63" s="32"/>
      <c r="AHA63" s="32"/>
      <c r="AHB63" s="32"/>
      <c r="AHC63" s="32"/>
      <c r="AHD63" s="32"/>
      <c r="AHE63" s="32"/>
      <c r="AHF63" s="32"/>
      <c r="AHG63" s="32"/>
      <c r="AHH63" s="32"/>
      <c r="AHI63" s="32"/>
      <c r="AHJ63" s="32"/>
      <c r="AHK63" s="32"/>
      <c r="AHL63" s="32"/>
      <c r="AHM63" s="32"/>
      <c r="AHN63" s="32"/>
      <c r="AHO63" s="32"/>
      <c r="AHP63" s="32"/>
      <c r="AHQ63" s="32"/>
      <c r="AHR63" s="32"/>
      <c r="AHS63" s="32"/>
      <c r="AHT63" s="32"/>
      <c r="AHU63" s="32"/>
      <c r="AHV63" s="32"/>
      <c r="AHW63" s="32"/>
      <c r="AHX63" s="32"/>
      <c r="AHY63" s="32"/>
      <c r="AHZ63" s="32"/>
      <c r="AIA63" s="32"/>
      <c r="AIB63" s="32"/>
      <c r="AIC63" s="32"/>
      <c r="AID63" s="32"/>
      <c r="AIE63" s="32"/>
      <c r="AIF63" s="32"/>
      <c r="AIG63" s="32"/>
      <c r="AIH63" s="32"/>
      <c r="AII63" s="32"/>
      <c r="AIJ63" s="32"/>
      <c r="AIK63" s="32"/>
      <c r="AIL63" s="32"/>
      <c r="AIM63" s="32"/>
      <c r="AIN63" s="32"/>
      <c r="AIO63" s="32"/>
      <c r="AIP63" s="32"/>
      <c r="AIQ63" s="32"/>
      <c r="AIR63" s="32"/>
      <c r="AIS63" s="32"/>
      <c r="AIT63" s="32"/>
      <c r="AIU63" s="32"/>
      <c r="AIV63" s="32"/>
      <c r="AIW63" s="32"/>
      <c r="AIX63" s="32"/>
      <c r="AIY63" s="32"/>
      <c r="AIZ63" s="32"/>
      <c r="AJA63" s="32"/>
      <c r="AJB63" s="32"/>
      <c r="AJC63" s="32"/>
      <c r="AJD63" s="32"/>
      <c r="AJE63" s="32"/>
      <c r="AJF63" s="32"/>
      <c r="AJG63" s="32"/>
      <c r="AJH63" s="32"/>
      <c r="AJI63" s="32"/>
      <c r="AJJ63" s="32"/>
      <c r="AJK63" s="32"/>
      <c r="AJL63" s="32"/>
      <c r="AJM63" s="32"/>
      <c r="AJN63" s="32"/>
      <c r="AJO63" s="32"/>
      <c r="AJP63" s="32"/>
      <c r="AJQ63" s="32"/>
      <c r="AJR63" s="32"/>
      <c r="AJS63" s="32"/>
      <c r="AJT63" s="32"/>
      <c r="AJU63" s="32"/>
      <c r="AJV63" s="32"/>
      <c r="AJW63" s="32"/>
      <c r="AJX63" s="32"/>
      <c r="AJY63" s="32"/>
      <c r="AJZ63" s="32"/>
      <c r="AKA63" s="32"/>
      <c r="AKB63" s="32"/>
      <c r="AKC63" s="32"/>
      <c r="AKD63" s="32"/>
      <c r="AKE63" s="32"/>
      <c r="AKF63" s="32"/>
      <c r="AKG63" s="32"/>
      <c r="AKH63" s="32"/>
      <c r="AKI63" s="32"/>
      <c r="AKJ63" s="32"/>
      <c r="AKK63" s="32"/>
      <c r="AKL63" s="32"/>
      <c r="AKM63" s="32"/>
      <c r="AKN63" s="32"/>
      <c r="AKO63" s="32"/>
      <c r="AKP63" s="32"/>
      <c r="AKQ63" s="32"/>
      <c r="AKR63" s="32"/>
      <c r="AKS63" s="32"/>
      <c r="AKT63" s="32"/>
      <c r="AKU63" s="32"/>
      <c r="AKV63" s="32"/>
      <c r="AKW63" s="32"/>
      <c r="AKX63" s="32"/>
      <c r="AKY63" s="32"/>
      <c r="AKZ63" s="32"/>
      <c r="ALA63" s="32"/>
      <c r="ALB63" s="32"/>
      <c r="ALC63" s="32"/>
      <c r="ALD63" s="32"/>
      <c r="ALE63" s="32"/>
      <c r="ALF63" s="32"/>
      <c r="ALG63" s="32"/>
      <c r="ALH63" s="32"/>
      <c r="ALI63" s="32"/>
      <c r="ALJ63" s="32"/>
      <c r="ALK63" s="32"/>
      <c r="ALL63" s="32"/>
      <c r="ALM63" s="32"/>
      <c r="ALN63" s="32"/>
      <c r="ALO63" s="32"/>
      <c r="ALP63" s="32"/>
      <c r="ALQ63" s="32"/>
      <c r="ALR63" s="32"/>
      <c r="ALS63" s="32"/>
      <c r="ALT63" s="32"/>
      <c r="ALU63" s="32"/>
      <c r="ALV63" s="32"/>
      <c r="ALW63" s="32"/>
      <c r="ALX63" s="32"/>
      <c r="ALY63" s="32"/>
      <c r="ALZ63" s="32"/>
      <c r="AMD63" s="32"/>
    </row>
    <row r="64" customFormat="false" ht="14.25" hidden="false" customHeight="true" outlineLevel="0" collapsed="false">
      <c r="A64" s="94" t="s">
        <v>137</v>
      </c>
      <c r="B64" s="94" t="n">
        <v>93382</v>
      </c>
      <c r="C64" s="94" t="s">
        <v>24</v>
      </c>
      <c r="D64" s="95" t="s">
        <v>201</v>
      </c>
      <c r="E64" s="94" t="s">
        <v>44</v>
      </c>
      <c r="F64" s="96" t="n">
        <v>2.22</v>
      </c>
      <c r="G64" s="104" t="s">
        <v>200</v>
      </c>
      <c r="H64" s="104"/>
      <c r="I64" s="104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  <c r="DL64" s="32"/>
      <c r="DM64" s="32"/>
      <c r="DN64" s="32"/>
      <c r="DO64" s="32"/>
      <c r="DP64" s="32"/>
      <c r="DQ64" s="32"/>
      <c r="DR64" s="32"/>
      <c r="DS64" s="32"/>
      <c r="DT64" s="32"/>
      <c r="DU64" s="32"/>
      <c r="DV64" s="32"/>
      <c r="DW64" s="32"/>
      <c r="DX64" s="32"/>
      <c r="DY64" s="32"/>
      <c r="DZ64" s="32"/>
      <c r="EA64" s="32"/>
      <c r="EB64" s="32"/>
      <c r="EC64" s="32"/>
      <c r="ED64" s="32"/>
      <c r="EE64" s="32"/>
      <c r="EF64" s="32"/>
      <c r="EG64" s="32"/>
      <c r="EH64" s="32"/>
      <c r="EI64" s="32"/>
      <c r="EJ64" s="32"/>
      <c r="EK64" s="32"/>
      <c r="EL64" s="32"/>
      <c r="EM64" s="32"/>
      <c r="EN64" s="32"/>
      <c r="EO64" s="32"/>
      <c r="EP64" s="32"/>
      <c r="EQ64" s="32"/>
      <c r="ER64" s="32"/>
      <c r="ES64" s="32"/>
      <c r="ET64" s="32"/>
      <c r="EU64" s="32"/>
      <c r="EV64" s="32"/>
      <c r="EW64" s="32"/>
      <c r="EX64" s="32"/>
      <c r="EY64" s="32"/>
      <c r="EZ64" s="32"/>
      <c r="FA64" s="32"/>
      <c r="FB64" s="32"/>
      <c r="FC64" s="32"/>
      <c r="FD64" s="32"/>
      <c r="FE64" s="32"/>
      <c r="FF64" s="32"/>
      <c r="FG64" s="32"/>
      <c r="FH64" s="32"/>
      <c r="FI64" s="32"/>
      <c r="FJ64" s="32"/>
      <c r="FK64" s="32"/>
      <c r="FL64" s="32"/>
      <c r="FM64" s="32"/>
      <c r="FN64" s="32"/>
      <c r="FO64" s="32"/>
      <c r="FP64" s="32"/>
      <c r="FQ64" s="32"/>
      <c r="FR64" s="32"/>
      <c r="FS64" s="32"/>
      <c r="FT64" s="32"/>
      <c r="FU64" s="32"/>
      <c r="FV64" s="32"/>
      <c r="FW64" s="32"/>
      <c r="FX64" s="32"/>
      <c r="FY64" s="32"/>
      <c r="FZ64" s="32"/>
      <c r="GA64" s="32"/>
      <c r="GB64" s="32"/>
      <c r="GC64" s="32"/>
      <c r="GD64" s="32"/>
      <c r="GE64" s="32"/>
      <c r="GF64" s="32"/>
      <c r="GG64" s="32"/>
      <c r="GH64" s="32"/>
      <c r="GI64" s="32"/>
      <c r="GJ64" s="32"/>
      <c r="GK64" s="32"/>
      <c r="GL64" s="32"/>
      <c r="GM64" s="32"/>
      <c r="GN64" s="32"/>
      <c r="GO64" s="32"/>
      <c r="GP64" s="32"/>
      <c r="GQ64" s="32"/>
      <c r="GR64" s="32"/>
      <c r="GS64" s="32"/>
      <c r="GT64" s="32"/>
      <c r="GU64" s="32"/>
      <c r="GV64" s="32"/>
      <c r="GW64" s="32"/>
      <c r="GX64" s="32"/>
      <c r="GY64" s="32"/>
      <c r="GZ64" s="32"/>
      <c r="HA64" s="32"/>
      <c r="HB64" s="32"/>
      <c r="HC64" s="32"/>
      <c r="HD64" s="32"/>
      <c r="HE64" s="32"/>
      <c r="HF64" s="32"/>
      <c r="HG64" s="32"/>
      <c r="HH64" s="32"/>
      <c r="HI64" s="32"/>
      <c r="HJ64" s="32"/>
      <c r="HK64" s="32"/>
      <c r="HL64" s="32"/>
      <c r="HM64" s="32"/>
      <c r="HN64" s="32"/>
      <c r="HO64" s="32"/>
      <c r="HP64" s="32"/>
      <c r="HQ64" s="32"/>
      <c r="HR64" s="32"/>
      <c r="HS64" s="32"/>
      <c r="HT64" s="32"/>
      <c r="HU64" s="32"/>
      <c r="HV64" s="32"/>
      <c r="HW64" s="32"/>
      <c r="HX64" s="32"/>
      <c r="HY64" s="32"/>
      <c r="HZ64" s="32"/>
      <c r="IA64" s="32"/>
      <c r="IB64" s="32"/>
      <c r="IC64" s="32"/>
      <c r="ID64" s="32"/>
      <c r="IE64" s="32"/>
      <c r="IF64" s="32"/>
      <c r="IG64" s="32"/>
      <c r="IH64" s="32"/>
      <c r="II64" s="32"/>
      <c r="IJ64" s="32"/>
      <c r="IK64" s="32"/>
      <c r="IL64" s="32"/>
      <c r="IM64" s="32"/>
      <c r="IN64" s="32"/>
      <c r="IO64" s="32"/>
      <c r="IP64" s="32"/>
      <c r="IQ64" s="32"/>
      <c r="IR64" s="32"/>
      <c r="IS64" s="32"/>
      <c r="IT64" s="32"/>
      <c r="IU64" s="32"/>
      <c r="IV64" s="32"/>
      <c r="IW64" s="32"/>
      <c r="IX64" s="32"/>
      <c r="IY64" s="32"/>
      <c r="IZ64" s="32"/>
      <c r="JA64" s="32"/>
      <c r="JB64" s="32"/>
      <c r="JC64" s="32"/>
      <c r="JD64" s="32"/>
      <c r="JE64" s="32"/>
      <c r="JF64" s="32"/>
      <c r="JG64" s="32"/>
      <c r="JH64" s="32"/>
      <c r="JI64" s="32"/>
      <c r="JJ64" s="32"/>
      <c r="JK64" s="32"/>
      <c r="JL64" s="32"/>
      <c r="JM64" s="32"/>
      <c r="JN64" s="32"/>
      <c r="JO64" s="32"/>
      <c r="JP64" s="32"/>
      <c r="JQ64" s="32"/>
      <c r="JR64" s="32"/>
      <c r="JS64" s="32"/>
      <c r="JT64" s="32"/>
      <c r="JU64" s="32"/>
      <c r="JV64" s="32"/>
      <c r="JW64" s="32"/>
      <c r="JX64" s="32"/>
      <c r="JY64" s="32"/>
      <c r="JZ64" s="32"/>
      <c r="KA64" s="32"/>
      <c r="KB64" s="32"/>
      <c r="KC64" s="32"/>
      <c r="KD64" s="32"/>
      <c r="KE64" s="32"/>
      <c r="KF64" s="32"/>
      <c r="KG64" s="32"/>
      <c r="KH64" s="32"/>
      <c r="KI64" s="32"/>
      <c r="KJ64" s="32"/>
      <c r="KK64" s="32"/>
      <c r="KL64" s="32"/>
      <c r="KM64" s="32"/>
      <c r="KN64" s="32"/>
      <c r="KO64" s="32"/>
      <c r="KP64" s="32"/>
      <c r="KQ64" s="32"/>
      <c r="KR64" s="32"/>
      <c r="KS64" s="32"/>
      <c r="KT64" s="32"/>
      <c r="KU64" s="32"/>
      <c r="KV64" s="32"/>
      <c r="KW64" s="32"/>
      <c r="KX64" s="32"/>
      <c r="KY64" s="32"/>
      <c r="KZ64" s="32"/>
      <c r="LA64" s="32"/>
      <c r="LB64" s="32"/>
      <c r="LC64" s="32"/>
      <c r="LD64" s="32"/>
      <c r="LE64" s="32"/>
      <c r="LF64" s="32"/>
      <c r="LG64" s="32"/>
      <c r="LH64" s="32"/>
      <c r="LI64" s="32"/>
      <c r="LJ64" s="32"/>
      <c r="LK64" s="32"/>
      <c r="LL64" s="32"/>
      <c r="LM64" s="32"/>
      <c r="LN64" s="32"/>
      <c r="LO64" s="32"/>
      <c r="LP64" s="32"/>
      <c r="LQ64" s="32"/>
      <c r="LR64" s="32"/>
      <c r="LS64" s="32"/>
      <c r="LT64" s="32"/>
      <c r="LU64" s="32"/>
      <c r="LV64" s="32"/>
      <c r="LW64" s="32"/>
      <c r="LX64" s="32"/>
      <c r="LY64" s="32"/>
      <c r="LZ64" s="32"/>
      <c r="MA64" s="32"/>
      <c r="MB64" s="32"/>
      <c r="MC64" s="32"/>
      <c r="MD64" s="32"/>
      <c r="ME64" s="32"/>
      <c r="MF64" s="32"/>
      <c r="MG64" s="32"/>
      <c r="MH64" s="32"/>
      <c r="MI64" s="32"/>
      <c r="MJ64" s="32"/>
      <c r="MK64" s="32"/>
      <c r="ML64" s="32"/>
      <c r="MM64" s="32"/>
      <c r="MN64" s="32"/>
      <c r="MO64" s="32"/>
      <c r="MP64" s="32"/>
      <c r="MQ64" s="32"/>
      <c r="MR64" s="32"/>
      <c r="MS64" s="32"/>
      <c r="MT64" s="32"/>
      <c r="MU64" s="32"/>
      <c r="MV64" s="32"/>
      <c r="MW64" s="32"/>
      <c r="MX64" s="32"/>
      <c r="MY64" s="32"/>
      <c r="MZ64" s="32"/>
      <c r="NA64" s="32"/>
      <c r="NB64" s="32"/>
      <c r="NC64" s="32"/>
      <c r="ND64" s="32"/>
      <c r="NE64" s="32"/>
      <c r="NF64" s="32"/>
      <c r="NG64" s="32"/>
      <c r="NH64" s="32"/>
      <c r="NI64" s="32"/>
      <c r="NJ64" s="32"/>
      <c r="NK64" s="32"/>
      <c r="NL64" s="32"/>
      <c r="NM64" s="32"/>
      <c r="NN64" s="32"/>
      <c r="NO64" s="32"/>
      <c r="NP64" s="32"/>
      <c r="NQ64" s="32"/>
      <c r="NR64" s="32"/>
      <c r="NS64" s="32"/>
      <c r="NT64" s="32"/>
      <c r="NU64" s="32"/>
      <c r="NV64" s="32"/>
      <c r="NW64" s="32"/>
      <c r="NX64" s="32"/>
      <c r="NY64" s="32"/>
      <c r="NZ64" s="32"/>
      <c r="OA64" s="32"/>
      <c r="OB64" s="32"/>
      <c r="OC64" s="32"/>
      <c r="OD64" s="32"/>
      <c r="OE64" s="32"/>
      <c r="OF64" s="32"/>
      <c r="OG64" s="32"/>
      <c r="OH64" s="32"/>
      <c r="OI64" s="32"/>
      <c r="OJ64" s="32"/>
      <c r="OK64" s="32"/>
      <c r="OL64" s="32"/>
      <c r="OM64" s="32"/>
      <c r="ON64" s="32"/>
      <c r="OO64" s="32"/>
      <c r="OP64" s="32"/>
      <c r="OQ64" s="32"/>
      <c r="OR64" s="32"/>
      <c r="OS64" s="32"/>
      <c r="OT64" s="32"/>
      <c r="OU64" s="32"/>
      <c r="OV64" s="32"/>
      <c r="OW64" s="32"/>
      <c r="OX64" s="32"/>
      <c r="OY64" s="32"/>
      <c r="OZ64" s="32"/>
      <c r="PA64" s="32"/>
      <c r="PB64" s="32"/>
      <c r="PC64" s="32"/>
      <c r="PD64" s="32"/>
      <c r="PE64" s="32"/>
      <c r="PF64" s="32"/>
      <c r="PG64" s="32"/>
      <c r="PH64" s="32"/>
      <c r="PI64" s="32"/>
      <c r="PJ64" s="32"/>
      <c r="PK64" s="32"/>
      <c r="PL64" s="32"/>
      <c r="PM64" s="32"/>
      <c r="PN64" s="32"/>
      <c r="PO64" s="32"/>
      <c r="PP64" s="32"/>
      <c r="PQ64" s="32"/>
      <c r="PR64" s="32"/>
      <c r="PS64" s="32"/>
      <c r="PT64" s="32"/>
      <c r="PU64" s="32"/>
      <c r="PV64" s="32"/>
      <c r="PW64" s="32"/>
      <c r="PX64" s="32"/>
      <c r="PY64" s="32"/>
      <c r="PZ64" s="32"/>
      <c r="QA64" s="32"/>
      <c r="QB64" s="32"/>
      <c r="QC64" s="32"/>
      <c r="QD64" s="32"/>
      <c r="QE64" s="32"/>
      <c r="QF64" s="32"/>
      <c r="QG64" s="32"/>
      <c r="QH64" s="32"/>
      <c r="QI64" s="32"/>
      <c r="QJ64" s="32"/>
      <c r="QK64" s="32"/>
      <c r="QL64" s="32"/>
      <c r="QM64" s="32"/>
      <c r="QN64" s="32"/>
      <c r="QO64" s="32"/>
      <c r="QP64" s="32"/>
      <c r="QQ64" s="32"/>
      <c r="QR64" s="32"/>
      <c r="QS64" s="32"/>
      <c r="QT64" s="32"/>
      <c r="QU64" s="32"/>
      <c r="QV64" s="32"/>
      <c r="QW64" s="32"/>
      <c r="QX64" s="32"/>
      <c r="QY64" s="32"/>
      <c r="QZ64" s="32"/>
      <c r="RA64" s="32"/>
      <c r="RB64" s="32"/>
      <c r="RC64" s="32"/>
      <c r="RD64" s="32"/>
      <c r="RE64" s="32"/>
      <c r="RF64" s="32"/>
      <c r="RG64" s="32"/>
      <c r="RH64" s="32"/>
      <c r="RI64" s="32"/>
      <c r="RJ64" s="32"/>
      <c r="RK64" s="32"/>
      <c r="RL64" s="32"/>
      <c r="RM64" s="32"/>
      <c r="RN64" s="32"/>
      <c r="RO64" s="32"/>
      <c r="RP64" s="32"/>
      <c r="RQ64" s="32"/>
      <c r="RR64" s="32"/>
      <c r="RS64" s="32"/>
      <c r="RT64" s="32"/>
      <c r="RU64" s="32"/>
      <c r="RV64" s="32"/>
      <c r="RW64" s="32"/>
      <c r="RX64" s="32"/>
      <c r="RY64" s="32"/>
      <c r="RZ64" s="32"/>
      <c r="SA64" s="32"/>
      <c r="SB64" s="32"/>
      <c r="SC64" s="32"/>
      <c r="SD64" s="32"/>
      <c r="SE64" s="32"/>
      <c r="SF64" s="32"/>
      <c r="SG64" s="32"/>
      <c r="SH64" s="32"/>
      <c r="SI64" s="32"/>
      <c r="SJ64" s="32"/>
      <c r="SK64" s="32"/>
      <c r="SL64" s="32"/>
      <c r="SM64" s="32"/>
      <c r="SN64" s="32"/>
      <c r="SO64" s="32"/>
      <c r="SP64" s="32"/>
      <c r="SQ64" s="32"/>
      <c r="SR64" s="32"/>
      <c r="SS64" s="32"/>
      <c r="ST64" s="32"/>
      <c r="SU64" s="32"/>
      <c r="SV64" s="32"/>
      <c r="SW64" s="32"/>
      <c r="SX64" s="32"/>
      <c r="SY64" s="32"/>
      <c r="SZ64" s="32"/>
      <c r="TA64" s="32"/>
      <c r="TB64" s="32"/>
      <c r="TC64" s="32"/>
      <c r="TD64" s="32"/>
      <c r="TE64" s="32"/>
      <c r="TF64" s="32"/>
      <c r="TG64" s="32"/>
      <c r="TH64" s="32"/>
      <c r="TI64" s="32"/>
      <c r="TJ64" s="32"/>
      <c r="TK64" s="32"/>
      <c r="TL64" s="32"/>
      <c r="TM64" s="32"/>
      <c r="TN64" s="32"/>
      <c r="TO64" s="32"/>
      <c r="TP64" s="32"/>
      <c r="TQ64" s="32"/>
      <c r="TR64" s="32"/>
      <c r="TS64" s="32"/>
      <c r="TT64" s="32"/>
      <c r="TU64" s="32"/>
      <c r="TV64" s="32"/>
      <c r="TW64" s="32"/>
      <c r="TX64" s="32"/>
      <c r="TY64" s="32"/>
      <c r="TZ64" s="32"/>
      <c r="UA64" s="32"/>
      <c r="UB64" s="32"/>
      <c r="UC64" s="32"/>
      <c r="UD64" s="32"/>
      <c r="UE64" s="32"/>
      <c r="UF64" s="32"/>
      <c r="UG64" s="32"/>
      <c r="UH64" s="32"/>
      <c r="UI64" s="32"/>
      <c r="UJ64" s="32"/>
      <c r="UK64" s="32"/>
      <c r="UL64" s="32"/>
      <c r="UM64" s="32"/>
      <c r="UN64" s="32"/>
      <c r="UO64" s="32"/>
      <c r="UP64" s="32"/>
      <c r="UQ64" s="32"/>
      <c r="UR64" s="32"/>
      <c r="US64" s="32"/>
      <c r="UT64" s="32"/>
      <c r="UU64" s="32"/>
      <c r="UV64" s="32"/>
      <c r="UW64" s="32"/>
      <c r="UX64" s="32"/>
      <c r="UY64" s="32"/>
      <c r="UZ64" s="32"/>
      <c r="VA64" s="32"/>
      <c r="VB64" s="32"/>
      <c r="VC64" s="32"/>
      <c r="VD64" s="32"/>
      <c r="VE64" s="32"/>
      <c r="VF64" s="32"/>
      <c r="VG64" s="32"/>
      <c r="VH64" s="32"/>
      <c r="VI64" s="32"/>
      <c r="VJ64" s="32"/>
      <c r="VK64" s="32"/>
      <c r="VL64" s="32"/>
      <c r="VM64" s="32"/>
      <c r="VN64" s="32"/>
      <c r="VO64" s="32"/>
      <c r="VP64" s="32"/>
      <c r="VQ64" s="32"/>
      <c r="VR64" s="32"/>
      <c r="VS64" s="32"/>
      <c r="VT64" s="32"/>
      <c r="VU64" s="32"/>
      <c r="VV64" s="32"/>
      <c r="VW64" s="32"/>
      <c r="VX64" s="32"/>
      <c r="VY64" s="32"/>
      <c r="VZ64" s="32"/>
      <c r="WA64" s="32"/>
      <c r="WB64" s="32"/>
      <c r="WC64" s="32"/>
      <c r="WD64" s="32"/>
      <c r="WE64" s="32"/>
      <c r="WF64" s="32"/>
      <c r="WG64" s="32"/>
      <c r="WH64" s="32"/>
      <c r="WI64" s="32"/>
      <c r="WJ64" s="32"/>
      <c r="WK64" s="32"/>
      <c r="WL64" s="32"/>
      <c r="WM64" s="32"/>
      <c r="WN64" s="32"/>
      <c r="WO64" s="32"/>
      <c r="WP64" s="32"/>
      <c r="WQ64" s="32"/>
      <c r="WR64" s="32"/>
      <c r="WS64" s="32"/>
      <c r="WT64" s="32"/>
      <c r="WU64" s="32"/>
      <c r="WV64" s="32"/>
      <c r="WW64" s="32"/>
      <c r="WX64" s="32"/>
      <c r="WY64" s="32"/>
      <c r="WZ64" s="32"/>
      <c r="XA64" s="32"/>
      <c r="XB64" s="32"/>
      <c r="XC64" s="32"/>
      <c r="XD64" s="32"/>
      <c r="XE64" s="32"/>
      <c r="XF64" s="32"/>
      <c r="XG64" s="32"/>
      <c r="XH64" s="32"/>
      <c r="XI64" s="32"/>
      <c r="XJ64" s="32"/>
      <c r="XK64" s="32"/>
      <c r="XL64" s="32"/>
      <c r="XM64" s="32"/>
      <c r="XN64" s="32"/>
      <c r="XO64" s="32"/>
      <c r="XP64" s="32"/>
      <c r="XQ64" s="32"/>
      <c r="XR64" s="32"/>
      <c r="XS64" s="32"/>
      <c r="XT64" s="32"/>
      <c r="XU64" s="32"/>
      <c r="XV64" s="32"/>
      <c r="XW64" s="32"/>
      <c r="XX64" s="32"/>
      <c r="XY64" s="32"/>
      <c r="XZ64" s="32"/>
      <c r="YA64" s="32"/>
      <c r="YB64" s="32"/>
      <c r="YC64" s="32"/>
      <c r="YD64" s="32"/>
      <c r="YE64" s="32"/>
      <c r="YF64" s="32"/>
      <c r="YG64" s="32"/>
      <c r="YH64" s="32"/>
      <c r="YI64" s="32"/>
      <c r="YJ64" s="32"/>
      <c r="YK64" s="32"/>
      <c r="YL64" s="32"/>
      <c r="YM64" s="32"/>
      <c r="YN64" s="32"/>
      <c r="YO64" s="32"/>
      <c r="YP64" s="32"/>
      <c r="YQ64" s="32"/>
      <c r="YR64" s="32"/>
      <c r="YS64" s="32"/>
      <c r="YT64" s="32"/>
      <c r="YU64" s="32"/>
      <c r="YV64" s="32"/>
      <c r="YW64" s="32"/>
      <c r="YX64" s="32"/>
      <c r="YY64" s="32"/>
      <c r="YZ64" s="32"/>
      <c r="ZA64" s="32"/>
      <c r="ZB64" s="32"/>
      <c r="ZC64" s="32"/>
      <c r="ZD64" s="32"/>
      <c r="ZE64" s="32"/>
      <c r="ZF64" s="32"/>
      <c r="ZG64" s="32"/>
      <c r="ZH64" s="32"/>
      <c r="ZI64" s="32"/>
      <c r="ZJ64" s="32"/>
      <c r="ZK64" s="32"/>
      <c r="ZL64" s="32"/>
      <c r="ZM64" s="32"/>
      <c r="ZN64" s="32"/>
      <c r="ZO64" s="32"/>
      <c r="ZP64" s="32"/>
      <c r="ZQ64" s="32"/>
      <c r="ZR64" s="32"/>
      <c r="ZS64" s="32"/>
      <c r="ZT64" s="32"/>
      <c r="ZU64" s="32"/>
      <c r="ZV64" s="32"/>
      <c r="ZW64" s="32"/>
      <c r="ZX64" s="32"/>
      <c r="ZY64" s="32"/>
      <c r="ZZ64" s="32"/>
      <c r="AAA64" s="32"/>
      <c r="AAB64" s="32"/>
      <c r="AAC64" s="32"/>
      <c r="AAD64" s="32"/>
      <c r="AAE64" s="32"/>
      <c r="AAF64" s="32"/>
      <c r="AAG64" s="32"/>
      <c r="AAH64" s="32"/>
      <c r="AAI64" s="32"/>
      <c r="AAJ64" s="32"/>
      <c r="AAK64" s="32"/>
      <c r="AAL64" s="32"/>
      <c r="AAM64" s="32"/>
      <c r="AAN64" s="32"/>
      <c r="AAO64" s="32"/>
      <c r="AAP64" s="32"/>
      <c r="AAQ64" s="32"/>
      <c r="AAR64" s="32"/>
      <c r="AAS64" s="32"/>
      <c r="AAT64" s="32"/>
      <c r="AAU64" s="32"/>
      <c r="AAV64" s="32"/>
      <c r="AAW64" s="32"/>
      <c r="AAX64" s="32"/>
      <c r="AAY64" s="32"/>
      <c r="AAZ64" s="32"/>
      <c r="ABA64" s="32"/>
      <c r="ABB64" s="32"/>
      <c r="ABC64" s="32"/>
      <c r="ABD64" s="32"/>
      <c r="ABE64" s="32"/>
      <c r="ABF64" s="32"/>
      <c r="ABG64" s="32"/>
      <c r="ABH64" s="32"/>
      <c r="ABI64" s="32"/>
      <c r="ABJ64" s="32"/>
      <c r="ABK64" s="32"/>
      <c r="ABL64" s="32"/>
      <c r="ABM64" s="32"/>
      <c r="ABN64" s="32"/>
      <c r="ABO64" s="32"/>
      <c r="ABP64" s="32"/>
      <c r="ABQ64" s="32"/>
      <c r="ABR64" s="32"/>
      <c r="ABS64" s="32"/>
      <c r="ABT64" s="32"/>
      <c r="ABU64" s="32"/>
      <c r="ABV64" s="32"/>
      <c r="ABW64" s="32"/>
      <c r="ABX64" s="32"/>
      <c r="ABY64" s="32"/>
      <c r="ABZ64" s="32"/>
      <c r="ACA64" s="32"/>
      <c r="ACB64" s="32"/>
      <c r="ACC64" s="32"/>
      <c r="ACD64" s="32"/>
      <c r="ACE64" s="32"/>
      <c r="ACF64" s="32"/>
      <c r="ACG64" s="32"/>
      <c r="ACH64" s="32"/>
      <c r="ACI64" s="32"/>
      <c r="ACJ64" s="32"/>
      <c r="ACK64" s="32"/>
      <c r="ACL64" s="32"/>
      <c r="ACM64" s="32"/>
      <c r="ACN64" s="32"/>
      <c r="ACO64" s="32"/>
      <c r="ACP64" s="32"/>
      <c r="ACQ64" s="32"/>
      <c r="ACR64" s="32"/>
      <c r="ACS64" s="32"/>
      <c r="ACT64" s="32"/>
      <c r="ACU64" s="32"/>
      <c r="ACV64" s="32"/>
      <c r="ACW64" s="32"/>
      <c r="ACX64" s="32"/>
      <c r="ACY64" s="32"/>
      <c r="ACZ64" s="32"/>
      <c r="ADA64" s="32"/>
      <c r="ADB64" s="32"/>
      <c r="ADC64" s="32"/>
      <c r="ADD64" s="32"/>
      <c r="ADE64" s="32"/>
      <c r="ADF64" s="32"/>
      <c r="ADG64" s="32"/>
      <c r="ADH64" s="32"/>
      <c r="ADI64" s="32"/>
      <c r="ADJ64" s="32"/>
      <c r="ADK64" s="32"/>
      <c r="ADL64" s="32"/>
      <c r="ADM64" s="32"/>
      <c r="ADN64" s="32"/>
      <c r="ADO64" s="32"/>
      <c r="ADP64" s="32"/>
      <c r="ADQ64" s="32"/>
      <c r="ADR64" s="32"/>
      <c r="ADS64" s="32"/>
      <c r="ADT64" s="32"/>
      <c r="ADU64" s="32"/>
      <c r="ADV64" s="32"/>
      <c r="ADW64" s="32"/>
      <c r="ADX64" s="32"/>
      <c r="ADY64" s="32"/>
      <c r="ADZ64" s="32"/>
      <c r="AEA64" s="32"/>
      <c r="AEB64" s="32"/>
      <c r="AEC64" s="32"/>
      <c r="AED64" s="32"/>
      <c r="AEE64" s="32"/>
      <c r="AEF64" s="32"/>
      <c r="AEG64" s="32"/>
      <c r="AEH64" s="32"/>
      <c r="AEI64" s="32"/>
      <c r="AEJ64" s="32"/>
      <c r="AEK64" s="32"/>
      <c r="AEL64" s="32"/>
      <c r="AEM64" s="32"/>
      <c r="AEN64" s="32"/>
      <c r="AEO64" s="32"/>
      <c r="AEP64" s="32"/>
      <c r="AEQ64" s="32"/>
      <c r="AER64" s="32"/>
      <c r="AES64" s="32"/>
      <c r="AET64" s="32"/>
      <c r="AEU64" s="32"/>
      <c r="AEV64" s="32"/>
      <c r="AEW64" s="32"/>
      <c r="AEX64" s="32"/>
      <c r="AEY64" s="32"/>
      <c r="AEZ64" s="32"/>
      <c r="AFA64" s="32"/>
      <c r="AFB64" s="32"/>
      <c r="AFC64" s="32"/>
      <c r="AFD64" s="32"/>
      <c r="AFE64" s="32"/>
      <c r="AFF64" s="32"/>
      <c r="AFG64" s="32"/>
      <c r="AFH64" s="32"/>
      <c r="AFI64" s="32"/>
      <c r="AFJ64" s="32"/>
      <c r="AFK64" s="32"/>
      <c r="AFL64" s="32"/>
      <c r="AFM64" s="32"/>
      <c r="AFN64" s="32"/>
      <c r="AFO64" s="32"/>
      <c r="AFP64" s="32"/>
      <c r="AFQ64" s="32"/>
      <c r="AFR64" s="32"/>
      <c r="AFS64" s="32"/>
      <c r="AFT64" s="32"/>
      <c r="AFU64" s="32"/>
      <c r="AFV64" s="32"/>
      <c r="AFW64" s="32"/>
      <c r="AFX64" s="32"/>
      <c r="AFY64" s="32"/>
      <c r="AFZ64" s="32"/>
      <c r="AGA64" s="32"/>
      <c r="AGB64" s="32"/>
      <c r="AGC64" s="32"/>
      <c r="AGD64" s="32"/>
      <c r="AGE64" s="32"/>
      <c r="AGF64" s="32"/>
      <c r="AGG64" s="32"/>
      <c r="AGH64" s="32"/>
      <c r="AGI64" s="32"/>
      <c r="AGJ64" s="32"/>
      <c r="AGK64" s="32"/>
      <c r="AGL64" s="32"/>
      <c r="AGM64" s="32"/>
      <c r="AGN64" s="32"/>
      <c r="AGO64" s="32"/>
      <c r="AGP64" s="32"/>
      <c r="AGQ64" s="32"/>
      <c r="AGR64" s="32"/>
      <c r="AGS64" s="32"/>
      <c r="AGT64" s="32"/>
      <c r="AGU64" s="32"/>
      <c r="AGV64" s="32"/>
      <c r="AGW64" s="32"/>
      <c r="AGX64" s="32"/>
      <c r="AGY64" s="32"/>
      <c r="AGZ64" s="32"/>
      <c r="AHA64" s="32"/>
      <c r="AHB64" s="32"/>
      <c r="AHC64" s="32"/>
      <c r="AHD64" s="32"/>
      <c r="AHE64" s="32"/>
      <c r="AHF64" s="32"/>
      <c r="AHG64" s="32"/>
      <c r="AHH64" s="32"/>
      <c r="AHI64" s="32"/>
      <c r="AHJ64" s="32"/>
      <c r="AHK64" s="32"/>
      <c r="AHL64" s="32"/>
      <c r="AHM64" s="32"/>
      <c r="AHN64" s="32"/>
      <c r="AHO64" s="32"/>
      <c r="AHP64" s="32"/>
      <c r="AHQ64" s="32"/>
      <c r="AHR64" s="32"/>
      <c r="AHS64" s="32"/>
      <c r="AHT64" s="32"/>
      <c r="AHU64" s="32"/>
      <c r="AHV64" s="32"/>
      <c r="AHW64" s="32"/>
      <c r="AHX64" s="32"/>
      <c r="AHY64" s="32"/>
      <c r="AHZ64" s="32"/>
      <c r="AIA64" s="32"/>
      <c r="AIB64" s="32"/>
      <c r="AIC64" s="32"/>
      <c r="AID64" s="32"/>
      <c r="AIE64" s="32"/>
      <c r="AIF64" s="32"/>
      <c r="AIG64" s="32"/>
      <c r="AIH64" s="32"/>
      <c r="AII64" s="32"/>
      <c r="AIJ64" s="32"/>
      <c r="AIK64" s="32"/>
      <c r="AIL64" s="32"/>
      <c r="AIM64" s="32"/>
      <c r="AIN64" s="32"/>
      <c r="AIO64" s="32"/>
      <c r="AIP64" s="32"/>
      <c r="AIQ64" s="32"/>
      <c r="AIR64" s="32"/>
      <c r="AIS64" s="32"/>
      <c r="AIT64" s="32"/>
      <c r="AIU64" s="32"/>
      <c r="AIV64" s="32"/>
      <c r="AIW64" s="32"/>
      <c r="AIX64" s="32"/>
      <c r="AIY64" s="32"/>
      <c r="AIZ64" s="32"/>
      <c r="AJA64" s="32"/>
      <c r="AJB64" s="32"/>
      <c r="AJC64" s="32"/>
      <c r="AJD64" s="32"/>
      <c r="AJE64" s="32"/>
      <c r="AJF64" s="32"/>
      <c r="AJG64" s="32"/>
      <c r="AJH64" s="32"/>
      <c r="AJI64" s="32"/>
      <c r="AJJ64" s="32"/>
      <c r="AJK64" s="32"/>
      <c r="AJL64" s="32"/>
      <c r="AJM64" s="32"/>
      <c r="AJN64" s="32"/>
      <c r="AJO64" s="32"/>
      <c r="AJP64" s="32"/>
      <c r="AJQ64" s="32"/>
      <c r="AJR64" s="32"/>
      <c r="AJS64" s="32"/>
      <c r="AJT64" s="32"/>
      <c r="AJU64" s="32"/>
      <c r="AJV64" s="32"/>
      <c r="AJW64" s="32"/>
      <c r="AJX64" s="32"/>
      <c r="AJY64" s="32"/>
      <c r="AJZ64" s="32"/>
      <c r="AKA64" s="32"/>
      <c r="AKB64" s="32"/>
      <c r="AKC64" s="32"/>
      <c r="AKD64" s="32"/>
      <c r="AKE64" s="32"/>
      <c r="AKF64" s="32"/>
      <c r="AKG64" s="32"/>
      <c r="AKH64" s="32"/>
      <c r="AKI64" s="32"/>
      <c r="AKJ64" s="32"/>
      <c r="AKK64" s="32"/>
      <c r="AKL64" s="32"/>
      <c r="AKM64" s="32"/>
      <c r="AKN64" s="32"/>
      <c r="AKO64" s="32"/>
      <c r="AKP64" s="32"/>
      <c r="AKQ64" s="32"/>
      <c r="AKR64" s="32"/>
      <c r="AKS64" s="32"/>
      <c r="AKT64" s="32"/>
      <c r="AKU64" s="32"/>
      <c r="AKV64" s="32"/>
      <c r="AKW64" s="32"/>
      <c r="AKX64" s="32"/>
      <c r="AKY64" s="32"/>
      <c r="AKZ64" s="32"/>
      <c r="ALA64" s="32"/>
      <c r="ALB64" s="32"/>
      <c r="ALC64" s="32"/>
      <c r="ALD64" s="32"/>
      <c r="ALE64" s="32"/>
      <c r="ALF64" s="32"/>
      <c r="ALG64" s="32"/>
      <c r="ALH64" s="32"/>
      <c r="ALI64" s="32"/>
      <c r="ALJ64" s="32"/>
      <c r="ALK64" s="32"/>
      <c r="ALL64" s="32"/>
      <c r="ALM64" s="32"/>
      <c r="ALN64" s="32"/>
      <c r="ALO64" s="32"/>
      <c r="ALP64" s="32"/>
      <c r="ALQ64" s="32"/>
      <c r="ALR64" s="32"/>
      <c r="ALS64" s="32"/>
      <c r="ALT64" s="32"/>
      <c r="ALU64" s="32"/>
      <c r="ALV64" s="32"/>
      <c r="ALW64" s="32"/>
      <c r="ALX64" s="32"/>
      <c r="ALY64" s="32"/>
      <c r="ALZ64" s="32"/>
      <c r="AMD64" s="32"/>
    </row>
    <row r="65" customFormat="false" ht="19.9" hidden="false" customHeight="true" outlineLevel="0" collapsed="false">
      <c r="A65" s="94" t="s">
        <v>138</v>
      </c>
      <c r="B65" s="94" t="n">
        <v>98111</v>
      </c>
      <c r="C65" s="94" t="s">
        <v>24</v>
      </c>
      <c r="D65" s="101" t="s">
        <v>202</v>
      </c>
      <c r="E65" s="94" t="s">
        <v>95</v>
      </c>
      <c r="F65" s="96" t="n">
        <v>4</v>
      </c>
      <c r="G65" s="104" t="s">
        <v>191</v>
      </c>
      <c r="H65" s="104"/>
      <c r="I65" s="104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  <c r="DL65" s="32"/>
      <c r="DM65" s="32"/>
      <c r="DN65" s="32"/>
      <c r="DO65" s="32"/>
      <c r="DP65" s="32"/>
      <c r="DQ65" s="32"/>
      <c r="DR65" s="32"/>
      <c r="DS65" s="32"/>
      <c r="DT65" s="32"/>
      <c r="DU65" s="32"/>
      <c r="DV65" s="32"/>
      <c r="DW65" s="32"/>
      <c r="DX65" s="32"/>
      <c r="DY65" s="32"/>
      <c r="DZ65" s="32"/>
      <c r="EA65" s="32"/>
      <c r="EB65" s="32"/>
      <c r="EC65" s="32"/>
      <c r="ED65" s="32"/>
      <c r="EE65" s="32"/>
      <c r="EF65" s="32"/>
      <c r="EG65" s="32"/>
      <c r="EH65" s="32"/>
      <c r="EI65" s="32"/>
      <c r="EJ65" s="32"/>
      <c r="EK65" s="32"/>
      <c r="EL65" s="32"/>
      <c r="EM65" s="32"/>
      <c r="EN65" s="32"/>
      <c r="EO65" s="32"/>
      <c r="EP65" s="32"/>
      <c r="EQ65" s="32"/>
      <c r="ER65" s="32"/>
      <c r="ES65" s="32"/>
      <c r="ET65" s="32"/>
      <c r="EU65" s="32"/>
      <c r="EV65" s="32"/>
      <c r="EW65" s="32"/>
      <c r="EX65" s="32"/>
      <c r="EY65" s="32"/>
      <c r="EZ65" s="32"/>
      <c r="FA65" s="32"/>
      <c r="FB65" s="32"/>
      <c r="FC65" s="32"/>
      <c r="FD65" s="32"/>
      <c r="FE65" s="32"/>
      <c r="FF65" s="32"/>
      <c r="FG65" s="32"/>
      <c r="FH65" s="32"/>
      <c r="FI65" s="32"/>
      <c r="FJ65" s="32"/>
      <c r="FK65" s="32"/>
      <c r="FL65" s="32"/>
      <c r="FM65" s="32"/>
      <c r="FN65" s="32"/>
      <c r="FO65" s="32"/>
      <c r="FP65" s="32"/>
      <c r="FQ65" s="32"/>
      <c r="FR65" s="32"/>
      <c r="FS65" s="32"/>
      <c r="FT65" s="32"/>
      <c r="FU65" s="32"/>
      <c r="FV65" s="32"/>
      <c r="FW65" s="32"/>
      <c r="FX65" s="32"/>
      <c r="FY65" s="32"/>
      <c r="FZ65" s="32"/>
      <c r="GA65" s="32"/>
      <c r="GB65" s="32"/>
      <c r="GC65" s="32"/>
      <c r="GD65" s="32"/>
      <c r="GE65" s="32"/>
      <c r="GF65" s="32"/>
      <c r="GG65" s="32"/>
      <c r="GH65" s="32"/>
      <c r="GI65" s="32"/>
      <c r="GJ65" s="32"/>
      <c r="GK65" s="32"/>
      <c r="GL65" s="32"/>
      <c r="GM65" s="32"/>
      <c r="GN65" s="32"/>
      <c r="GO65" s="32"/>
      <c r="GP65" s="32"/>
      <c r="GQ65" s="32"/>
      <c r="GR65" s="32"/>
      <c r="GS65" s="32"/>
      <c r="GT65" s="32"/>
      <c r="GU65" s="32"/>
      <c r="GV65" s="32"/>
      <c r="GW65" s="32"/>
      <c r="GX65" s="32"/>
      <c r="GY65" s="32"/>
      <c r="GZ65" s="32"/>
      <c r="HA65" s="32"/>
      <c r="HB65" s="32"/>
      <c r="HC65" s="32"/>
      <c r="HD65" s="32"/>
      <c r="HE65" s="32"/>
      <c r="HF65" s="32"/>
      <c r="HG65" s="32"/>
      <c r="HH65" s="32"/>
      <c r="HI65" s="32"/>
      <c r="HJ65" s="32"/>
      <c r="HK65" s="32"/>
      <c r="HL65" s="32"/>
      <c r="HM65" s="32"/>
      <c r="HN65" s="32"/>
      <c r="HO65" s="32"/>
      <c r="HP65" s="32"/>
      <c r="HQ65" s="32"/>
      <c r="HR65" s="32"/>
      <c r="HS65" s="32"/>
      <c r="HT65" s="32"/>
      <c r="HU65" s="32"/>
      <c r="HV65" s="32"/>
      <c r="HW65" s="32"/>
      <c r="HX65" s="32"/>
      <c r="HY65" s="32"/>
      <c r="HZ65" s="32"/>
      <c r="IA65" s="32"/>
      <c r="IB65" s="32"/>
      <c r="IC65" s="32"/>
      <c r="ID65" s="32"/>
      <c r="IE65" s="32"/>
      <c r="IF65" s="32"/>
      <c r="IG65" s="32"/>
      <c r="IH65" s="32"/>
      <c r="II65" s="32"/>
      <c r="IJ65" s="32"/>
      <c r="IK65" s="32"/>
      <c r="IL65" s="32"/>
      <c r="IM65" s="32"/>
      <c r="IN65" s="32"/>
      <c r="IO65" s="32"/>
      <c r="IP65" s="32"/>
      <c r="IQ65" s="32"/>
      <c r="IR65" s="32"/>
      <c r="IS65" s="32"/>
      <c r="IT65" s="32"/>
      <c r="IU65" s="32"/>
      <c r="IV65" s="32"/>
      <c r="IW65" s="32"/>
      <c r="IX65" s="32"/>
      <c r="IY65" s="32"/>
      <c r="IZ65" s="32"/>
      <c r="JA65" s="32"/>
      <c r="JB65" s="32"/>
      <c r="JC65" s="32"/>
      <c r="JD65" s="32"/>
      <c r="JE65" s="32"/>
      <c r="JF65" s="32"/>
      <c r="JG65" s="32"/>
      <c r="JH65" s="32"/>
      <c r="JI65" s="32"/>
      <c r="JJ65" s="32"/>
      <c r="JK65" s="32"/>
      <c r="JL65" s="32"/>
      <c r="JM65" s="32"/>
      <c r="JN65" s="32"/>
      <c r="JO65" s="32"/>
      <c r="JP65" s="32"/>
      <c r="JQ65" s="32"/>
      <c r="JR65" s="32"/>
      <c r="JS65" s="32"/>
      <c r="JT65" s="32"/>
      <c r="JU65" s="32"/>
      <c r="JV65" s="32"/>
      <c r="JW65" s="32"/>
      <c r="JX65" s="32"/>
      <c r="JY65" s="32"/>
      <c r="JZ65" s="32"/>
      <c r="KA65" s="32"/>
      <c r="KB65" s="32"/>
      <c r="KC65" s="32"/>
      <c r="KD65" s="32"/>
      <c r="KE65" s="32"/>
      <c r="KF65" s="32"/>
      <c r="KG65" s="32"/>
      <c r="KH65" s="32"/>
      <c r="KI65" s="32"/>
      <c r="KJ65" s="32"/>
      <c r="KK65" s="32"/>
      <c r="KL65" s="32"/>
      <c r="KM65" s="32"/>
      <c r="KN65" s="32"/>
      <c r="KO65" s="32"/>
      <c r="KP65" s="32"/>
      <c r="KQ65" s="32"/>
      <c r="KR65" s="32"/>
      <c r="KS65" s="32"/>
      <c r="KT65" s="32"/>
      <c r="KU65" s="32"/>
      <c r="KV65" s="32"/>
      <c r="KW65" s="32"/>
      <c r="KX65" s="32"/>
      <c r="KY65" s="32"/>
      <c r="KZ65" s="32"/>
      <c r="LA65" s="32"/>
      <c r="LB65" s="32"/>
      <c r="LC65" s="32"/>
      <c r="LD65" s="32"/>
      <c r="LE65" s="32"/>
      <c r="LF65" s="32"/>
      <c r="LG65" s="32"/>
      <c r="LH65" s="32"/>
      <c r="LI65" s="32"/>
      <c r="LJ65" s="32"/>
      <c r="LK65" s="32"/>
      <c r="LL65" s="32"/>
      <c r="LM65" s="32"/>
      <c r="LN65" s="32"/>
      <c r="LO65" s="32"/>
      <c r="LP65" s="32"/>
      <c r="LQ65" s="32"/>
      <c r="LR65" s="32"/>
      <c r="LS65" s="32"/>
      <c r="LT65" s="32"/>
      <c r="LU65" s="32"/>
      <c r="LV65" s="32"/>
      <c r="LW65" s="32"/>
      <c r="LX65" s="32"/>
      <c r="LY65" s="32"/>
      <c r="LZ65" s="32"/>
      <c r="MA65" s="32"/>
      <c r="MB65" s="32"/>
      <c r="MC65" s="32"/>
      <c r="MD65" s="32"/>
      <c r="ME65" s="32"/>
      <c r="MF65" s="32"/>
      <c r="MG65" s="32"/>
      <c r="MH65" s="32"/>
      <c r="MI65" s="32"/>
      <c r="MJ65" s="32"/>
      <c r="MK65" s="32"/>
      <c r="ML65" s="32"/>
      <c r="MM65" s="32"/>
      <c r="MN65" s="32"/>
      <c r="MO65" s="32"/>
      <c r="MP65" s="32"/>
      <c r="MQ65" s="32"/>
      <c r="MR65" s="32"/>
      <c r="MS65" s="32"/>
      <c r="MT65" s="32"/>
      <c r="MU65" s="32"/>
      <c r="MV65" s="32"/>
      <c r="MW65" s="32"/>
      <c r="MX65" s="32"/>
      <c r="MY65" s="32"/>
      <c r="MZ65" s="32"/>
      <c r="NA65" s="32"/>
      <c r="NB65" s="32"/>
      <c r="NC65" s="32"/>
      <c r="ND65" s="32"/>
      <c r="NE65" s="32"/>
      <c r="NF65" s="32"/>
      <c r="NG65" s="32"/>
      <c r="NH65" s="32"/>
      <c r="NI65" s="32"/>
      <c r="NJ65" s="32"/>
      <c r="NK65" s="32"/>
      <c r="NL65" s="32"/>
      <c r="NM65" s="32"/>
      <c r="NN65" s="32"/>
      <c r="NO65" s="32"/>
      <c r="NP65" s="32"/>
      <c r="NQ65" s="32"/>
      <c r="NR65" s="32"/>
      <c r="NS65" s="32"/>
      <c r="NT65" s="32"/>
      <c r="NU65" s="32"/>
      <c r="NV65" s="32"/>
      <c r="NW65" s="32"/>
      <c r="NX65" s="32"/>
      <c r="NY65" s="32"/>
      <c r="NZ65" s="32"/>
      <c r="OA65" s="32"/>
      <c r="OB65" s="32"/>
      <c r="OC65" s="32"/>
      <c r="OD65" s="32"/>
      <c r="OE65" s="32"/>
      <c r="OF65" s="32"/>
      <c r="OG65" s="32"/>
      <c r="OH65" s="32"/>
      <c r="OI65" s="32"/>
      <c r="OJ65" s="32"/>
      <c r="OK65" s="32"/>
      <c r="OL65" s="32"/>
      <c r="OM65" s="32"/>
      <c r="ON65" s="32"/>
      <c r="OO65" s="32"/>
      <c r="OP65" s="32"/>
      <c r="OQ65" s="32"/>
      <c r="OR65" s="32"/>
      <c r="OS65" s="32"/>
      <c r="OT65" s="32"/>
      <c r="OU65" s="32"/>
      <c r="OV65" s="32"/>
      <c r="OW65" s="32"/>
      <c r="OX65" s="32"/>
      <c r="OY65" s="32"/>
      <c r="OZ65" s="32"/>
      <c r="PA65" s="32"/>
      <c r="PB65" s="32"/>
      <c r="PC65" s="32"/>
      <c r="PD65" s="32"/>
      <c r="PE65" s="32"/>
      <c r="PF65" s="32"/>
      <c r="PG65" s="32"/>
      <c r="PH65" s="32"/>
      <c r="PI65" s="32"/>
      <c r="PJ65" s="32"/>
      <c r="PK65" s="32"/>
      <c r="PL65" s="32"/>
      <c r="PM65" s="32"/>
      <c r="PN65" s="32"/>
      <c r="PO65" s="32"/>
      <c r="PP65" s="32"/>
      <c r="PQ65" s="32"/>
      <c r="PR65" s="32"/>
      <c r="PS65" s="32"/>
      <c r="PT65" s="32"/>
      <c r="PU65" s="32"/>
      <c r="PV65" s="32"/>
      <c r="PW65" s="32"/>
      <c r="PX65" s="32"/>
      <c r="PY65" s="32"/>
      <c r="PZ65" s="32"/>
      <c r="QA65" s="32"/>
      <c r="QB65" s="32"/>
      <c r="QC65" s="32"/>
      <c r="QD65" s="32"/>
      <c r="QE65" s="32"/>
      <c r="QF65" s="32"/>
      <c r="QG65" s="32"/>
      <c r="QH65" s="32"/>
      <c r="QI65" s="32"/>
      <c r="QJ65" s="32"/>
      <c r="QK65" s="32"/>
      <c r="QL65" s="32"/>
      <c r="QM65" s="32"/>
      <c r="QN65" s="32"/>
      <c r="QO65" s="32"/>
      <c r="QP65" s="32"/>
      <c r="QQ65" s="32"/>
      <c r="QR65" s="32"/>
      <c r="QS65" s="32"/>
      <c r="QT65" s="32"/>
      <c r="QU65" s="32"/>
      <c r="QV65" s="32"/>
      <c r="QW65" s="32"/>
      <c r="QX65" s="32"/>
      <c r="QY65" s="32"/>
      <c r="QZ65" s="32"/>
      <c r="RA65" s="32"/>
      <c r="RB65" s="32"/>
      <c r="RC65" s="32"/>
      <c r="RD65" s="32"/>
      <c r="RE65" s="32"/>
      <c r="RF65" s="32"/>
      <c r="RG65" s="32"/>
      <c r="RH65" s="32"/>
      <c r="RI65" s="32"/>
      <c r="RJ65" s="32"/>
      <c r="RK65" s="32"/>
      <c r="RL65" s="32"/>
      <c r="RM65" s="32"/>
      <c r="RN65" s="32"/>
      <c r="RO65" s="32"/>
      <c r="RP65" s="32"/>
      <c r="RQ65" s="32"/>
      <c r="RR65" s="32"/>
      <c r="RS65" s="32"/>
      <c r="RT65" s="32"/>
      <c r="RU65" s="32"/>
      <c r="RV65" s="32"/>
      <c r="RW65" s="32"/>
      <c r="RX65" s="32"/>
      <c r="RY65" s="32"/>
      <c r="RZ65" s="32"/>
      <c r="SA65" s="32"/>
      <c r="SB65" s="32"/>
      <c r="SC65" s="32"/>
      <c r="SD65" s="32"/>
      <c r="SE65" s="32"/>
      <c r="SF65" s="32"/>
      <c r="SG65" s="32"/>
      <c r="SH65" s="32"/>
      <c r="SI65" s="32"/>
      <c r="SJ65" s="32"/>
      <c r="SK65" s="32"/>
      <c r="SL65" s="32"/>
      <c r="SM65" s="32"/>
      <c r="SN65" s="32"/>
      <c r="SO65" s="32"/>
      <c r="SP65" s="32"/>
      <c r="SQ65" s="32"/>
      <c r="SR65" s="32"/>
      <c r="SS65" s="32"/>
      <c r="ST65" s="32"/>
      <c r="SU65" s="32"/>
      <c r="SV65" s="32"/>
      <c r="SW65" s="32"/>
      <c r="SX65" s="32"/>
      <c r="SY65" s="32"/>
      <c r="SZ65" s="32"/>
      <c r="TA65" s="32"/>
      <c r="TB65" s="32"/>
      <c r="TC65" s="32"/>
      <c r="TD65" s="32"/>
      <c r="TE65" s="32"/>
      <c r="TF65" s="32"/>
      <c r="TG65" s="32"/>
      <c r="TH65" s="32"/>
      <c r="TI65" s="32"/>
      <c r="TJ65" s="32"/>
      <c r="TK65" s="32"/>
      <c r="TL65" s="32"/>
      <c r="TM65" s="32"/>
      <c r="TN65" s="32"/>
      <c r="TO65" s="32"/>
      <c r="TP65" s="32"/>
      <c r="TQ65" s="32"/>
      <c r="TR65" s="32"/>
      <c r="TS65" s="32"/>
      <c r="TT65" s="32"/>
      <c r="TU65" s="32"/>
      <c r="TV65" s="32"/>
      <c r="TW65" s="32"/>
      <c r="TX65" s="32"/>
      <c r="TY65" s="32"/>
      <c r="TZ65" s="32"/>
      <c r="UA65" s="32"/>
      <c r="UB65" s="32"/>
      <c r="UC65" s="32"/>
      <c r="UD65" s="32"/>
      <c r="UE65" s="32"/>
      <c r="UF65" s="32"/>
      <c r="UG65" s="32"/>
      <c r="UH65" s="32"/>
      <c r="UI65" s="32"/>
      <c r="UJ65" s="32"/>
      <c r="UK65" s="32"/>
      <c r="UL65" s="32"/>
      <c r="UM65" s="32"/>
      <c r="UN65" s="32"/>
      <c r="UO65" s="32"/>
      <c r="UP65" s="32"/>
      <c r="UQ65" s="32"/>
      <c r="UR65" s="32"/>
      <c r="US65" s="32"/>
      <c r="UT65" s="32"/>
      <c r="UU65" s="32"/>
      <c r="UV65" s="32"/>
      <c r="UW65" s="32"/>
      <c r="UX65" s="32"/>
      <c r="UY65" s="32"/>
      <c r="UZ65" s="32"/>
      <c r="VA65" s="32"/>
      <c r="VB65" s="32"/>
      <c r="VC65" s="32"/>
      <c r="VD65" s="32"/>
      <c r="VE65" s="32"/>
      <c r="VF65" s="32"/>
      <c r="VG65" s="32"/>
      <c r="VH65" s="32"/>
      <c r="VI65" s="32"/>
      <c r="VJ65" s="32"/>
      <c r="VK65" s="32"/>
      <c r="VL65" s="32"/>
      <c r="VM65" s="32"/>
      <c r="VN65" s="32"/>
      <c r="VO65" s="32"/>
      <c r="VP65" s="32"/>
      <c r="VQ65" s="32"/>
      <c r="VR65" s="32"/>
      <c r="VS65" s="32"/>
      <c r="VT65" s="32"/>
      <c r="VU65" s="32"/>
      <c r="VV65" s="32"/>
      <c r="VW65" s="32"/>
      <c r="VX65" s="32"/>
      <c r="VY65" s="32"/>
      <c r="VZ65" s="32"/>
      <c r="WA65" s="32"/>
      <c r="WB65" s="32"/>
      <c r="WC65" s="32"/>
      <c r="WD65" s="32"/>
      <c r="WE65" s="32"/>
      <c r="WF65" s="32"/>
      <c r="WG65" s="32"/>
      <c r="WH65" s="32"/>
      <c r="WI65" s="32"/>
      <c r="WJ65" s="32"/>
      <c r="WK65" s="32"/>
      <c r="WL65" s="32"/>
      <c r="WM65" s="32"/>
      <c r="WN65" s="32"/>
      <c r="WO65" s="32"/>
      <c r="WP65" s="32"/>
      <c r="WQ65" s="32"/>
      <c r="WR65" s="32"/>
      <c r="WS65" s="32"/>
      <c r="WT65" s="32"/>
      <c r="WU65" s="32"/>
      <c r="WV65" s="32"/>
      <c r="WW65" s="32"/>
      <c r="WX65" s="32"/>
      <c r="WY65" s="32"/>
      <c r="WZ65" s="32"/>
      <c r="XA65" s="32"/>
      <c r="XB65" s="32"/>
      <c r="XC65" s="32"/>
      <c r="XD65" s="32"/>
      <c r="XE65" s="32"/>
      <c r="XF65" s="32"/>
      <c r="XG65" s="32"/>
      <c r="XH65" s="32"/>
      <c r="XI65" s="32"/>
      <c r="XJ65" s="32"/>
      <c r="XK65" s="32"/>
      <c r="XL65" s="32"/>
      <c r="XM65" s="32"/>
      <c r="XN65" s="32"/>
      <c r="XO65" s="32"/>
      <c r="XP65" s="32"/>
      <c r="XQ65" s="32"/>
      <c r="XR65" s="32"/>
      <c r="XS65" s="32"/>
      <c r="XT65" s="32"/>
      <c r="XU65" s="32"/>
      <c r="XV65" s="32"/>
      <c r="XW65" s="32"/>
      <c r="XX65" s="32"/>
      <c r="XY65" s="32"/>
      <c r="XZ65" s="32"/>
      <c r="YA65" s="32"/>
      <c r="YB65" s="32"/>
      <c r="YC65" s="32"/>
      <c r="YD65" s="32"/>
      <c r="YE65" s="32"/>
      <c r="YF65" s="32"/>
      <c r="YG65" s="32"/>
      <c r="YH65" s="32"/>
      <c r="YI65" s="32"/>
      <c r="YJ65" s="32"/>
      <c r="YK65" s="32"/>
      <c r="YL65" s="32"/>
      <c r="YM65" s="32"/>
      <c r="YN65" s="32"/>
      <c r="YO65" s="32"/>
      <c r="YP65" s="32"/>
      <c r="YQ65" s="32"/>
      <c r="YR65" s="32"/>
      <c r="YS65" s="32"/>
      <c r="YT65" s="32"/>
      <c r="YU65" s="32"/>
      <c r="YV65" s="32"/>
      <c r="YW65" s="32"/>
      <c r="YX65" s="32"/>
      <c r="YY65" s="32"/>
      <c r="YZ65" s="32"/>
      <c r="ZA65" s="32"/>
      <c r="ZB65" s="32"/>
      <c r="ZC65" s="32"/>
      <c r="ZD65" s="32"/>
      <c r="ZE65" s="32"/>
      <c r="ZF65" s="32"/>
      <c r="ZG65" s="32"/>
      <c r="ZH65" s="32"/>
      <c r="ZI65" s="32"/>
      <c r="ZJ65" s="32"/>
      <c r="ZK65" s="32"/>
      <c r="ZL65" s="32"/>
      <c r="ZM65" s="32"/>
      <c r="ZN65" s="32"/>
      <c r="ZO65" s="32"/>
      <c r="ZP65" s="32"/>
      <c r="ZQ65" s="32"/>
      <c r="ZR65" s="32"/>
      <c r="ZS65" s="32"/>
      <c r="ZT65" s="32"/>
      <c r="ZU65" s="32"/>
      <c r="ZV65" s="32"/>
      <c r="ZW65" s="32"/>
      <c r="ZX65" s="32"/>
      <c r="ZY65" s="32"/>
      <c r="ZZ65" s="32"/>
      <c r="AAA65" s="32"/>
      <c r="AAB65" s="32"/>
      <c r="AAC65" s="32"/>
      <c r="AAD65" s="32"/>
      <c r="AAE65" s="32"/>
      <c r="AAF65" s="32"/>
      <c r="AAG65" s="32"/>
      <c r="AAH65" s="32"/>
      <c r="AAI65" s="32"/>
      <c r="AAJ65" s="32"/>
      <c r="AAK65" s="32"/>
      <c r="AAL65" s="32"/>
      <c r="AAM65" s="32"/>
      <c r="AAN65" s="32"/>
      <c r="AAO65" s="32"/>
      <c r="AAP65" s="32"/>
      <c r="AAQ65" s="32"/>
      <c r="AAR65" s="32"/>
      <c r="AAS65" s="32"/>
      <c r="AAT65" s="32"/>
      <c r="AAU65" s="32"/>
      <c r="AAV65" s="32"/>
      <c r="AAW65" s="32"/>
      <c r="AAX65" s="32"/>
      <c r="AAY65" s="32"/>
      <c r="AAZ65" s="32"/>
      <c r="ABA65" s="32"/>
      <c r="ABB65" s="32"/>
      <c r="ABC65" s="32"/>
      <c r="ABD65" s="32"/>
      <c r="ABE65" s="32"/>
      <c r="ABF65" s="32"/>
      <c r="ABG65" s="32"/>
      <c r="ABH65" s="32"/>
      <c r="ABI65" s="32"/>
      <c r="ABJ65" s="32"/>
      <c r="ABK65" s="32"/>
      <c r="ABL65" s="32"/>
      <c r="ABM65" s="32"/>
      <c r="ABN65" s="32"/>
      <c r="ABO65" s="32"/>
      <c r="ABP65" s="32"/>
      <c r="ABQ65" s="32"/>
      <c r="ABR65" s="32"/>
      <c r="ABS65" s="32"/>
      <c r="ABT65" s="32"/>
      <c r="ABU65" s="32"/>
      <c r="ABV65" s="32"/>
      <c r="ABW65" s="32"/>
      <c r="ABX65" s="32"/>
      <c r="ABY65" s="32"/>
      <c r="ABZ65" s="32"/>
      <c r="ACA65" s="32"/>
      <c r="ACB65" s="32"/>
      <c r="ACC65" s="32"/>
      <c r="ACD65" s="32"/>
      <c r="ACE65" s="32"/>
      <c r="ACF65" s="32"/>
      <c r="ACG65" s="32"/>
      <c r="ACH65" s="32"/>
      <c r="ACI65" s="32"/>
      <c r="ACJ65" s="32"/>
      <c r="ACK65" s="32"/>
      <c r="ACL65" s="32"/>
      <c r="ACM65" s="32"/>
      <c r="ACN65" s="32"/>
      <c r="ACO65" s="32"/>
      <c r="ACP65" s="32"/>
      <c r="ACQ65" s="32"/>
      <c r="ACR65" s="32"/>
      <c r="ACS65" s="32"/>
      <c r="ACT65" s="32"/>
      <c r="ACU65" s="32"/>
      <c r="ACV65" s="32"/>
      <c r="ACW65" s="32"/>
      <c r="ACX65" s="32"/>
      <c r="ACY65" s="32"/>
      <c r="ACZ65" s="32"/>
      <c r="ADA65" s="32"/>
      <c r="ADB65" s="32"/>
      <c r="ADC65" s="32"/>
      <c r="ADD65" s="32"/>
      <c r="ADE65" s="32"/>
      <c r="ADF65" s="32"/>
      <c r="ADG65" s="32"/>
      <c r="ADH65" s="32"/>
      <c r="ADI65" s="32"/>
      <c r="ADJ65" s="32"/>
      <c r="ADK65" s="32"/>
      <c r="ADL65" s="32"/>
      <c r="ADM65" s="32"/>
      <c r="ADN65" s="32"/>
      <c r="ADO65" s="32"/>
      <c r="ADP65" s="32"/>
      <c r="ADQ65" s="32"/>
      <c r="ADR65" s="32"/>
      <c r="ADS65" s="32"/>
      <c r="ADT65" s="32"/>
      <c r="ADU65" s="32"/>
      <c r="ADV65" s="32"/>
      <c r="ADW65" s="32"/>
      <c r="ADX65" s="32"/>
      <c r="ADY65" s="32"/>
      <c r="ADZ65" s="32"/>
      <c r="AEA65" s="32"/>
      <c r="AEB65" s="32"/>
      <c r="AEC65" s="32"/>
      <c r="AED65" s="32"/>
      <c r="AEE65" s="32"/>
      <c r="AEF65" s="32"/>
      <c r="AEG65" s="32"/>
      <c r="AEH65" s="32"/>
      <c r="AEI65" s="32"/>
      <c r="AEJ65" s="32"/>
      <c r="AEK65" s="32"/>
      <c r="AEL65" s="32"/>
      <c r="AEM65" s="32"/>
      <c r="AEN65" s="32"/>
      <c r="AEO65" s="32"/>
      <c r="AEP65" s="32"/>
      <c r="AEQ65" s="32"/>
      <c r="AER65" s="32"/>
      <c r="AES65" s="32"/>
      <c r="AET65" s="32"/>
      <c r="AEU65" s="32"/>
      <c r="AEV65" s="32"/>
      <c r="AEW65" s="32"/>
      <c r="AEX65" s="32"/>
      <c r="AEY65" s="32"/>
      <c r="AEZ65" s="32"/>
      <c r="AFA65" s="32"/>
      <c r="AFB65" s="32"/>
      <c r="AFC65" s="32"/>
      <c r="AFD65" s="32"/>
      <c r="AFE65" s="32"/>
      <c r="AFF65" s="32"/>
      <c r="AFG65" s="32"/>
      <c r="AFH65" s="32"/>
      <c r="AFI65" s="32"/>
      <c r="AFJ65" s="32"/>
      <c r="AFK65" s="32"/>
      <c r="AFL65" s="32"/>
      <c r="AFM65" s="32"/>
      <c r="AFN65" s="32"/>
      <c r="AFO65" s="32"/>
      <c r="AFP65" s="32"/>
      <c r="AFQ65" s="32"/>
      <c r="AFR65" s="32"/>
      <c r="AFS65" s="32"/>
      <c r="AFT65" s="32"/>
      <c r="AFU65" s="32"/>
      <c r="AFV65" s="32"/>
      <c r="AFW65" s="32"/>
      <c r="AFX65" s="32"/>
      <c r="AFY65" s="32"/>
      <c r="AFZ65" s="32"/>
      <c r="AGA65" s="32"/>
      <c r="AGB65" s="32"/>
      <c r="AGC65" s="32"/>
      <c r="AGD65" s="32"/>
      <c r="AGE65" s="32"/>
      <c r="AGF65" s="32"/>
      <c r="AGG65" s="32"/>
      <c r="AGH65" s="32"/>
      <c r="AGI65" s="32"/>
      <c r="AGJ65" s="32"/>
      <c r="AGK65" s="32"/>
      <c r="AGL65" s="32"/>
      <c r="AGM65" s="32"/>
      <c r="AGN65" s="32"/>
      <c r="AGO65" s="32"/>
      <c r="AGP65" s="32"/>
      <c r="AGQ65" s="32"/>
      <c r="AGR65" s="32"/>
      <c r="AGS65" s="32"/>
      <c r="AGT65" s="32"/>
      <c r="AGU65" s="32"/>
      <c r="AGV65" s="32"/>
      <c r="AGW65" s="32"/>
      <c r="AGX65" s="32"/>
      <c r="AGY65" s="32"/>
      <c r="AGZ65" s="32"/>
      <c r="AHA65" s="32"/>
      <c r="AHB65" s="32"/>
      <c r="AHC65" s="32"/>
      <c r="AHD65" s="32"/>
      <c r="AHE65" s="32"/>
      <c r="AHF65" s="32"/>
      <c r="AHG65" s="32"/>
      <c r="AHH65" s="32"/>
      <c r="AHI65" s="32"/>
      <c r="AHJ65" s="32"/>
      <c r="AHK65" s="32"/>
      <c r="AHL65" s="32"/>
      <c r="AHM65" s="32"/>
      <c r="AHN65" s="32"/>
      <c r="AHO65" s="32"/>
      <c r="AHP65" s="32"/>
      <c r="AHQ65" s="32"/>
      <c r="AHR65" s="32"/>
      <c r="AHS65" s="32"/>
      <c r="AHT65" s="32"/>
      <c r="AHU65" s="32"/>
      <c r="AHV65" s="32"/>
      <c r="AHW65" s="32"/>
      <c r="AHX65" s="32"/>
      <c r="AHY65" s="32"/>
      <c r="AHZ65" s="32"/>
      <c r="AIA65" s="32"/>
      <c r="AIB65" s="32"/>
      <c r="AIC65" s="32"/>
      <c r="AID65" s="32"/>
      <c r="AIE65" s="32"/>
      <c r="AIF65" s="32"/>
      <c r="AIG65" s="32"/>
      <c r="AIH65" s="32"/>
      <c r="AII65" s="32"/>
      <c r="AIJ65" s="32"/>
      <c r="AIK65" s="32"/>
      <c r="AIL65" s="32"/>
      <c r="AIM65" s="32"/>
      <c r="AIN65" s="32"/>
      <c r="AIO65" s="32"/>
      <c r="AIP65" s="32"/>
      <c r="AIQ65" s="32"/>
      <c r="AIR65" s="32"/>
      <c r="AIS65" s="32"/>
      <c r="AIT65" s="32"/>
      <c r="AIU65" s="32"/>
      <c r="AIV65" s="32"/>
      <c r="AIW65" s="32"/>
      <c r="AIX65" s="32"/>
      <c r="AIY65" s="32"/>
      <c r="AIZ65" s="32"/>
      <c r="AJA65" s="32"/>
      <c r="AJB65" s="32"/>
      <c r="AJC65" s="32"/>
      <c r="AJD65" s="32"/>
      <c r="AJE65" s="32"/>
      <c r="AJF65" s="32"/>
      <c r="AJG65" s="32"/>
      <c r="AJH65" s="32"/>
      <c r="AJI65" s="32"/>
      <c r="AJJ65" s="32"/>
      <c r="AJK65" s="32"/>
      <c r="AJL65" s="32"/>
      <c r="AJM65" s="32"/>
      <c r="AJN65" s="32"/>
      <c r="AJO65" s="32"/>
      <c r="AJP65" s="32"/>
      <c r="AJQ65" s="32"/>
      <c r="AJR65" s="32"/>
      <c r="AJS65" s="32"/>
      <c r="AJT65" s="32"/>
      <c r="AJU65" s="32"/>
      <c r="AJV65" s="32"/>
      <c r="AJW65" s="32"/>
      <c r="AJX65" s="32"/>
      <c r="AJY65" s="32"/>
      <c r="AJZ65" s="32"/>
      <c r="AKA65" s="32"/>
      <c r="AKB65" s="32"/>
      <c r="AKC65" s="32"/>
      <c r="AKD65" s="32"/>
      <c r="AKE65" s="32"/>
      <c r="AKF65" s="32"/>
      <c r="AKG65" s="32"/>
      <c r="AKH65" s="32"/>
      <c r="AKI65" s="32"/>
      <c r="AKJ65" s="32"/>
      <c r="AKK65" s="32"/>
      <c r="AKL65" s="32"/>
      <c r="AKM65" s="32"/>
      <c r="AKN65" s="32"/>
      <c r="AKO65" s="32"/>
      <c r="AKP65" s="32"/>
      <c r="AKQ65" s="32"/>
      <c r="AKR65" s="32"/>
      <c r="AKS65" s="32"/>
      <c r="AKT65" s="32"/>
      <c r="AKU65" s="32"/>
      <c r="AKV65" s="32"/>
      <c r="AKW65" s="32"/>
      <c r="AKX65" s="32"/>
      <c r="AKY65" s="32"/>
      <c r="AKZ65" s="32"/>
      <c r="ALA65" s="32"/>
      <c r="ALB65" s="32"/>
      <c r="ALC65" s="32"/>
      <c r="ALD65" s="32"/>
      <c r="ALE65" s="32"/>
      <c r="ALF65" s="32"/>
      <c r="ALG65" s="32"/>
      <c r="ALH65" s="32"/>
      <c r="ALI65" s="32"/>
      <c r="ALJ65" s="32"/>
      <c r="ALK65" s="32"/>
      <c r="ALL65" s="32"/>
      <c r="ALM65" s="32"/>
      <c r="ALN65" s="32"/>
      <c r="ALO65" s="32"/>
      <c r="ALP65" s="32"/>
      <c r="ALQ65" s="32"/>
      <c r="ALR65" s="32"/>
      <c r="ALS65" s="32"/>
      <c r="ALT65" s="32"/>
      <c r="ALU65" s="32"/>
      <c r="ALV65" s="32"/>
      <c r="ALW65" s="32"/>
      <c r="ALX65" s="32"/>
      <c r="ALY65" s="32"/>
      <c r="ALZ65" s="32"/>
      <c r="AMD65" s="32"/>
    </row>
    <row r="66" customFormat="false" ht="14.25" hidden="false" customHeight="true" outlineLevel="0" collapsed="false">
      <c r="A66" s="94" t="s">
        <v>139</v>
      </c>
      <c r="B66" s="94" t="s">
        <v>203</v>
      </c>
      <c r="C66" s="94" t="s">
        <v>29</v>
      </c>
      <c r="D66" s="95" t="s">
        <v>204</v>
      </c>
      <c r="E66" s="94" t="s">
        <v>95</v>
      </c>
      <c r="F66" s="96" t="n">
        <v>4</v>
      </c>
      <c r="G66" s="104" t="s">
        <v>191</v>
      </c>
      <c r="H66" s="104"/>
      <c r="I66" s="104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  <c r="DL66" s="32"/>
      <c r="DM66" s="32"/>
      <c r="DN66" s="32"/>
      <c r="DO66" s="32"/>
      <c r="DP66" s="32"/>
      <c r="DQ66" s="32"/>
      <c r="DR66" s="32"/>
      <c r="DS66" s="32"/>
      <c r="DT66" s="32"/>
      <c r="DU66" s="32"/>
      <c r="DV66" s="32"/>
      <c r="DW66" s="32"/>
      <c r="DX66" s="32"/>
      <c r="DY66" s="32"/>
      <c r="DZ66" s="32"/>
      <c r="EA66" s="32"/>
      <c r="EB66" s="32"/>
      <c r="EC66" s="32"/>
      <c r="ED66" s="32"/>
      <c r="EE66" s="32"/>
      <c r="EF66" s="32"/>
      <c r="EG66" s="32"/>
      <c r="EH66" s="32"/>
      <c r="EI66" s="32"/>
      <c r="EJ66" s="32"/>
      <c r="EK66" s="32"/>
      <c r="EL66" s="32"/>
      <c r="EM66" s="32"/>
      <c r="EN66" s="32"/>
      <c r="EO66" s="32"/>
      <c r="EP66" s="32"/>
      <c r="EQ66" s="32"/>
      <c r="ER66" s="32"/>
      <c r="ES66" s="32"/>
      <c r="ET66" s="32"/>
      <c r="EU66" s="32"/>
      <c r="EV66" s="32"/>
      <c r="EW66" s="32"/>
      <c r="EX66" s="32"/>
      <c r="EY66" s="32"/>
      <c r="EZ66" s="32"/>
      <c r="FA66" s="32"/>
      <c r="FB66" s="32"/>
      <c r="FC66" s="32"/>
      <c r="FD66" s="32"/>
      <c r="FE66" s="32"/>
      <c r="FF66" s="32"/>
      <c r="FG66" s="32"/>
      <c r="FH66" s="32"/>
      <c r="FI66" s="32"/>
      <c r="FJ66" s="32"/>
      <c r="FK66" s="32"/>
      <c r="FL66" s="32"/>
      <c r="FM66" s="32"/>
      <c r="FN66" s="32"/>
      <c r="FO66" s="32"/>
      <c r="FP66" s="32"/>
      <c r="FQ66" s="32"/>
      <c r="FR66" s="32"/>
      <c r="FS66" s="32"/>
      <c r="FT66" s="32"/>
      <c r="FU66" s="32"/>
      <c r="FV66" s="32"/>
      <c r="FW66" s="32"/>
      <c r="FX66" s="32"/>
      <c r="FY66" s="32"/>
      <c r="FZ66" s="32"/>
      <c r="GA66" s="32"/>
      <c r="GB66" s="32"/>
      <c r="GC66" s="32"/>
      <c r="GD66" s="32"/>
      <c r="GE66" s="32"/>
      <c r="GF66" s="32"/>
      <c r="GG66" s="32"/>
      <c r="GH66" s="32"/>
      <c r="GI66" s="32"/>
      <c r="GJ66" s="32"/>
      <c r="GK66" s="32"/>
      <c r="GL66" s="32"/>
      <c r="GM66" s="32"/>
      <c r="GN66" s="32"/>
      <c r="GO66" s="32"/>
      <c r="GP66" s="32"/>
      <c r="GQ66" s="32"/>
      <c r="GR66" s="32"/>
      <c r="GS66" s="32"/>
      <c r="GT66" s="32"/>
      <c r="GU66" s="32"/>
      <c r="GV66" s="32"/>
      <c r="GW66" s="32"/>
      <c r="GX66" s="32"/>
      <c r="GY66" s="32"/>
      <c r="GZ66" s="32"/>
      <c r="HA66" s="32"/>
      <c r="HB66" s="32"/>
      <c r="HC66" s="32"/>
      <c r="HD66" s="32"/>
      <c r="HE66" s="32"/>
      <c r="HF66" s="32"/>
      <c r="HG66" s="32"/>
      <c r="HH66" s="32"/>
      <c r="HI66" s="32"/>
      <c r="HJ66" s="32"/>
      <c r="HK66" s="32"/>
      <c r="HL66" s="32"/>
      <c r="HM66" s="32"/>
      <c r="HN66" s="32"/>
      <c r="HO66" s="32"/>
      <c r="HP66" s="32"/>
      <c r="HQ66" s="32"/>
      <c r="HR66" s="32"/>
      <c r="HS66" s="32"/>
      <c r="HT66" s="32"/>
      <c r="HU66" s="32"/>
      <c r="HV66" s="32"/>
      <c r="HW66" s="32"/>
      <c r="HX66" s="32"/>
      <c r="HY66" s="32"/>
      <c r="HZ66" s="32"/>
      <c r="IA66" s="32"/>
      <c r="IB66" s="32"/>
      <c r="IC66" s="32"/>
      <c r="ID66" s="32"/>
      <c r="IE66" s="32"/>
      <c r="IF66" s="32"/>
      <c r="IG66" s="32"/>
      <c r="IH66" s="32"/>
      <c r="II66" s="32"/>
      <c r="IJ66" s="32"/>
      <c r="IK66" s="32"/>
      <c r="IL66" s="32"/>
      <c r="IM66" s="32"/>
      <c r="IN66" s="32"/>
      <c r="IO66" s="32"/>
      <c r="IP66" s="32"/>
      <c r="IQ66" s="32"/>
      <c r="IR66" s="32"/>
      <c r="IS66" s="32"/>
      <c r="IT66" s="32"/>
      <c r="IU66" s="32"/>
      <c r="IV66" s="32"/>
      <c r="IW66" s="32"/>
      <c r="IX66" s="32"/>
      <c r="IY66" s="32"/>
      <c r="IZ66" s="32"/>
      <c r="JA66" s="32"/>
      <c r="JB66" s="32"/>
      <c r="JC66" s="32"/>
      <c r="JD66" s="32"/>
      <c r="JE66" s="32"/>
      <c r="JF66" s="32"/>
      <c r="JG66" s="32"/>
      <c r="JH66" s="32"/>
      <c r="JI66" s="32"/>
      <c r="JJ66" s="32"/>
      <c r="JK66" s="32"/>
      <c r="JL66" s="32"/>
      <c r="JM66" s="32"/>
      <c r="JN66" s="32"/>
      <c r="JO66" s="32"/>
      <c r="JP66" s="32"/>
      <c r="JQ66" s="32"/>
      <c r="JR66" s="32"/>
      <c r="JS66" s="32"/>
      <c r="JT66" s="32"/>
      <c r="JU66" s="32"/>
      <c r="JV66" s="32"/>
      <c r="JW66" s="32"/>
      <c r="JX66" s="32"/>
      <c r="JY66" s="32"/>
      <c r="JZ66" s="32"/>
      <c r="KA66" s="32"/>
      <c r="KB66" s="32"/>
      <c r="KC66" s="32"/>
      <c r="KD66" s="32"/>
      <c r="KE66" s="32"/>
      <c r="KF66" s="32"/>
      <c r="KG66" s="32"/>
      <c r="KH66" s="32"/>
      <c r="KI66" s="32"/>
      <c r="KJ66" s="32"/>
      <c r="KK66" s="32"/>
      <c r="KL66" s="32"/>
      <c r="KM66" s="32"/>
      <c r="KN66" s="32"/>
      <c r="KO66" s="32"/>
      <c r="KP66" s="32"/>
      <c r="KQ66" s="32"/>
      <c r="KR66" s="32"/>
      <c r="KS66" s="32"/>
      <c r="KT66" s="32"/>
      <c r="KU66" s="32"/>
      <c r="KV66" s="32"/>
      <c r="KW66" s="32"/>
      <c r="KX66" s="32"/>
      <c r="KY66" s="32"/>
      <c r="KZ66" s="32"/>
      <c r="LA66" s="32"/>
      <c r="LB66" s="32"/>
      <c r="LC66" s="32"/>
      <c r="LD66" s="32"/>
      <c r="LE66" s="32"/>
      <c r="LF66" s="32"/>
      <c r="LG66" s="32"/>
      <c r="LH66" s="32"/>
      <c r="LI66" s="32"/>
      <c r="LJ66" s="32"/>
      <c r="LK66" s="32"/>
      <c r="LL66" s="32"/>
      <c r="LM66" s="32"/>
      <c r="LN66" s="32"/>
      <c r="LO66" s="32"/>
      <c r="LP66" s="32"/>
      <c r="LQ66" s="32"/>
      <c r="LR66" s="32"/>
      <c r="LS66" s="32"/>
      <c r="LT66" s="32"/>
      <c r="LU66" s="32"/>
      <c r="LV66" s="32"/>
      <c r="LW66" s="32"/>
      <c r="LX66" s="32"/>
      <c r="LY66" s="32"/>
      <c r="LZ66" s="32"/>
      <c r="MA66" s="32"/>
      <c r="MB66" s="32"/>
      <c r="MC66" s="32"/>
      <c r="MD66" s="32"/>
      <c r="ME66" s="32"/>
      <c r="MF66" s="32"/>
      <c r="MG66" s="32"/>
      <c r="MH66" s="32"/>
      <c r="MI66" s="32"/>
      <c r="MJ66" s="32"/>
      <c r="MK66" s="32"/>
      <c r="ML66" s="32"/>
      <c r="MM66" s="32"/>
      <c r="MN66" s="32"/>
      <c r="MO66" s="32"/>
      <c r="MP66" s="32"/>
      <c r="MQ66" s="32"/>
      <c r="MR66" s="32"/>
      <c r="MS66" s="32"/>
      <c r="MT66" s="32"/>
      <c r="MU66" s="32"/>
      <c r="MV66" s="32"/>
      <c r="MW66" s="32"/>
      <c r="MX66" s="32"/>
      <c r="MY66" s="32"/>
      <c r="MZ66" s="32"/>
      <c r="NA66" s="32"/>
      <c r="NB66" s="32"/>
      <c r="NC66" s="32"/>
      <c r="ND66" s="32"/>
      <c r="NE66" s="32"/>
      <c r="NF66" s="32"/>
      <c r="NG66" s="32"/>
      <c r="NH66" s="32"/>
      <c r="NI66" s="32"/>
      <c r="NJ66" s="32"/>
      <c r="NK66" s="32"/>
      <c r="NL66" s="32"/>
      <c r="NM66" s="32"/>
      <c r="NN66" s="32"/>
      <c r="NO66" s="32"/>
      <c r="NP66" s="32"/>
      <c r="NQ66" s="32"/>
      <c r="NR66" s="32"/>
      <c r="NS66" s="32"/>
      <c r="NT66" s="32"/>
      <c r="NU66" s="32"/>
      <c r="NV66" s="32"/>
      <c r="NW66" s="32"/>
      <c r="NX66" s="32"/>
      <c r="NY66" s="32"/>
      <c r="NZ66" s="32"/>
      <c r="OA66" s="32"/>
      <c r="OB66" s="32"/>
      <c r="OC66" s="32"/>
      <c r="OD66" s="32"/>
      <c r="OE66" s="32"/>
      <c r="OF66" s="32"/>
      <c r="OG66" s="32"/>
      <c r="OH66" s="32"/>
      <c r="OI66" s="32"/>
      <c r="OJ66" s="32"/>
      <c r="OK66" s="32"/>
      <c r="OL66" s="32"/>
      <c r="OM66" s="32"/>
      <c r="ON66" s="32"/>
      <c r="OO66" s="32"/>
      <c r="OP66" s="32"/>
      <c r="OQ66" s="32"/>
      <c r="OR66" s="32"/>
      <c r="OS66" s="32"/>
      <c r="OT66" s="32"/>
      <c r="OU66" s="32"/>
      <c r="OV66" s="32"/>
      <c r="OW66" s="32"/>
      <c r="OX66" s="32"/>
      <c r="OY66" s="32"/>
      <c r="OZ66" s="32"/>
      <c r="PA66" s="32"/>
      <c r="PB66" s="32"/>
      <c r="PC66" s="32"/>
      <c r="PD66" s="32"/>
      <c r="PE66" s="32"/>
      <c r="PF66" s="32"/>
      <c r="PG66" s="32"/>
      <c r="PH66" s="32"/>
      <c r="PI66" s="32"/>
      <c r="PJ66" s="32"/>
      <c r="PK66" s="32"/>
      <c r="PL66" s="32"/>
      <c r="PM66" s="32"/>
      <c r="PN66" s="32"/>
      <c r="PO66" s="32"/>
      <c r="PP66" s="32"/>
      <c r="PQ66" s="32"/>
      <c r="PR66" s="32"/>
      <c r="PS66" s="32"/>
      <c r="PT66" s="32"/>
      <c r="PU66" s="32"/>
      <c r="PV66" s="32"/>
      <c r="PW66" s="32"/>
      <c r="PX66" s="32"/>
      <c r="PY66" s="32"/>
      <c r="PZ66" s="32"/>
      <c r="QA66" s="32"/>
      <c r="QB66" s="32"/>
      <c r="QC66" s="32"/>
      <c r="QD66" s="32"/>
      <c r="QE66" s="32"/>
      <c r="QF66" s="32"/>
      <c r="QG66" s="32"/>
      <c r="QH66" s="32"/>
      <c r="QI66" s="32"/>
      <c r="QJ66" s="32"/>
      <c r="QK66" s="32"/>
      <c r="QL66" s="32"/>
      <c r="QM66" s="32"/>
      <c r="QN66" s="32"/>
      <c r="QO66" s="32"/>
      <c r="QP66" s="32"/>
      <c r="QQ66" s="32"/>
      <c r="QR66" s="32"/>
      <c r="QS66" s="32"/>
      <c r="QT66" s="32"/>
      <c r="QU66" s="32"/>
      <c r="QV66" s="32"/>
      <c r="QW66" s="32"/>
      <c r="QX66" s="32"/>
      <c r="QY66" s="32"/>
      <c r="QZ66" s="32"/>
      <c r="RA66" s="32"/>
      <c r="RB66" s="32"/>
      <c r="RC66" s="32"/>
      <c r="RD66" s="32"/>
      <c r="RE66" s="32"/>
      <c r="RF66" s="32"/>
      <c r="RG66" s="32"/>
      <c r="RH66" s="32"/>
      <c r="RI66" s="32"/>
      <c r="RJ66" s="32"/>
      <c r="RK66" s="32"/>
      <c r="RL66" s="32"/>
      <c r="RM66" s="32"/>
      <c r="RN66" s="32"/>
      <c r="RO66" s="32"/>
      <c r="RP66" s="32"/>
      <c r="RQ66" s="32"/>
      <c r="RR66" s="32"/>
      <c r="RS66" s="32"/>
      <c r="RT66" s="32"/>
      <c r="RU66" s="32"/>
      <c r="RV66" s="32"/>
      <c r="RW66" s="32"/>
      <c r="RX66" s="32"/>
      <c r="RY66" s="32"/>
      <c r="RZ66" s="32"/>
      <c r="SA66" s="32"/>
      <c r="SB66" s="32"/>
      <c r="SC66" s="32"/>
      <c r="SD66" s="32"/>
      <c r="SE66" s="32"/>
      <c r="SF66" s="32"/>
      <c r="SG66" s="32"/>
      <c r="SH66" s="32"/>
      <c r="SI66" s="32"/>
      <c r="SJ66" s="32"/>
      <c r="SK66" s="32"/>
      <c r="SL66" s="32"/>
      <c r="SM66" s="32"/>
      <c r="SN66" s="32"/>
      <c r="SO66" s="32"/>
      <c r="SP66" s="32"/>
      <c r="SQ66" s="32"/>
      <c r="SR66" s="32"/>
      <c r="SS66" s="32"/>
      <c r="ST66" s="32"/>
      <c r="SU66" s="32"/>
      <c r="SV66" s="32"/>
      <c r="SW66" s="32"/>
      <c r="SX66" s="32"/>
      <c r="SY66" s="32"/>
      <c r="SZ66" s="32"/>
      <c r="TA66" s="32"/>
      <c r="TB66" s="32"/>
      <c r="TC66" s="32"/>
      <c r="TD66" s="32"/>
      <c r="TE66" s="32"/>
      <c r="TF66" s="32"/>
      <c r="TG66" s="32"/>
      <c r="TH66" s="32"/>
      <c r="TI66" s="32"/>
      <c r="TJ66" s="32"/>
      <c r="TK66" s="32"/>
      <c r="TL66" s="32"/>
      <c r="TM66" s="32"/>
      <c r="TN66" s="32"/>
      <c r="TO66" s="32"/>
      <c r="TP66" s="32"/>
      <c r="TQ66" s="32"/>
      <c r="TR66" s="32"/>
      <c r="TS66" s="32"/>
      <c r="TT66" s="32"/>
      <c r="TU66" s="32"/>
      <c r="TV66" s="32"/>
      <c r="TW66" s="32"/>
      <c r="TX66" s="32"/>
      <c r="TY66" s="32"/>
      <c r="TZ66" s="32"/>
      <c r="UA66" s="32"/>
      <c r="UB66" s="32"/>
      <c r="UC66" s="32"/>
      <c r="UD66" s="32"/>
      <c r="UE66" s="32"/>
      <c r="UF66" s="32"/>
      <c r="UG66" s="32"/>
      <c r="UH66" s="32"/>
      <c r="UI66" s="32"/>
      <c r="UJ66" s="32"/>
      <c r="UK66" s="32"/>
      <c r="UL66" s="32"/>
      <c r="UM66" s="32"/>
      <c r="UN66" s="32"/>
      <c r="UO66" s="32"/>
      <c r="UP66" s="32"/>
      <c r="UQ66" s="32"/>
      <c r="UR66" s="32"/>
      <c r="US66" s="32"/>
      <c r="UT66" s="32"/>
      <c r="UU66" s="32"/>
      <c r="UV66" s="32"/>
      <c r="UW66" s="32"/>
      <c r="UX66" s="32"/>
      <c r="UY66" s="32"/>
      <c r="UZ66" s="32"/>
      <c r="VA66" s="32"/>
      <c r="VB66" s="32"/>
      <c r="VC66" s="32"/>
      <c r="VD66" s="32"/>
      <c r="VE66" s="32"/>
      <c r="VF66" s="32"/>
      <c r="VG66" s="32"/>
      <c r="VH66" s="32"/>
      <c r="VI66" s="32"/>
      <c r="VJ66" s="32"/>
      <c r="VK66" s="32"/>
      <c r="VL66" s="32"/>
      <c r="VM66" s="32"/>
      <c r="VN66" s="32"/>
      <c r="VO66" s="32"/>
      <c r="VP66" s="32"/>
      <c r="VQ66" s="32"/>
      <c r="VR66" s="32"/>
      <c r="VS66" s="32"/>
      <c r="VT66" s="32"/>
      <c r="VU66" s="32"/>
      <c r="VV66" s="32"/>
      <c r="VW66" s="32"/>
      <c r="VX66" s="32"/>
      <c r="VY66" s="32"/>
      <c r="VZ66" s="32"/>
      <c r="WA66" s="32"/>
      <c r="WB66" s="32"/>
      <c r="WC66" s="32"/>
      <c r="WD66" s="32"/>
      <c r="WE66" s="32"/>
      <c r="WF66" s="32"/>
      <c r="WG66" s="32"/>
      <c r="WH66" s="32"/>
      <c r="WI66" s="32"/>
      <c r="WJ66" s="32"/>
      <c r="WK66" s="32"/>
      <c r="WL66" s="32"/>
      <c r="WM66" s="32"/>
      <c r="WN66" s="32"/>
      <c r="WO66" s="32"/>
      <c r="WP66" s="32"/>
      <c r="WQ66" s="32"/>
      <c r="WR66" s="32"/>
      <c r="WS66" s="32"/>
      <c r="WT66" s="32"/>
      <c r="WU66" s="32"/>
      <c r="WV66" s="32"/>
      <c r="WW66" s="32"/>
      <c r="WX66" s="32"/>
      <c r="WY66" s="32"/>
      <c r="WZ66" s="32"/>
      <c r="XA66" s="32"/>
      <c r="XB66" s="32"/>
      <c r="XC66" s="32"/>
      <c r="XD66" s="32"/>
      <c r="XE66" s="32"/>
      <c r="XF66" s="32"/>
      <c r="XG66" s="32"/>
      <c r="XH66" s="32"/>
      <c r="XI66" s="32"/>
      <c r="XJ66" s="32"/>
      <c r="XK66" s="32"/>
      <c r="XL66" s="32"/>
      <c r="XM66" s="32"/>
      <c r="XN66" s="32"/>
      <c r="XO66" s="32"/>
      <c r="XP66" s="32"/>
      <c r="XQ66" s="32"/>
      <c r="XR66" s="32"/>
      <c r="XS66" s="32"/>
      <c r="XT66" s="32"/>
      <c r="XU66" s="32"/>
      <c r="XV66" s="32"/>
      <c r="XW66" s="32"/>
      <c r="XX66" s="32"/>
      <c r="XY66" s="32"/>
      <c r="XZ66" s="32"/>
      <c r="YA66" s="32"/>
      <c r="YB66" s="32"/>
      <c r="YC66" s="32"/>
      <c r="YD66" s="32"/>
      <c r="YE66" s="32"/>
      <c r="YF66" s="32"/>
      <c r="YG66" s="32"/>
      <c r="YH66" s="32"/>
      <c r="YI66" s="32"/>
      <c r="YJ66" s="32"/>
      <c r="YK66" s="32"/>
      <c r="YL66" s="32"/>
      <c r="YM66" s="32"/>
      <c r="YN66" s="32"/>
      <c r="YO66" s="32"/>
      <c r="YP66" s="32"/>
      <c r="YQ66" s="32"/>
      <c r="YR66" s="32"/>
      <c r="YS66" s="32"/>
      <c r="YT66" s="32"/>
      <c r="YU66" s="32"/>
      <c r="YV66" s="32"/>
      <c r="YW66" s="32"/>
      <c r="YX66" s="32"/>
      <c r="YY66" s="32"/>
      <c r="YZ66" s="32"/>
      <c r="ZA66" s="32"/>
      <c r="ZB66" s="32"/>
      <c r="ZC66" s="32"/>
      <c r="ZD66" s="32"/>
      <c r="ZE66" s="32"/>
      <c r="ZF66" s="32"/>
      <c r="ZG66" s="32"/>
      <c r="ZH66" s="32"/>
      <c r="ZI66" s="32"/>
      <c r="ZJ66" s="32"/>
      <c r="ZK66" s="32"/>
      <c r="ZL66" s="32"/>
      <c r="ZM66" s="32"/>
      <c r="ZN66" s="32"/>
      <c r="ZO66" s="32"/>
      <c r="ZP66" s="32"/>
      <c r="ZQ66" s="32"/>
      <c r="ZR66" s="32"/>
      <c r="ZS66" s="32"/>
      <c r="ZT66" s="32"/>
      <c r="ZU66" s="32"/>
      <c r="ZV66" s="32"/>
      <c r="ZW66" s="32"/>
      <c r="ZX66" s="32"/>
      <c r="ZY66" s="32"/>
      <c r="ZZ66" s="32"/>
      <c r="AAA66" s="32"/>
      <c r="AAB66" s="32"/>
      <c r="AAC66" s="32"/>
      <c r="AAD66" s="32"/>
      <c r="AAE66" s="32"/>
      <c r="AAF66" s="32"/>
      <c r="AAG66" s="32"/>
      <c r="AAH66" s="32"/>
      <c r="AAI66" s="32"/>
      <c r="AAJ66" s="32"/>
      <c r="AAK66" s="32"/>
      <c r="AAL66" s="32"/>
      <c r="AAM66" s="32"/>
      <c r="AAN66" s="32"/>
      <c r="AAO66" s="32"/>
      <c r="AAP66" s="32"/>
      <c r="AAQ66" s="32"/>
      <c r="AAR66" s="32"/>
      <c r="AAS66" s="32"/>
      <c r="AAT66" s="32"/>
      <c r="AAU66" s="32"/>
      <c r="AAV66" s="32"/>
      <c r="AAW66" s="32"/>
      <c r="AAX66" s="32"/>
      <c r="AAY66" s="32"/>
      <c r="AAZ66" s="32"/>
      <c r="ABA66" s="32"/>
      <c r="ABB66" s="32"/>
      <c r="ABC66" s="32"/>
      <c r="ABD66" s="32"/>
      <c r="ABE66" s="32"/>
      <c r="ABF66" s="32"/>
      <c r="ABG66" s="32"/>
      <c r="ABH66" s="32"/>
      <c r="ABI66" s="32"/>
      <c r="ABJ66" s="32"/>
      <c r="ABK66" s="32"/>
      <c r="ABL66" s="32"/>
      <c r="ABM66" s="32"/>
      <c r="ABN66" s="32"/>
      <c r="ABO66" s="32"/>
      <c r="ABP66" s="32"/>
      <c r="ABQ66" s="32"/>
      <c r="ABR66" s="32"/>
      <c r="ABS66" s="32"/>
      <c r="ABT66" s="32"/>
      <c r="ABU66" s="32"/>
      <c r="ABV66" s="32"/>
      <c r="ABW66" s="32"/>
      <c r="ABX66" s="32"/>
      <c r="ABY66" s="32"/>
      <c r="ABZ66" s="32"/>
      <c r="ACA66" s="32"/>
      <c r="ACB66" s="32"/>
      <c r="ACC66" s="32"/>
      <c r="ACD66" s="32"/>
      <c r="ACE66" s="32"/>
      <c r="ACF66" s="32"/>
      <c r="ACG66" s="32"/>
      <c r="ACH66" s="32"/>
      <c r="ACI66" s="32"/>
      <c r="ACJ66" s="32"/>
      <c r="ACK66" s="32"/>
      <c r="ACL66" s="32"/>
      <c r="ACM66" s="32"/>
      <c r="ACN66" s="32"/>
      <c r="ACO66" s="32"/>
      <c r="ACP66" s="32"/>
      <c r="ACQ66" s="32"/>
      <c r="ACR66" s="32"/>
      <c r="ACS66" s="32"/>
      <c r="ACT66" s="32"/>
      <c r="ACU66" s="32"/>
      <c r="ACV66" s="32"/>
      <c r="ACW66" s="32"/>
      <c r="ACX66" s="32"/>
      <c r="ACY66" s="32"/>
      <c r="ACZ66" s="32"/>
      <c r="ADA66" s="32"/>
      <c r="ADB66" s="32"/>
      <c r="ADC66" s="32"/>
      <c r="ADD66" s="32"/>
      <c r="ADE66" s="32"/>
      <c r="ADF66" s="32"/>
      <c r="ADG66" s="32"/>
      <c r="ADH66" s="32"/>
      <c r="ADI66" s="32"/>
      <c r="ADJ66" s="32"/>
      <c r="ADK66" s="32"/>
      <c r="ADL66" s="32"/>
      <c r="ADM66" s="32"/>
      <c r="ADN66" s="32"/>
      <c r="ADO66" s="32"/>
      <c r="ADP66" s="32"/>
      <c r="ADQ66" s="32"/>
      <c r="ADR66" s="32"/>
      <c r="ADS66" s="32"/>
      <c r="ADT66" s="32"/>
      <c r="ADU66" s="32"/>
      <c r="ADV66" s="32"/>
      <c r="ADW66" s="32"/>
      <c r="ADX66" s="32"/>
      <c r="ADY66" s="32"/>
      <c r="ADZ66" s="32"/>
      <c r="AEA66" s="32"/>
      <c r="AEB66" s="32"/>
      <c r="AEC66" s="32"/>
      <c r="AED66" s="32"/>
      <c r="AEE66" s="32"/>
      <c r="AEF66" s="32"/>
      <c r="AEG66" s="32"/>
      <c r="AEH66" s="32"/>
      <c r="AEI66" s="32"/>
      <c r="AEJ66" s="32"/>
      <c r="AEK66" s="32"/>
      <c r="AEL66" s="32"/>
      <c r="AEM66" s="32"/>
      <c r="AEN66" s="32"/>
      <c r="AEO66" s="32"/>
      <c r="AEP66" s="32"/>
      <c r="AEQ66" s="32"/>
      <c r="AER66" s="32"/>
      <c r="AES66" s="32"/>
      <c r="AET66" s="32"/>
      <c r="AEU66" s="32"/>
      <c r="AEV66" s="32"/>
      <c r="AEW66" s="32"/>
      <c r="AEX66" s="32"/>
      <c r="AEY66" s="32"/>
      <c r="AEZ66" s="32"/>
      <c r="AFA66" s="32"/>
      <c r="AFB66" s="32"/>
      <c r="AFC66" s="32"/>
      <c r="AFD66" s="32"/>
      <c r="AFE66" s="32"/>
      <c r="AFF66" s="32"/>
      <c r="AFG66" s="32"/>
      <c r="AFH66" s="32"/>
      <c r="AFI66" s="32"/>
      <c r="AFJ66" s="32"/>
      <c r="AFK66" s="32"/>
      <c r="AFL66" s="32"/>
      <c r="AFM66" s="32"/>
      <c r="AFN66" s="32"/>
      <c r="AFO66" s="32"/>
      <c r="AFP66" s="32"/>
      <c r="AFQ66" s="32"/>
      <c r="AFR66" s="32"/>
      <c r="AFS66" s="32"/>
      <c r="AFT66" s="32"/>
      <c r="AFU66" s="32"/>
      <c r="AFV66" s="32"/>
      <c r="AFW66" s="32"/>
      <c r="AFX66" s="32"/>
      <c r="AFY66" s="32"/>
      <c r="AFZ66" s="32"/>
      <c r="AGA66" s="32"/>
      <c r="AGB66" s="32"/>
      <c r="AGC66" s="32"/>
      <c r="AGD66" s="32"/>
      <c r="AGE66" s="32"/>
      <c r="AGF66" s="32"/>
      <c r="AGG66" s="32"/>
      <c r="AGH66" s="32"/>
      <c r="AGI66" s="32"/>
      <c r="AGJ66" s="32"/>
      <c r="AGK66" s="32"/>
      <c r="AGL66" s="32"/>
      <c r="AGM66" s="32"/>
      <c r="AGN66" s="32"/>
      <c r="AGO66" s="32"/>
      <c r="AGP66" s="32"/>
      <c r="AGQ66" s="32"/>
      <c r="AGR66" s="32"/>
      <c r="AGS66" s="32"/>
      <c r="AGT66" s="32"/>
      <c r="AGU66" s="32"/>
      <c r="AGV66" s="32"/>
      <c r="AGW66" s="32"/>
      <c r="AGX66" s="32"/>
      <c r="AGY66" s="32"/>
      <c r="AGZ66" s="32"/>
      <c r="AHA66" s="32"/>
      <c r="AHB66" s="32"/>
      <c r="AHC66" s="32"/>
      <c r="AHD66" s="32"/>
      <c r="AHE66" s="32"/>
      <c r="AHF66" s="32"/>
      <c r="AHG66" s="32"/>
      <c r="AHH66" s="32"/>
      <c r="AHI66" s="32"/>
      <c r="AHJ66" s="32"/>
      <c r="AHK66" s="32"/>
      <c r="AHL66" s="32"/>
      <c r="AHM66" s="32"/>
      <c r="AHN66" s="32"/>
      <c r="AHO66" s="32"/>
      <c r="AHP66" s="32"/>
      <c r="AHQ66" s="32"/>
      <c r="AHR66" s="32"/>
      <c r="AHS66" s="32"/>
      <c r="AHT66" s="32"/>
      <c r="AHU66" s="32"/>
      <c r="AHV66" s="32"/>
      <c r="AHW66" s="32"/>
      <c r="AHX66" s="32"/>
      <c r="AHY66" s="32"/>
      <c r="AHZ66" s="32"/>
      <c r="AIA66" s="32"/>
      <c r="AIB66" s="32"/>
      <c r="AIC66" s="32"/>
      <c r="AID66" s="32"/>
      <c r="AIE66" s="32"/>
      <c r="AIF66" s="32"/>
      <c r="AIG66" s="32"/>
      <c r="AIH66" s="32"/>
      <c r="AII66" s="32"/>
      <c r="AIJ66" s="32"/>
      <c r="AIK66" s="32"/>
      <c r="AIL66" s="32"/>
      <c r="AIM66" s="32"/>
      <c r="AIN66" s="32"/>
      <c r="AIO66" s="32"/>
      <c r="AIP66" s="32"/>
      <c r="AIQ66" s="32"/>
      <c r="AIR66" s="32"/>
      <c r="AIS66" s="32"/>
      <c r="AIT66" s="32"/>
      <c r="AIU66" s="32"/>
      <c r="AIV66" s="32"/>
      <c r="AIW66" s="32"/>
      <c r="AIX66" s="32"/>
      <c r="AIY66" s="32"/>
      <c r="AIZ66" s="32"/>
      <c r="AJA66" s="32"/>
      <c r="AJB66" s="32"/>
      <c r="AJC66" s="32"/>
      <c r="AJD66" s="32"/>
      <c r="AJE66" s="32"/>
      <c r="AJF66" s="32"/>
      <c r="AJG66" s="32"/>
      <c r="AJH66" s="32"/>
      <c r="AJI66" s="32"/>
      <c r="AJJ66" s="32"/>
      <c r="AJK66" s="32"/>
      <c r="AJL66" s="32"/>
      <c r="AJM66" s="32"/>
      <c r="AJN66" s="32"/>
      <c r="AJO66" s="32"/>
      <c r="AJP66" s="32"/>
      <c r="AJQ66" s="32"/>
      <c r="AJR66" s="32"/>
      <c r="AJS66" s="32"/>
      <c r="AJT66" s="32"/>
      <c r="AJU66" s="32"/>
      <c r="AJV66" s="32"/>
      <c r="AJW66" s="32"/>
      <c r="AJX66" s="32"/>
      <c r="AJY66" s="32"/>
      <c r="AJZ66" s="32"/>
      <c r="AKA66" s="32"/>
      <c r="AKB66" s="32"/>
      <c r="AKC66" s="32"/>
      <c r="AKD66" s="32"/>
      <c r="AKE66" s="32"/>
      <c r="AKF66" s="32"/>
      <c r="AKG66" s="32"/>
      <c r="AKH66" s="32"/>
      <c r="AKI66" s="32"/>
      <c r="AKJ66" s="32"/>
      <c r="AKK66" s="32"/>
      <c r="AKL66" s="32"/>
      <c r="AKM66" s="32"/>
      <c r="AKN66" s="32"/>
      <c r="AKO66" s="32"/>
      <c r="AKP66" s="32"/>
      <c r="AKQ66" s="32"/>
      <c r="AKR66" s="32"/>
      <c r="AKS66" s="32"/>
      <c r="AKT66" s="32"/>
      <c r="AKU66" s="32"/>
      <c r="AKV66" s="32"/>
      <c r="AKW66" s="32"/>
      <c r="AKX66" s="32"/>
      <c r="AKY66" s="32"/>
      <c r="AKZ66" s="32"/>
      <c r="ALA66" s="32"/>
      <c r="ALB66" s="32"/>
      <c r="ALC66" s="32"/>
      <c r="ALD66" s="32"/>
      <c r="ALE66" s="32"/>
      <c r="ALF66" s="32"/>
      <c r="ALG66" s="32"/>
      <c r="ALH66" s="32"/>
      <c r="ALI66" s="32"/>
      <c r="ALJ66" s="32"/>
      <c r="ALK66" s="32"/>
      <c r="ALL66" s="32"/>
      <c r="ALM66" s="32"/>
      <c r="ALN66" s="32"/>
      <c r="ALO66" s="32"/>
      <c r="ALP66" s="32"/>
      <c r="ALQ66" s="32"/>
      <c r="ALR66" s="32"/>
      <c r="ALS66" s="32"/>
      <c r="ALT66" s="32"/>
      <c r="ALU66" s="32"/>
      <c r="ALV66" s="32"/>
      <c r="ALW66" s="32"/>
      <c r="ALX66" s="32"/>
      <c r="ALY66" s="32"/>
      <c r="ALZ66" s="32"/>
      <c r="AMD66" s="32"/>
    </row>
    <row r="67" customFormat="false" ht="19.9" hidden="false" customHeight="true" outlineLevel="0" collapsed="false">
      <c r="A67" s="94" t="s">
        <v>140</v>
      </c>
      <c r="B67" s="94" t="n">
        <v>98463</v>
      </c>
      <c r="C67" s="94" t="s">
        <v>24</v>
      </c>
      <c r="D67" s="101" t="s">
        <v>205</v>
      </c>
      <c r="E67" s="94" t="s">
        <v>95</v>
      </c>
      <c r="F67" s="96" t="n">
        <v>4</v>
      </c>
      <c r="G67" s="104" t="s">
        <v>191</v>
      </c>
      <c r="H67" s="104"/>
      <c r="I67" s="104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  <c r="IB67" s="32"/>
      <c r="IC67" s="32"/>
      <c r="ID67" s="32"/>
      <c r="IE67" s="32"/>
      <c r="IF67" s="32"/>
      <c r="IG67" s="32"/>
      <c r="IH67" s="32"/>
      <c r="II67" s="32"/>
      <c r="IJ67" s="32"/>
      <c r="IK67" s="32"/>
      <c r="IL67" s="32"/>
      <c r="IM67" s="32"/>
      <c r="IN67" s="32"/>
      <c r="IO67" s="32"/>
      <c r="IP67" s="32"/>
      <c r="IQ67" s="32"/>
      <c r="IR67" s="32"/>
      <c r="IS67" s="32"/>
      <c r="IT67" s="32"/>
      <c r="IU67" s="32"/>
      <c r="IV67" s="32"/>
      <c r="IW67" s="32"/>
      <c r="IX67" s="32"/>
      <c r="IY67" s="32"/>
      <c r="IZ67" s="32"/>
      <c r="JA67" s="32"/>
      <c r="JB67" s="32"/>
      <c r="JC67" s="32"/>
      <c r="JD67" s="32"/>
      <c r="JE67" s="32"/>
      <c r="JF67" s="32"/>
      <c r="JG67" s="32"/>
      <c r="JH67" s="32"/>
      <c r="JI67" s="32"/>
      <c r="JJ67" s="32"/>
      <c r="JK67" s="32"/>
      <c r="JL67" s="32"/>
      <c r="JM67" s="32"/>
      <c r="JN67" s="32"/>
      <c r="JO67" s="32"/>
      <c r="JP67" s="32"/>
      <c r="JQ67" s="32"/>
      <c r="JR67" s="32"/>
      <c r="JS67" s="32"/>
      <c r="JT67" s="32"/>
      <c r="JU67" s="32"/>
      <c r="JV67" s="32"/>
      <c r="JW67" s="32"/>
      <c r="JX67" s="32"/>
      <c r="JY67" s="32"/>
      <c r="JZ67" s="32"/>
      <c r="KA67" s="32"/>
      <c r="KB67" s="32"/>
      <c r="KC67" s="32"/>
      <c r="KD67" s="32"/>
      <c r="KE67" s="32"/>
      <c r="KF67" s="32"/>
      <c r="KG67" s="32"/>
      <c r="KH67" s="32"/>
      <c r="KI67" s="32"/>
      <c r="KJ67" s="32"/>
      <c r="KK67" s="32"/>
      <c r="KL67" s="32"/>
      <c r="KM67" s="32"/>
      <c r="KN67" s="32"/>
      <c r="KO67" s="32"/>
      <c r="KP67" s="32"/>
      <c r="KQ67" s="32"/>
      <c r="KR67" s="32"/>
      <c r="KS67" s="32"/>
      <c r="KT67" s="32"/>
      <c r="KU67" s="32"/>
      <c r="KV67" s="32"/>
      <c r="KW67" s="32"/>
      <c r="KX67" s="32"/>
      <c r="KY67" s="32"/>
      <c r="KZ67" s="32"/>
      <c r="LA67" s="32"/>
      <c r="LB67" s="32"/>
      <c r="LC67" s="32"/>
      <c r="LD67" s="32"/>
      <c r="LE67" s="32"/>
      <c r="LF67" s="32"/>
      <c r="LG67" s="32"/>
      <c r="LH67" s="32"/>
      <c r="LI67" s="32"/>
      <c r="LJ67" s="32"/>
      <c r="LK67" s="32"/>
      <c r="LL67" s="32"/>
      <c r="LM67" s="32"/>
      <c r="LN67" s="32"/>
      <c r="LO67" s="32"/>
      <c r="LP67" s="32"/>
      <c r="LQ67" s="32"/>
      <c r="LR67" s="32"/>
      <c r="LS67" s="32"/>
      <c r="LT67" s="32"/>
      <c r="LU67" s="32"/>
      <c r="LV67" s="32"/>
      <c r="LW67" s="32"/>
      <c r="LX67" s="32"/>
      <c r="LY67" s="32"/>
      <c r="LZ67" s="32"/>
      <c r="MA67" s="32"/>
      <c r="MB67" s="32"/>
      <c r="MC67" s="32"/>
      <c r="MD67" s="32"/>
      <c r="ME67" s="32"/>
      <c r="MF67" s="32"/>
      <c r="MG67" s="32"/>
      <c r="MH67" s="32"/>
      <c r="MI67" s="32"/>
      <c r="MJ67" s="32"/>
      <c r="MK67" s="32"/>
      <c r="ML67" s="32"/>
      <c r="MM67" s="32"/>
      <c r="MN67" s="32"/>
      <c r="MO67" s="32"/>
      <c r="MP67" s="32"/>
      <c r="MQ67" s="32"/>
      <c r="MR67" s="32"/>
      <c r="MS67" s="32"/>
      <c r="MT67" s="32"/>
      <c r="MU67" s="32"/>
      <c r="MV67" s="32"/>
      <c r="MW67" s="32"/>
      <c r="MX67" s="32"/>
      <c r="MY67" s="32"/>
      <c r="MZ67" s="32"/>
      <c r="NA67" s="32"/>
      <c r="NB67" s="32"/>
      <c r="NC67" s="32"/>
      <c r="ND67" s="32"/>
      <c r="NE67" s="32"/>
      <c r="NF67" s="32"/>
      <c r="NG67" s="32"/>
      <c r="NH67" s="32"/>
      <c r="NI67" s="32"/>
      <c r="NJ67" s="32"/>
      <c r="NK67" s="32"/>
      <c r="NL67" s="32"/>
      <c r="NM67" s="32"/>
      <c r="NN67" s="32"/>
      <c r="NO67" s="32"/>
      <c r="NP67" s="32"/>
      <c r="NQ67" s="32"/>
      <c r="NR67" s="32"/>
      <c r="NS67" s="32"/>
      <c r="NT67" s="32"/>
      <c r="NU67" s="32"/>
      <c r="NV67" s="32"/>
      <c r="NW67" s="32"/>
      <c r="NX67" s="32"/>
      <c r="NY67" s="32"/>
      <c r="NZ67" s="32"/>
      <c r="OA67" s="32"/>
      <c r="OB67" s="32"/>
      <c r="OC67" s="32"/>
      <c r="OD67" s="32"/>
      <c r="OE67" s="32"/>
      <c r="OF67" s="32"/>
      <c r="OG67" s="32"/>
      <c r="OH67" s="32"/>
      <c r="OI67" s="32"/>
      <c r="OJ67" s="32"/>
      <c r="OK67" s="32"/>
      <c r="OL67" s="32"/>
      <c r="OM67" s="32"/>
      <c r="ON67" s="32"/>
      <c r="OO67" s="32"/>
      <c r="OP67" s="32"/>
      <c r="OQ67" s="32"/>
      <c r="OR67" s="32"/>
      <c r="OS67" s="32"/>
      <c r="OT67" s="32"/>
      <c r="OU67" s="32"/>
      <c r="OV67" s="32"/>
      <c r="OW67" s="32"/>
      <c r="OX67" s="32"/>
      <c r="OY67" s="32"/>
      <c r="OZ67" s="32"/>
      <c r="PA67" s="32"/>
      <c r="PB67" s="32"/>
      <c r="PC67" s="32"/>
      <c r="PD67" s="32"/>
      <c r="PE67" s="32"/>
      <c r="PF67" s="32"/>
      <c r="PG67" s="32"/>
      <c r="PH67" s="32"/>
      <c r="PI67" s="32"/>
      <c r="PJ67" s="32"/>
      <c r="PK67" s="32"/>
      <c r="PL67" s="32"/>
      <c r="PM67" s="32"/>
      <c r="PN67" s="32"/>
      <c r="PO67" s="32"/>
      <c r="PP67" s="32"/>
      <c r="PQ67" s="32"/>
      <c r="PR67" s="32"/>
      <c r="PS67" s="32"/>
      <c r="PT67" s="32"/>
      <c r="PU67" s="32"/>
      <c r="PV67" s="32"/>
      <c r="PW67" s="32"/>
      <c r="PX67" s="32"/>
      <c r="PY67" s="32"/>
      <c r="PZ67" s="32"/>
      <c r="QA67" s="32"/>
      <c r="QB67" s="32"/>
      <c r="QC67" s="32"/>
      <c r="QD67" s="32"/>
      <c r="QE67" s="32"/>
      <c r="QF67" s="32"/>
      <c r="QG67" s="32"/>
      <c r="QH67" s="32"/>
      <c r="QI67" s="32"/>
      <c r="QJ67" s="32"/>
      <c r="QK67" s="32"/>
      <c r="QL67" s="32"/>
      <c r="QM67" s="32"/>
      <c r="QN67" s="32"/>
      <c r="QO67" s="32"/>
      <c r="QP67" s="32"/>
      <c r="QQ67" s="32"/>
      <c r="QR67" s="32"/>
      <c r="QS67" s="32"/>
      <c r="QT67" s="32"/>
      <c r="QU67" s="32"/>
      <c r="QV67" s="32"/>
      <c r="QW67" s="32"/>
      <c r="QX67" s="32"/>
      <c r="QY67" s="32"/>
      <c r="QZ67" s="32"/>
      <c r="RA67" s="32"/>
      <c r="RB67" s="32"/>
      <c r="RC67" s="32"/>
      <c r="RD67" s="32"/>
      <c r="RE67" s="32"/>
      <c r="RF67" s="32"/>
      <c r="RG67" s="32"/>
      <c r="RH67" s="32"/>
      <c r="RI67" s="32"/>
      <c r="RJ67" s="32"/>
      <c r="RK67" s="32"/>
      <c r="RL67" s="32"/>
      <c r="RM67" s="32"/>
      <c r="RN67" s="32"/>
      <c r="RO67" s="32"/>
      <c r="RP67" s="32"/>
      <c r="RQ67" s="32"/>
      <c r="RR67" s="32"/>
      <c r="RS67" s="32"/>
      <c r="RT67" s="32"/>
      <c r="RU67" s="32"/>
      <c r="RV67" s="32"/>
      <c r="RW67" s="32"/>
      <c r="RX67" s="32"/>
      <c r="RY67" s="32"/>
      <c r="RZ67" s="32"/>
      <c r="SA67" s="32"/>
      <c r="SB67" s="32"/>
      <c r="SC67" s="32"/>
      <c r="SD67" s="32"/>
      <c r="SE67" s="32"/>
      <c r="SF67" s="32"/>
      <c r="SG67" s="32"/>
      <c r="SH67" s="32"/>
      <c r="SI67" s="32"/>
      <c r="SJ67" s="32"/>
      <c r="SK67" s="32"/>
      <c r="SL67" s="32"/>
      <c r="SM67" s="32"/>
      <c r="SN67" s="32"/>
      <c r="SO67" s="32"/>
      <c r="SP67" s="32"/>
      <c r="SQ67" s="32"/>
      <c r="SR67" s="32"/>
      <c r="SS67" s="32"/>
      <c r="ST67" s="32"/>
      <c r="SU67" s="32"/>
      <c r="SV67" s="32"/>
      <c r="SW67" s="32"/>
      <c r="SX67" s="32"/>
      <c r="SY67" s="32"/>
      <c r="SZ67" s="32"/>
      <c r="TA67" s="32"/>
      <c r="TB67" s="32"/>
      <c r="TC67" s="32"/>
      <c r="TD67" s="32"/>
      <c r="TE67" s="32"/>
      <c r="TF67" s="32"/>
      <c r="TG67" s="32"/>
      <c r="TH67" s="32"/>
      <c r="TI67" s="32"/>
      <c r="TJ67" s="32"/>
      <c r="TK67" s="32"/>
      <c r="TL67" s="32"/>
      <c r="TM67" s="32"/>
      <c r="TN67" s="32"/>
      <c r="TO67" s="32"/>
      <c r="TP67" s="32"/>
      <c r="TQ67" s="32"/>
      <c r="TR67" s="32"/>
      <c r="TS67" s="32"/>
      <c r="TT67" s="32"/>
      <c r="TU67" s="32"/>
      <c r="TV67" s="32"/>
      <c r="TW67" s="32"/>
      <c r="TX67" s="32"/>
      <c r="TY67" s="32"/>
      <c r="TZ67" s="32"/>
      <c r="UA67" s="32"/>
      <c r="UB67" s="32"/>
      <c r="UC67" s="32"/>
      <c r="UD67" s="32"/>
      <c r="UE67" s="32"/>
      <c r="UF67" s="32"/>
      <c r="UG67" s="32"/>
      <c r="UH67" s="32"/>
      <c r="UI67" s="32"/>
      <c r="UJ67" s="32"/>
      <c r="UK67" s="32"/>
      <c r="UL67" s="32"/>
      <c r="UM67" s="32"/>
      <c r="UN67" s="32"/>
      <c r="UO67" s="32"/>
      <c r="UP67" s="32"/>
      <c r="UQ67" s="32"/>
      <c r="UR67" s="32"/>
      <c r="US67" s="32"/>
      <c r="UT67" s="32"/>
      <c r="UU67" s="32"/>
      <c r="UV67" s="32"/>
      <c r="UW67" s="32"/>
      <c r="UX67" s="32"/>
      <c r="UY67" s="32"/>
      <c r="UZ67" s="32"/>
      <c r="VA67" s="32"/>
      <c r="VB67" s="32"/>
      <c r="VC67" s="32"/>
      <c r="VD67" s="32"/>
      <c r="VE67" s="32"/>
      <c r="VF67" s="32"/>
      <c r="VG67" s="32"/>
      <c r="VH67" s="32"/>
      <c r="VI67" s="32"/>
      <c r="VJ67" s="32"/>
      <c r="VK67" s="32"/>
      <c r="VL67" s="32"/>
      <c r="VM67" s="32"/>
      <c r="VN67" s="32"/>
      <c r="VO67" s="32"/>
      <c r="VP67" s="32"/>
      <c r="VQ67" s="32"/>
      <c r="VR67" s="32"/>
      <c r="VS67" s="32"/>
      <c r="VT67" s="32"/>
      <c r="VU67" s="32"/>
      <c r="VV67" s="32"/>
      <c r="VW67" s="32"/>
      <c r="VX67" s="32"/>
      <c r="VY67" s="32"/>
      <c r="VZ67" s="32"/>
      <c r="WA67" s="32"/>
      <c r="WB67" s="32"/>
      <c r="WC67" s="32"/>
      <c r="WD67" s="32"/>
      <c r="WE67" s="32"/>
      <c r="WF67" s="32"/>
      <c r="WG67" s="32"/>
      <c r="WH67" s="32"/>
      <c r="WI67" s="32"/>
      <c r="WJ67" s="32"/>
      <c r="WK67" s="32"/>
      <c r="WL67" s="32"/>
      <c r="WM67" s="32"/>
      <c r="WN67" s="32"/>
      <c r="WO67" s="32"/>
      <c r="WP67" s="32"/>
      <c r="WQ67" s="32"/>
      <c r="WR67" s="32"/>
      <c r="WS67" s="32"/>
      <c r="WT67" s="32"/>
      <c r="WU67" s="32"/>
      <c r="WV67" s="32"/>
      <c r="WW67" s="32"/>
      <c r="WX67" s="32"/>
      <c r="WY67" s="32"/>
      <c r="WZ67" s="32"/>
      <c r="XA67" s="32"/>
      <c r="XB67" s="32"/>
      <c r="XC67" s="32"/>
      <c r="XD67" s="32"/>
      <c r="XE67" s="32"/>
      <c r="XF67" s="32"/>
      <c r="XG67" s="32"/>
      <c r="XH67" s="32"/>
      <c r="XI67" s="32"/>
      <c r="XJ67" s="32"/>
      <c r="XK67" s="32"/>
      <c r="XL67" s="32"/>
      <c r="XM67" s="32"/>
      <c r="XN67" s="32"/>
      <c r="XO67" s="32"/>
      <c r="XP67" s="32"/>
      <c r="XQ67" s="32"/>
      <c r="XR67" s="32"/>
      <c r="XS67" s="32"/>
      <c r="XT67" s="32"/>
      <c r="XU67" s="32"/>
      <c r="XV67" s="32"/>
      <c r="XW67" s="32"/>
      <c r="XX67" s="32"/>
      <c r="XY67" s="32"/>
      <c r="XZ67" s="32"/>
      <c r="YA67" s="32"/>
      <c r="YB67" s="32"/>
      <c r="YC67" s="32"/>
      <c r="YD67" s="32"/>
      <c r="YE67" s="32"/>
      <c r="YF67" s="32"/>
      <c r="YG67" s="32"/>
      <c r="YH67" s="32"/>
      <c r="YI67" s="32"/>
      <c r="YJ67" s="32"/>
      <c r="YK67" s="32"/>
      <c r="YL67" s="32"/>
      <c r="YM67" s="32"/>
      <c r="YN67" s="32"/>
      <c r="YO67" s="32"/>
      <c r="YP67" s="32"/>
      <c r="YQ67" s="32"/>
      <c r="YR67" s="32"/>
      <c r="YS67" s="32"/>
      <c r="YT67" s="32"/>
      <c r="YU67" s="32"/>
      <c r="YV67" s="32"/>
      <c r="YW67" s="32"/>
      <c r="YX67" s="32"/>
      <c r="YY67" s="32"/>
      <c r="YZ67" s="32"/>
      <c r="ZA67" s="32"/>
      <c r="ZB67" s="32"/>
      <c r="ZC67" s="32"/>
      <c r="ZD67" s="32"/>
      <c r="ZE67" s="32"/>
      <c r="ZF67" s="32"/>
      <c r="ZG67" s="32"/>
      <c r="ZH67" s="32"/>
      <c r="ZI67" s="32"/>
      <c r="ZJ67" s="32"/>
      <c r="ZK67" s="32"/>
      <c r="ZL67" s="32"/>
      <c r="ZM67" s="32"/>
      <c r="ZN67" s="32"/>
      <c r="ZO67" s="32"/>
      <c r="ZP67" s="32"/>
      <c r="ZQ67" s="32"/>
      <c r="ZR67" s="32"/>
      <c r="ZS67" s="32"/>
      <c r="ZT67" s="32"/>
      <c r="ZU67" s="32"/>
      <c r="ZV67" s="32"/>
      <c r="ZW67" s="32"/>
      <c r="ZX67" s="32"/>
      <c r="ZY67" s="32"/>
      <c r="ZZ67" s="32"/>
      <c r="AAA67" s="32"/>
      <c r="AAB67" s="32"/>
      <c r="AAC67" s="32"/>
      <c r="AAD67" s="32"/>
      <c r="AAE67" s="32"/>
      <c r="AAF67" s="32"/>
      <c r="AAG67" s="32"/>
      <c r="AAH67" s="32"/>
      <c r="AAI67" s="32"/>
      <c r="AAJ67" s="32"/>
      <c r="AAK67" s="32"/>
      <c r="AAL67" s="32"/>
      <c r="AAM67" s="32"/>
      <c r="AAN67" s="32"/>
      <c r="AAO67" s="32"/>
      <c r="AAP67" s="32"/>
      <c r="AAQ67" s="32"/>
      <c r="AAR67" s="32"/>
      <c r="AAS67" s="32"/>
      <c r="AAT67" s="32"/>
      <c r="AAU67" s="32"/>
      <c r="AAV67" s="32"/>
      <c r="AAW67" s="32"/>
      <c r="AAX67" s="32"/>
      <c r="AAY67" s="32"/>
      <c r="AAZ67" s="32"/>
      <c r="ABA67" s="32"/>
      <c r="ABB67" s="32"/>
      <c r="ABC67" s="32"/>
      <c r="ABD67" s="32"/>
      <c r="ABE67" s="32"/>
      <c r="ABF67" s="32"/>
      <c r="ABG67" s="32"/>
      <c r="ABH67" s="32"/>
      <c r="ABI67" s="32"/>
      <c r="ABJ67" s="32"/>
      <c r="ABK67" s="32"/>
      <c r="ABL67" s="32"/>
      <c r="ABM67" s="32"/>
      <c r="ABN67" s="32"/>
      <c r="ABO67" s="32"/>
      <c r="ABP67" s="32"/>
      <c r="ABQ67" s="32"/>
      <c r="ABR67" s="32"/>
      <c r="ABS67" s="32"/>
      <c r="ABT67" s="32"/>
      <c r="ABU67" s="32"/>
      <c r="ABV67" s="32"/>
      <c r="ABW67" s="32"/>
      <c r="ABX67" s="32"/>
      <c r="ABY67" s="32"/>
      <c r="ABZ67" s="32"/>
      <c r="ACA67" s="32"/>
      <c r="ACB67" s="32"/>
      <c r="ACC67" s="32"/>
      <c r="ACD67" s="32"/>
      <c r="ACE67" s="32"/>
      <c r="ACF67" s="32"/>
      <c r="ACG67" s="32"/>
      <c r="ACH67" s="32"/>
      <c r="ACI67" s="32"/>
      <c r="ACJ67" s="32"/>
      <c r="ACK67" s="32"/>
      <c r="ACL67" s="32"/>
      <c r="ACM67" s="32"/>
      <c r="ACN67" s="32"/>
      <c r="ACO67" s="32"/>
      <c r="ACP67" s="32"/>
      <c r="ACQ67" s="32"/>
      <c r="ACR67" s="32"/>
      <c r="ACS67" s="32"/>
      <c r="ACT67" s="32"/>
      <c r="ACU67" s="32"/>
      <c r="ACV67" s="32"/>
      <c r="ACW67" s="32"/>
      <c r="ACX67" s="32"/>
      <c r="ACY67" s="32"/>
      <c r="ACZ67" s="32"/>
      <c r="ADA67" s="32"/>
      <c r="ADB67" s="32"/>
      <c r="ADC67" s="32"/>
      <c r="ADD67" s="32"/>
      <c r="ADE67" s="32"/>
      <c r="ADF67" s="32"/>
      <c r="ADG67" s="32"/>
      <c r="ADH67" s="32"/>
      <c r="ADI67" s="32"/>
      <c r="ADJ67" s="32"/>
      <c r="ADK67" s="32"/>
      <c r="ADL67" s="32"/>
      <c r="ADM67" s="32"/>
      <c r="ADN67" s="32"/>
      <c r="ADO67" s="32"/>
      <c r="ADP67" s="32"/>
      <c r="ADQ67" s="32"/>
      <c r="ADR67" s="32"/>
      <c r="ADS67" s="32"/>
      <c r="ADT67" s="32"/>
      <c r="ADU67" s="32"/>
      <c r="ADV67" s="32"/>
      <c r="ADW67" s="32"/>
      <c r="ADX67" s="32"/>
      <c r="ADY67" s="32"/>
      <c r="ADZ67" s="32"/>
      <c r="AEA67" s="32"/>
      <c r="AEB67" s="32"/>
      <c r="AEC67" s="32"/>
      <c r="AED67" s="32"/>
      <c r="AEE67" s="32"/>
      <c r="AEF67" s="32"/>
      <c r="AEG67" s="32"/>
      <c r="AEH67" s="32"/>
      <c r="AEI67" s="32"/>
      <c r="AEJ67" s="32"/>
      <c r="AEK67" s="32"/>
      <c r="AEL67" s="32"/>
      <c r="AEM67" s="32"/>
      <c r="AEN67" s="32"/>
      <c r="AEO67" s="32"/>
      <c r="AEP67" s="32"/>
      <c r="AEQ67" s="32"/>
      <c r="AER67" s="32"/>
      <c r="AES67" s="32"/>
      <c r="AET67" s="32"/>
      <c r="AEU67" s="32"/>
      <c r="AEV67" s="32"/>
      <c r="AEW67" s="32"/>
      <c r="AEX67" s="32"/>
      <c r="AEY67" s="32"/>
      <c r="AEZ67" s="32"/>
      <c r="AFA67" s="32"/>
      <c r="AFB67" s="32"/>
      <c r="AFC67" s="32"/>
      <c r="AFD67" s="32"/>
      <c r="AFE67" s="32"/>
      <c r="AFF67" s="32"/>
      <c r="AFG67" s="32"/>
      <c r="AFH67" s="32"/>
      <c r="AFI67" s="32"/>
      <c r="AFJ67" s="32"/>
      <c r="AFK67" s="32"/>
      <c r="AFL67" s="32"/>
      <c r="AFM67" s="32"/>
      <c r="AFN67" s="32"/>
      <c r="AFO67" s="32"/>
      <c r="AFP67" s="32"/>
      <c r="AFQ67" s="32"/>
      <c r="AFR67" s="32"/>
      <c r="AFS67" s="32"/>
      <c r="AFT67" s="32"/>
      <c r="AFU67" s="32"/>
      <c r="AFV67" s="32"/>
      <c r="AFW67" s="32"/>
      <c r="AFX67" s="32"/>
      <c r="AFY67" s="32"/>
      <c r="AFZ67" s="32"/>
      <c r="AGA67" s="32"/>
      <c r="AGB67" s="32"/>
      <c r="AGC67" s="32"/>
      <c r="AGD67" s="32"/>
      <c r="AGE67" s="32"/>
      <c r="AGF67" s="32"/>
      <c r="AGG67" s="32"/>
      <c r="AGH67" s="32"/>
      <c r="AGI67" s="32"/>
      <c r="AGJ67" s="32"/>
      <c r="AGK67" s="32"/>
      <c r="AGL67" s="32"/>
      <c r="AGM67" s="32"/>
      <c r="AGN67" s="32"/>
      <c r="AGO67" s="32"/>
      <c r="AGP67" s="32"/>
      <c r="AGQ67" s="32"/>
      <c r="AGR67" s="32"/>
      <c r="AGS67" s="32"/>
      <c r="AGT67" s="32"/>
      <c r="AGU67" s="32"/>
      <c r="AGV67" s="32"/>
      <c r="AGW67" s="32"/>
      <c r="AGX67" s="32"/>
      <c r="AGY67" s="32"/>
      <c r="AGZ67" s="32"/>
      <c r="AHA67" s="32"/>
      <c r="AHB67" s="32"/>
      <c r="AHC67" s="32"/>
      <c r="AHD67" s="32"/>
      <c r="AHE67" s="32"/>
      <c r="AHF67" s="32"/>
      <c r="AHG67" s="32"/>
      <c r="AHH67" s="32"/>
      <c r="AHI67" s="32"/>
      <c r="AHJ67" s="32"/>
      <c r="AHK67" s="32"/>
      <c r="AHL67" s="32"/>
      <c r="AHM67" s="32"/>
      <c r="AHN67" s="32"/>
      <c r="AHO67" s="32"/>
      <c r="AHP67" s="32"/>
      <c r="AHQ67" s="32"/>
      <c r="AHR67" s="32"/>
      <c r="AHS67" s="32"/>
      <c r="AHT67" s="32"/>
      <c r="AHU67" s="32"/>
      <c r="AHV67" s="32"/>
      <c r="AHW67" s="32"/>
      <c r="AHX67" s="32"/>
      <c r="AHY67" s="32"/>
      <c r="AHZ67" s="32"/>
      <c r="AIA67" s="32"/>
      <c r="AIB67" s="32"/>
      <c r="AIC67" s="32"/>
      <c r="AID67" s="32"/>
      <c r="AIE67" s="32"/>
      <c r="AIF67" s="32"/>
      <c r="AIG67" s="32"/>
      <c r="AIH67" s="32"/>
      <c r="AII67" s="32"/>
      <c r="AIJ67" s="32"/>
      <c r="AIK67" s="32"/>
      <c r="AIL67" s="32"/>
      <c r="AIM67" s="32"/>
      <c r="AIN67" s="32"/>
      <c r="AIO67" s="32"/>
      <c r="AIP67" s="32"/>
      <c r="AIQ67" s="32"/>
      <c r="AIR67" s="32"/>
      <c r="AIS67" s="32"/>
      <c r="AIT67" s="32"/>
      <c r="AIU67" s="32"/>
      <c r="AIV67" s="32"/>
      <c r="AIW67" s="32"/>
      <c r="AIX67" s="32"/>
      <c r="AIY67" s="32"/>
      <c r="AIZ67" s="32"/>
      <c r="AJA67" s="32"/>
      <c r="AJB67" s="32"/>
      <c r="AJC67" s="32"/>
      <c r="AJD67" s="32"/>
      <c r="AJE67" s="32"/>
      <c r="AJF67" s="32"/>
      <c r="AJG67" s="32"/>
      <c r="AJH67" s="32"/>
      <c r="AJI67" s="32"/>
      <c r="AJJ67" s="32"/>
      <c r="AJK67" s="32"/>
      <c r="AJL67" s="32"/>
      <c r="AJM67" s="32"/>
      <c r="AJN67" s="32"/>
      <c r="AJO67" s="32"/>
      <c r="AJP67" s="32"/>
      <c r="AJQ67" s="32"/>
      <c r="AJR67" s="32"/>
      <c r="AJS67" s="32"/>
      <c r="AJT67" s="32"/>
      <c r="AJU67" s="32"/>
      <c r="AJV67" s="32"/>
      <c r="AJW67" s="32"/>
      <c r="AJX67" s="32"/>
      <c r="AJY67" s="32"/>
      <c r="AJZ67" s="32"/>
      <c r="AKA67" s="32"/>
      <c r="AKB67" s="32"/>
      <c r="AKC67" s="32"/>
      <c r="AKD67" s="32"/>
      <c r="AKE67" s="32"/>
      <c r="AKF67" s="32"/>
      <c r="AKG67" s="32"/>
      <c r="AKH67" s="32"/>
      <c r="AKI67" s="32"/>
      <c r="AKJ67" s="32"/>
      <c r="AKK67" s="32"/>
      <c r="AKL67" s="32"/>
      <c r="AKM67" s="32"/>
      <c r="AKN67" s="32"/>
      <c r="AKO67" s="32"/>
      <c r="AKP67" s="32"/>
      <c r="AKQ67" s="32"/>
      <c r="AKR67" s="32"/>
      <c r="AKS67" s="32"/>
      <c r="AKT67" s="32"/>
      <c r="AKU67" s="32"/>
      <c r="AKV67" s="32"/>
      <c r="AKW67" s="32"/>
      <c r="AKX67" s="32"/>
      <c r="AKY67" s="32"/>
      <c r="AKZ67" s="32"/>
      <c r="ALA67" s="32"/>
      <c r="ALB67" s="32"/>
      <c r="ALC67" s="32"/>
      <c r="ALD67" s="32"/>
      <c r="ALE67" s="32"/>
      <c r="ALF67" s="32"/>
      <c r="ALG67" s="32"/>
      <c r="ALH67" s="32"/>
      <c r="ALI67" s="32"/>
      <c r="ALJ67" s="32"/>
      <c r="ALK67" s="32"/>
      <c r="ALL67" s="32"/>
      <c r="ALM67" s="32"/>
      <c r="ALN67" s="32"/>
      <c r="ALO67" s="32"/>
      <c r="ALP67" s="32"/>
      <c r="ALQ67" s="32"/>
      <c r="ALR67" s="32"/>
      <c r="ALS67" s="32"/>
      <c r="ALT67" s="32"/>
      <c r="ALU67" s="32"/>
      <c r="ALV67" s="32"/>
      <c r="ALW67" s="32"/>
      <c r="ALX67" s="32"/>
      <c r="ALY67" s="32"/>
      <c r="ALZ67" s="32"/>
      <c r="AMD67" s="32"/>
    </row>
    <row r="68" customFormat="false" ht="14.25" hidden="false" customHeight="true" outlineLevel="0" collapsed="false">
      <c r="A68" s="94" t="s">
        <v>141</v>
      </c>
      <c r="B68" s="94" t="s">
        <v>206</v>
      </c>
      <c r="C68" s="94" t="s">
        <v>29</v>
      </c>
      <c r="D68" s="95" t="s">
        <v>207</v>
      </c>
      <c r="E68" s="94" t="s">
        <v>95</v>
      </c>
      <c r="F68" s="96" t="n">
        <v>4</v>
      </c>
      <c r="G68" s="104" t="s">
        <v>191</v>
      </c>
      <c r="H68" s="104"/>
      <c r="I68" s="104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  <c r="DL68" s="32"/>
      <c r="DM68" s="32"/>
      <c r="DN68" s="32"/>
      <c r="DO68" s="32"/>
      <c r="DP68" s="32"/>
      <c r="DQ68" s="32"/>
      <c r="DR68" s="32"/>
      <c r="DS68" s="32"/>
      <c r="DT68" s="32"/>
      <c r="DU68" s="32"/>
      <c r="DV68" s="32"/>
      <c r="DW68" s="32"/>
      <c r="DX68" s="32"/>
      <c r="DY68" s="32"/>
      <c r="DZ68" s="32"/>
      <c r="EA68" s="32"/>
      <c r="EB68" s="32"/>
      <c r="EC68" s="32"/>
      <c r="ED68" s="32"/>
      <c r="EE68" s="32"/>
      <c r="EF68" s="32"/>
      <c r="EG68" s="32"/>
      <c r="EH68" s="32"/>
      <c r="EI68" s="32"/>
      <c r="EJ68" s="32"/>
      <c r="EK68" s="32"/>
      <c r="EL68" s="32"/>
      <c r="EM68" s="32"/>
      <c r="EN68" s="32"/>
      <c r="EO68" s="32"/>
      <c r="EP68" s="32"/>
      <c r="EQ68" s="32"/>
      <c r="ER68" s="32"/>
      <c r="ES68" s="32"/>
      <c r="ET68" s="32"/>
      <c r="EU68" s="32"/>
      <c r="EV68" s="32"/>
      <c r="EW68" s="32"/>
      <c r="EX68" s="32"/>
      <c r="EY68" s="32"/>
      <c r="EZ68" s="32"/>
      <c r="FA68" s="32"/>
      <c r="FB68" s="32"/>
      <c r="FC68" s="32"/>
      <c r="FD68" s="32"/>
      <c r="FE68" s="32"/>
      <c r="FF68" s="32"/>
      <c r="FG68" s="32"/>
      <c r="FH68" s="32"/>
      <c r="FI68" s="32"/>
      <c r="FJ68" s="32"/>
      <c r="FK68" s="32"/>
      <c r="FL68" s="32"/>
      <c r="FM68" s="32"/>
      <c r="FN68" s="32"/>
      <c r="FO68" s="32"/>
      <c r="FP68" s="32"/>
      <c r="FQ68" s="32"/>
      <c r="FR68" s="32"/>
      <c r="FS68" s="32"/>
      <c r="FT68" s="32"/>
      <c r="FU68" s="32"/>
      <c r="FV68" s="32"/>
      <c r="FW68" s="32"/>
      <c r="FX68" s="32"/>
      <c r="FY68" s="32"/>
      <c r="FZ68" s="32"/>
      <c r="GA68" s="32"/>
      <c r="GB68" s="32"/>
      <c r="GC68" s="32"/>
      <c r="GD68" s="32"/>
      <c r="GE68" s="32"/>
      <c r="GF68" s="32"/>
      <c r="GG68" s="32"/>
      <c r="GH68" s="32"/>
      <c r="GI68" s="32"/>
      <c r="GJ68" s="32"/>
      <c r="GK68" s="32"/>
      <c r="GL68" s="32"/>
      <c r="GM68" s="32"/>
      <c r="GN68" s="32"/>
      <c r="GO68" s="32"/>
      <c r="GP68" s="32"/>
      <c r="GQ68" s="32"/>
      <c r="GR68" s="32"/>
      <c r="GS68" s="32"/>
      <c r="GT68" s="32"/>
      <c r="GU68" s="32"/>
      <c r="GV68" s="32"/>
      <c r="GW68" s="32"/>
      <c r="GX68" s="32"/>
      <c r="GY68" s="32"/>
      <c r="GZ68" s="32"/>
      <c r="HA68" s="32"/>
      <c r="HB68" s="32"/>
      <c r="HC68" s="32"/>
      <c r="HD68" s="32"/>
      <c r="HE68" s="32"/>
      <c r="HF68" s="32"/>
      <c r="HG68" s="32"/>
      <c r="HH68" s="32"/>
      <c r="HI68" s="32"/>
      <c r="HJ68" s="32"/>
      <c r="HK68" s="32"/>
      <c r="HL68" s="32"/>
      <c r="HM68" s="32"/>
      <c r="HN68" s="32"/>
      <c r="HO68" s="32"/>
      <c r="HP68" s="32"/>
      <c r="HQ68" s="32"/>
      <c r="HR68" s="32"/>
      <c r="HS68" s="32"/>
      <c r="HT68" s="32"/>
      <c r="HU68" s="32"/>
      <c r="HV68" s="32"/>
      <c r="HW68" s="32"/>
      <c r="HX68" s="32"/>
      <c r="HY68" s="32"/>
      <c r="HZ68" s="32"/>
      <c r="IA68" s="32"/>
      <c r="IB68" s="32"/>
      <c r="IC68" s="32"/>
      <c r="ID68" s="32"/>
      <c r="IE68" s="32"/>
      <c r="IF68" s="32"/>
      <c r="IG68" s="32"/>
      <c r="IH68" s="32"/>
      <c r="II68" s="32"/>
      <c r="IJ68" s="32"/>
      <c r="IK68" s="32"/>
      <c r="IL68" s="32"/>
      <c r="IM68" s="32"/>
      <c r="IN68" s="32"/>
      <c r="IO68" s="32"/>
      <c r="IP68" s="32"/>
      <c r="IQ68" s="32"/>
      <c r="IR68" s="32"/>
      <c r="IS68" s="32"/>
      <c r="IT68" s="32"/>
      <c r="IU68" s="32"/>
      <c r="IV68" s="32"/>
      <c r="IW68" s="32"/>
      <c r="IX68" s="32"/>
      <c r="IY68" s="32"/>
      <c r="IZ68" s="32"/>
      <c r="JA68" s="32"/>
      <c r="JB68" s="32"/>
      <c r="JC68" s="32"/>
      <c r="JD68" s="32"/>
      <c r="JE68" s="32"/>
      <c r="JF68" s="32"/>
      <c r="JG68" s="32"/>
      <c r="JH68" s="32"/>
      <c r="JI68" s="32"/>
      <c r="JJ68" s="32"/>
      <c r="JK68" s="32"/>
      <c r="JL68" s="32"/>
      <c r="JM68" s="32"/>
      <c r="JN68" s="32"/>
      <c r="JO68" s="32"/>
      <c r="JP68" s="32"/>
      <c r="JQ68" s="32"/>
      <c r="JR68" s="32"/>
      <c r="JS68" s="32"/>
      <c r="JT68" s="32"/>
      <c r="JU68" s="32"/>
      <c r="JV68" s="32"/>
      <c r="JW68" s="32"/>
      <c r="JX68" s="32"/>
      <c r="JY68" s="32"/>
      <c r="JZ68" s="32"/>
      <c r="KA68" s="32"/>
      <c r="KB68" s="32"/>
      <c r="KC68" s="32"/>
      <c r="KD68" s="32"/>
      <c r="KE68" s="32"/>
      <c r="KF68" s="32"/>
      <c r="KG68" s="32"/>
      <c r="KH68" s="32"/>
      <c r="KI68" s="32"/>
      <c r="KJ68" s="32"/>
      <c r="KK68" s="32"/>
      <c r="KL68" s="32"/>
      <c r="KM68" s="32"/>
      <c r="KN68" s="32"/>
      <c r="KO68" s="32"/>
      <c r="KP68" s="32"/>
      <c r="KQ68" s="32"/>
      <c r="KR68" s="32"/>
      <c r="KS68" s="32"/>
      <c r="KT68" s="32"/>
      <c r="KU68" s="32"/>
      <c r="KV68" s="32"/>
      <c r="KW68" s="32"/>
      <c r="KX68" s="32"/>
      <c r="KY68" s="32"/>
      <c r="KZ68" s="32"/>
      <c r="LA68" s="32"/>
      <c r="LB68" s="32"/>
      <c r="LC68" s="32"/>
      <c r="LD68" s="32"/>
      <c r="LE68" s="32"/>
      <c r="LF68" s="32"/>
      <c r="LG68" s="32"/>
      <c r="LH68" s="32"/>
      <c r="LI68" s="32"/>
      <c r="LJ68" s="32"/>
      <c r="LK68" s="32"/>
      <c r="LL68" s="32"/>
      <c r="LM68" s="32"/>
      <c r="LN68" s="32"/>
      <c r="LO68" s="32"/>
      <c r="LP68" s="32"/>
      <c r="LQ68" s="32"/>
      <c r="LR68" s="32"/>
      <c r="LS68" s="32"/>
      <c r="LT68" s="32"/>
      <c r="LU68" s="32"/>
      <c r="LV68" s="32"/>
      <c r="LW68" s="32"/>
      <c r="LX68" s="32"/>
      <c r="LY68" s="32"/>
      <c r="LZ68" s="32"/>
      <c r="MA68" s="32"/>
      <c r="MB68" s="32"/>
      <c r="MC68" s="32"/>
      <c r="MD68" s="32"/>
      <c r="ME68" s="32"/>
      <c r="MF68" s="32"/>
      <c r="MG68" s="32"/>
      <c r="MH68" s="32"/>
      <c r="MI68" s="32"/>
      <c r="MJ68" s="32"/>
      <c r="MK68" s="32"/>
      <c r="ML68" s="32"/>
      <c r="MM68" s="32"/>
      <c r="MN68" s="32"/>
      <c r="MO68" s="32"/>
      <c r="MP68" s="32"/>
      <c r="MQ68" s="32"/>
      <c r="MR68" s="32"/>
      <c r="MS68" s="32"/>
      <c r="MT68" s="32"/>
      <c r="MU68" s="32"/>
      <c r="MV68" s="32"/>
      <c r="MW68" s="32"/>
      <c r="MX68" s="32"/>
      <c r="MY68" s="32"/>
      <c r="MZ68" s="32"/>
      <c r="NA68" s="32"/>
      <c r="NB68" s="32"/>
      <c r="NC68" s="32"/>
      <c r="ND68" s="32"/>
      <c r="NE68" s="32"/>
      <c r="NF68" s="32"/>
      <c r="NG68" s="32"/>
      <c r="NH68" s="32"/>
      <c r="NI68" s="32"/>
      <c r="NJ68" s="32"/>
      <c r="NK68" s="32"/>
      <c r="NL68" s="32"/>
      <c r="NM68" s="32"/>
      <c r="NN68" s="32"/>
      <c r="NO68" s="32"/>
      <c r="NP68" s="32"/>
      <c r="NQ68" s="32"/>
      <c r="NR68" s="32"/>
      <c r="NS68" s="32"/>
      <c r="NT68" s="32"/>
      <c r="NU68" s="32"/>
      <c r="NV68" s="32"/>
      <c r="NW68" s="32"/>
      <c r="NX68" s="32"/>
      <c r="NY68" s="32"/>
      <c r="NZ68" s="32"/>
      <c r="OA68" s="32"/>
      <c r="OB68" s="32"/>
      <c r="OC68" s="32"/>
      <c r="OD68" s="32"/>
      <c r="OE68" s="32"/>
      <c r="OF68" s="32"/>
      <c r="OG68" s="32"/>
      <c r="OH68" s="32"/>
      <c r="OI68" s="32"/>
      <c r="OJ68" s="32"/>
      <c r="OK68" s="32"/>
      <c r="OL68" s="32"/>
      <c r="OM68" s="32"/>
      <c r="ON68" s="32"/>
      <c r="OO68" s="32"/>
      <c r="OP68" s="32"/>
      <c r="OQ68" s="32"/>
      <c r="OR68" s="32"/>
      <c r="OS68" s="32"/>
      <c r="OT68" s="32"/>
      <c r="OU68" s="32"/>
      <c r="OV68" s="32"/>
      <c r="OW68" s="32"/>
      <c r="OX68" s="32"/>
      <c r="OY68" s="32"/>
      <c r="OZ68" s="32"/>
      <c r="PA68" s="32"/>
      <c r="PB68" s="32"/>
      <c r="PC68" s="32"/>
      <c r="PD68" s="32"/>
      <c r="PE68" s="32"/>
      <c r="PF68" s="32"/>
      <c r="PG68" s="32"/>
      <c r="PH68" s="32"/>
      <c r="PI68" s="32"/>
      <c r="PJ68" s="32"/>
      <c r="PK68" s="32"/>
      <c r="PL68" s="32"/>
      <c r="PM68" s="32"/>
      <c r="PN68" s="32"/>
      <c r="PO68" s="32"/>
      <c r="PP68" s="32"/>
      <c r="PQ68" s="32"/>
      <c r="PR68" s="32"/>
      <c r="PS68" s="32"/>
      <c r="PT68" s="32"/>
      <c r="PU68" s="32"/>
      <c r="PV68" s="32"/>
      <c r="PW68" s="32"/>
      <c r="PX68" s="32"/>
      <c r="PY68" s="32"/>
      <c r="PZ68" s="32"/>
      <c r="QA68" s="32"/>
      <c r="QB68" s="32"/>
      <c r="QC68" s="32"/>
      <c r="QD68" s="32"/>
      <c r="QE68" s="32"/>
      <c r="QF68" s="32"/>
      <c r="QG68" s="32"/>
      <c r="QH68" s="32"/>
      <c r="QI68" s="32"/>
      <c r="QJ68" s="32"/>
      <c r="QK68" s="32"/>
      <c r="QL68" s="32"/>
      <c r="QM68" s="32"/>
      <c r="QN68" s="32"/>
      <c r="QO68" s="32"/>
      <c r="QP68" s="32"/>
      <c r="QQ68" s="32"/>
      <c r="QR68" s="32"/>
      <c r="QS68" s="32"/>
      <c r="QT68" s="32"/>
      <c r="QU68" s="32"/>
      <c r="QV68" s="32"/>
      <c r="QW68" s="32"/>
      <c r="QX68" s="32"/>
      <c r="QY68" s="32"/>
      <c r="QZ68" s="32"/>
      <c r="RA68" s="32"/>
      <c r="RB68" s="32"/>
      <c r="RC68" s="32"/>
      <c r="RD68" s="32"/>
      <c r="RE68" s="32"/>
      <c r="RF68" s="32"/>
      <c r="RG68" s="32"/>
      <c r="RH68" s="32"/>
      <c r="RI68" s="32"/>
      <c r="RJ68" s="32"/>
      <c r="RK68" s="32"/>
      <c r="RL68" s="32"/>
      <c r="RM68" s="32"/>
      <c r="RN68" s="32"/>
      <c r="RO68" s="32"/>
      <c r="RP68" s="32"/>
      <c r="RQ68" s="32"/>
      <c r="RR68" s="32"/>
      <c r="RS68" s="32"/>
      <c r="RT68" s="32"/>
      <c r="RU68" s="32"/>
      <c r="RV68" s="32"/>
      <c r="RW68" s="32"/>
      <c r="RX68" s="32"/>
      <c r="RY68" s="32"/>
      <c r="RZ68" s="32"/>
      <c r="SA68" s="32"/>
      <c r="SB68" s="32"/>
      <c r="SC68" s="32"/>
      <c r="SD68" s="32"/>
      <c r="SE68" s="32"/>
      <c r="SF68" s="32"/>
      <c r="SG68" s="32"/>
      <c r="SH68" s="32"/>
      <c r="SI68" s="32"/>
      <c r="SJ68" s="32"/>
      <c r="SK68" s="32"/>
      <c r="SL68" s="32"/>
      <c r="SM68" s="32"/>
      <c r="SN68" s="32"/>
      <c r="SO68" s="32"/>
      <c r="SP68" s="32"/>
      <c r="SQ68" s="32"/>
      <c r="SR68" s="32"/>
      <c r="SS68" s="32"/>
      <c r="ST68" s="32"/>
      <c r="SU68" s="32"/>
      <c r="SV68" s="32"/>
      <c r="SW68" s="32"/>
      <c r="SX68" s="32"/>
      <c r="SY68" s="32"/>
      <c r="SZ68" s="32"/>
      <c r="TA68" s="32"/>
      <c r="TB68" s="32"/>
      <c r="TC68" s="32"/>
      <c r="TD68" s="32"/>
      <c r="TE68" s="32"/>
      <c r="TF68" s="32"/>
      <c r="TG68" s="32"/>
      <c r="TH68" s="32"/>
      <c r="TI68" s="32"/>
      <c r="TJ68" s="32"/>
      <c r="TK68" s="32"/>
      <c r="TL68" s="32"/>
      <c r="TM68" s="32"/>
      <c r="TN68" s="32"/>
      <c r="TO68" s="32"/>
      <c r="TP68" s="32"/>
      <c r="TQ68" s="32"/>
      <c r="TR68" s="32"/>
      <c r="TS68" s="32"/>
      <c r="TT68" s="32"/>
      <c r="TU68" s="32"/>
      <c r="TV68" s="32"/>
      <c r="TW68" s="32"/>
      <c r="TX68" s="32"/>
      <c r="TY68" s="32"/>
      <c r="TZ68" s="32"/>
      <c r="UA68" s="32"/>
      <c r="UB68" s="32"/>
      <c r="UC68" s="32"/>
      <c r="UD68" s="32"/>
      <c r="UE68" s="32"/>
      <c r="UF68" s="32"/>
      <c r="UG68" s="32"/>
      <c r="UH68" s="32"/>
      <c r="UI68" s="32"/>
      <c r="UJ68" s="32"/>
      <c r="UK68" s="32"/>
      <c r="UL68" s="32"/>
      <c r="UM68" s="32"/>
      <c r="UN68" s="32"/>
      <c r="UO68" s="32"/>
      <c r="UP68" s="32"/>
      <c r="UQ68" s="32"/>
      <c r="UR68" s="32"/>
      <c r="US68" s="32"/>
      <c r="UT68" s="32"/>
      <c r="UU68" s="32"/>
      <c r="UV68" s="32"/>
      <c r="UW68" s="32"/>
      <c r="UX68" s="32"/>
      <c r="UY68" s="32"/>
      <c r="UZ68" s="32"/>
      <c r="VA68" s="32"/>
      <c r="VB68" s="32"/>
      <c r="VC68" s="32"/>
      <c r="VD68" s="32"/>
      <c r="VE68" s="32"/>
      <c r="VF68" s="32"/>
      <c r="VG68" s="32"/>
      <c r="VH68" s="32"/>
      <c r="VI68" s="32"/>
      <c r="VJ68" s="32"/>
      <c r="VK68" s="32"/>
      <c r="VL68" s="32"/>
      <c r="VM68" s="32"/>
      <c r="VN68" s="32"/>
      <c r="VO68" s="32"/>
      <c r="VP68" s="32"/>
      <c r="VQ68" s="32"/>
      <c r="VR68" s="32"/>
      <c r="VS68" s="32"/>
      <c r="VT68" s="32"/>
      <c r="VU68" s="32"/>
      <c r="VV68" s="32"/>
      <c r="VW68" s="32"/>
      <c r="VX68" s="32"/>
      <c r="VY68" s="32"/>
      <c r="VZ68" s="32"/>
      <c r="WA68" s="32"/>
      <c r="WB68" s="32"/>
      <c r="WC68" s="32"/>
      <c r="WD68" s="32"/>
      <c r="WE68" s="32"/>
      <c r="WF68" s="32"/>
      <c r="WG68" s="32"/>
      <c r="WH68" s="32"/>
      <c r="WI68" s="32"/>
      <c r="WJ68" s="32"/>
      <c r="WK68" s="32"/>
      <c r="WL68" s="32"/>
      <c r="WM68" s="32"/>
      <c r="WN68" s="32"/>
      <c r="WO68" s="32"/>
      <c r="WP68" s="32"/>
      <c r="WQ68" s="32"/>
      <c r="WR68" s="32"/>
      <c r="WS68" s="32"/>
      <c r="WT68" s="32"/>
      <c r="WU68" s="32"/>
      <c r="WV68" s="32"/>
      <c r="WW68" s="32"/>
      <c r="WX68" s="32"/>
      <c r="WY68" s="32"/>
      <c r="WZ68" s="32"/>
      <c r="XA68" s="32"/>
      <c r="XB68" s="32"/>
      <c r="XC68" s="32"/>
      <c r="XD68" s="32"/>
      <c r="XE68" s="32"/>
      <c r="XF68" s="32"/>
      <c r="XG68" s="32"/>
      <c r="XH68" s="32"/>
      <c r="XI68" s="32"/>
      <c r="XJ68" s="32"/>
      <c r="XK68" s="32"/>
      <c r="XL68" s="32"/>
      <c r="XM68" s="32"/>
      <c r="XN68" s="32"/>
      <c r="XO68" s="32"/>
      <c r="XP68" s="32"/>
      <c r="XQ68" s="32"/>
      <c r="XR68" s="32"/>
      <c r="XS68" s="32"/>
      <c r="XT68" s="32"/>
      <c r="XU68" s="32"/>
      <c r="XV68" s="32"/>
      <c r="XW68" s="32"/>
      <c r="XX68" s="32"/>
      <c r="XY68" s="32"/>
      <c r="XZ68" s="32"/>
      <c r="YA68" s="32"/>
      <c r="YB68" s="32"/>
      <c r="YC68" s="32"/>
      <c r="YD68" s="32"/>
      <c r="YE68" s="32"/>
      <c r="YF68" s="32"/>
      <c r="YG68" s="32"/>
      <c r="YH68" s="32"/>
      <c r="YI68" s="32"/>
      <c r="YJ68" s="32"/>
      <c r="YK68" s="32"/>
      <c r="YL68" s="32"/>
      <c r="YM68" s="32"/>
      <c r="YN68" s="32"/>
      <c r="YO68" s="32"/>
      <c r="YP68" s="32"/>
      <c r="YQ68" s="32"/>
      <c r="YR68" s="32"/>
      <c r="YS68" s="32"/>
      <c r="YT68" s="32"/>
      <c r="YU68" s="32"/>
      <c r="YV68" s="32"/>
      <c r="YW68" s="32"/>
      <c r="YX68" s="32"/>
      <c r="YY68" s="32"/>
      <c r="YZ68" s="32"/>
      <c r="ZA68" s="32"/>
      <c r="ZB68" s="32"/>
      <c r="ZC68" s="32"/>
      <c r="ZD68" s="32"/>
      <c r="ZE68" s="32"/>
      <c r="ZF68" s="32"/>
      <c r="ZG68" s="32"/>
      <c r="ZH68" s="32"/>
      <c r="ZI68" s="32"/>
      <c r="ZJ68" s="32"/>
      <c r="ZK68" s="32"/>
      <c r="ZL68" s="32"/>
      <c r="ZM68" s="32"/>
      <c r="ZN68" s="32"/>
      <c r="ZO68" s="32"/>
      <c r="ZP68" s="32"/>
      <c r="ZQ68" s="32"/>
      <c r="ZR68" s="32"/>
      <c r="ZS68" s="32"/>
      <c r="ZT68" s="32"/>
      <c r="ZU68" s="32"/>
      <c r="ZV68" s="32"/>
      <c r="ZW68" s="32"/>
      <c r="ZX68" s="32"/>
      <c r="ZY68" s="32"/>
      <c r="ZZ68" s="32"/>
      <c r="AAA68" s="32"/>
      <c r="AAB68" s="32"/>
      <c r="AAC68" s="32"/>
      <c r="AAD68" s="32"/>
      <c r="AAE68" s="32"/>
      <c r="AAF68" s="32"/>
      <c r="AAG68" s="32"/>
      <c r="AAH68" s="32"/>
      <c r="AAI68" s="32"/>
      <c r="AAJ68" s="32"/>
      <c r="AAK68" s="32"/>
      <c r="AAL68" s="32"/>
      <c r="AAM68" s="32"/>
      <c r="AAN68" s="32"/>
      <c r="AAO68" s="32"/>
      <c r="AAP68" s="32"/>
      <c r="AAQ68" s="32"/>
      <c r="AAR68" s="32"/>
      <c r="AAS68" s="32"/>
      <c r="AAT68" s="32"/>
      <c r="AAU68" s="32"/>
      <c r="AAV68" s="32"/>
      <c r="AAW68" s="32"/>
      <c r="AAX68" s="32"/>
      <c r="AAY68" s="32"/>
      <c r="AAZ68" s="32"/>
      <c r="ABA68" s="32"/>
      <c r="ABB68" s="32"/>
      <c r="ABC68" s="32"/>
      <c r="ABD68" s="32"/>
      <c r="ABE68" s="32"/>
      <c r="ABF68" s="32"/>
      <c r="ABG68" s="32"/>
      <c r="ABH68" s="32"/>
      <c r="ABI68" s="32"/>
      <c r="ABJ68" s="32"/>
      <c r="ABK68" s="32"/>
      <c r="ABL68" s="32"/>
      <c r="ABM68" s="32"/>
      <c r="ABN68" s="32"/>
      <c r="ABO68" s="32"/>
      <c r="ABP68" s="32"/>
      <c r="ABQ68" s="32"/>
      <c r="ABR68" s="32"/>
      <c r="ABS68" s="32"/>
      <c r="ABT68" s="32"/>
      <c r="ABU68" s="32"/>
      <c r="ABV68" s="32"/>
      <c r="ABW68" s="32"/>
      <c r="ABX68" s="32"/>
      <c r="ABY68" s="32"/>
      <c r="ABZ68" s="32"/>
      <c r="ACA68" s="32"/>
      <c r="ACB68" s="32"/>
      <c r="ACC68" s="32"/>
      <c r="ACD68" s="32"/>
      <c r="ACE68" s="32"/>
      <c r="ACF68" s="32"/>
      <c r="ACG68" s="32"/>
      <c r="ACH68" s="32"/>
      <c r="ACI68" s="32"/>
      <c r="ACJ68" s="32"/>
      <c r="ACK68" s="32"/>
      <c r="ACL68" s="32"/>
      <c r="ACM68" s="32"/>
      <c r="ACN68" s="32"/>
      <c r="ACO68" s="32"/>
      <c r="ACP68" s="32"/>
      <c r="ACQ68" s="32"/>
      <c r="ACR68" s="32"/>
      <c r="ACS68" s="32"/>
      <c r="ACT68" s="32"/>
      <c r="ACU68" s="32"/>
      <c r="ACV68" s="32"/>
      <c r="ACW68" s="32"/>
      <c r="ACX68" s="32"/>
      <c r="ACY68" s="32"/>
      <c r="ACZ68" s="32"/>
      <c r="ADA68" s="32"/>
      <c r="ADB68" s="32"/>
      <c r="ADC68" s="32"/>
      <c r="ADD68" s="32"/>
      <c r="ADE68" s="32"/>
      <c r="ADF68" s="32"/>
      <c r="ADG68" s="32"/>
      <c r="ADH68" s="32"/>
      <c r="ADI68" s="32"/>
      <c r="ADJ68" s="32"/>
      <c r="ADK68" s="32"/>
      <c r="ADL68" s="32"/>
      <c r="ADM68" s="32"/>
      <c r="ADN68" s="32"/>
      <c r="ADO68" s="32"/>
      <c r="ADP68" s="32"/>
      <c r="ADQ68" s="32"/>
      <c r="ADR68" s="32"/>
      <c r="ADS68" s="32"/>
      <c r="ADT68" s="32"/>
      <c r="ADU68" s="32"/>
      <c r="ADV68" s="32"/>
      <c r="ADW68" s="32"/>
      <c r="ADX68" s="32"/>
      <c r="ADY68" s="32"/>
      <c r="ADZ68" s="32"/>
      <c r="AEA68" s="32"/>
      <c r="AEB68" s="32"/>
      <c r="AEC68" s="32"/>
      <c r="AED68" s="32"/>
      <c r="AEE68" s="32"/>
      <c r="AEF68" s="32"/>
      <c r="AEG68" s="32"/>
      <c r="AEH68" s="32"/>
      <c r="AEI68" s="32"/>
      <c r="AEJ68" s="32"/>
      <c r="AEK68" s="32"/>
      <c r="AEL68" s="32"/>
      <c r="AEM68" s="32"/>
      <c r="AEN68" s="32"/>
      <c r="AEO68" s="32"/>
      <c r="AEP68" s="32"/>
      <c r="AEQ68" s="32"/>
      <c r="AER68" s="32"/>
      <c r="AES68" s="32"/>
      <c r="AET68" s="32"/>
      <c r="AEU68" s="32"/>
      <c r="AEV68" s="32"/>
      <c r="AEW68" s="32"/>
      <c r="AEX68" s="32"/>
      <c r="AEY68" s="32"/>
      <c r="AEZ68" s="32"/>
      <c r="AFA68" s="32"/>
      <c r="AFB68" s="32"/>
      <c r="AFC68" s="32"/>
      <c r="AFD68" s="32"/>
      <c r="AFE68" s="32"/>
      <c r="AFF68" s="32"/>
      <c r="AFG68" s="32"/>
      <c r="AFH68" s="32"/>
      <c r="AFI68" s="32"/>
      <c r="AFJ68" s="32"/>
      <c r="AFK68" s="32"/>
      <c r="AFL68" s="32"/>
      <c r="AFM68" s="32"/>
      <c r="AFN68" s="32"/>
      <c r="AFO68" s="32"/>
      <c r="AFP68" s="32"/>
      <c r="AFQ68" s="32"/>
      <c r="AFR68" s="32"/>
      <c r="AFS68" s="32"/>
      <c r="AFT68" s="32"/>
      <c r="AFU68" s="32"/>
      <c r="AFV68" s="32"/>
      <c r="AFW68" s="32"/>
      <c r="AFX68" s="32"/>
      <c r="AFY68" s="32"/>
      <c r="AFZ68" s="32"/>
      <c r="AGA68" s="32"/>
      <c r="AGB68" s="32"/>
      <c r="AGC68" s="32"/>
      <c r="AGD68" s="32"/>
      <c r="AGE68" s="32"/>
      <c r="AGF68" s="32"/>
      <c r="AGG68" s="32"/>
      <c r="AGH68" s="32"/>
      <c r="AGI68" s="32"/>
      <c r="AGJ68" s="32"/>
      <c r="AGK68" s="32"/>
      <c r="AGL68" s="32"/>
      <c r="AGM68" s="32"/>
      <c r="AGN68" s="32"/>
      <c r="AGO68" s="32"/>
      <c r="AGP68" s="32"/>
      <c r="AGQ68" s="32"/>
      <c r="AGR68" s="32"/>
      <c r="AGS68" s="32"/>
      <c r="AGT68" s="32"/>
      <c r="AGU68" s="32"/>
      <c r="AGV68" s="32"/>
      <c r="AGW68" s="32"/>
      <c r="AGX68" s="32"/>
      <c r="AGY68" s="32"/>
      <c r="AGZ68" s="32"/>
      <c r="AHA68" s="32"/>
      <c r="AHB68" s="32"/>
      <c r="AHC68" s="32"/>
      <c r="AHD68" s="32"/>
      <c r="AHE68" s="32"/>
      <c r="AHF68" s="32"/>
      <c r="AHG68" s="32"/>
      <c r="AHH68" s="32"/>
      <c r="AHI68" s="32"/>
      <c r="AHJ68" s="32"/>
      <c r="AHK68" s="32"/>
      <c r="AHL68" s="32"/>
      <c r="AHM68" s="32"/>
      <c r="AHN68" s="32"/>
      <c r="AHO68" s="32"/>
      <c r="AHP68" s="32"/>
      <c r="AHQ68" s="32"/>
      <c r="AHR68" s="32"/>
      <c r="AHS68" s="32"/>
      <c r="AHT68" s="32"/>
      <c r="AHU68" s="32"/>
      <c r="AHV68" s="32"/>
      <c r="AHW68" s="32"/>
      <c r="AHX68" s="32"/>
      <c r="AHY68" s="32"/>
      <c r="AHZ68" s="32"/>
      <c r="AIA68" s="32"/>
      <c r="AIB68" s="32"/>
      <c r="AIC68" s="32"/>
      <c r="AID68" s="32"/>
      <c r="AIE68" s="32"/>
      <c r="AIF68" s="32"/>
      <c r="AIG68" s="32"/>
      <c r="AIH68" s="32"/>
      <c r="AII68" s="32"/>
      <c r="AIJ68" s="32"/>
      <c r="AIK68" s="32"/>
      <c r="AIL68" s="32"/>
      <c r="AIM68" s="32"/>
      <c r="AIN68" s="32"/>
      <c r="AIO68" s="32"/>
      <c r="AIP68" s="32"/>
      <c r="AIQ68" s="32"/>
      <c r="AIR68" s="32"/>
      <c r="AIS68" s="32"/>
      <c r="AIT68" s="32"/>
      <c r="AIU68" s="32"/>
      <c r="AIV68" s="32"/>
      <c r="AIW68" s="32"/>
      <c r="AIX68" s="32"/>
      <c r="AIY68" s="32"/>
      <c r="AIZ68" s="32"/>
      <c r="AJA68" s="32"/>
      <c r="AJB68" s="32"/>
      <c r="AJC68" s="32"/>
      <c r="AJD68" s="32"/>
      <c r="AJE68" s="32"/>
      <c r="AJF68" s="32"/>
      <c r="AJG68" s="32"/>
      <c r="AJH68" s="32"/>
      <c r="AJI68" s="32"/>
      <c r="AJJ68" s="32"/>
      <c r="AJK68" s="32"/>
      <c r="AJL68" s="32"/>
      <c r="AJM68" s="32"/>
      <c r="AJN68" s="32"/>
      <c r="AJO68" s="32"/>
      <c r="AJP68" s="32"/>
      <c r="AJQ68" s="32"/>
      <c r="AJR68" s="32"/>
      <c r="AJS68" s="32"/>
      <c r="AJT68" s="32"/>
      <c r="AJU68" s="32"/>
      <c r="AJV68" s="32"/>
      <c r="AJW68" s="32"/>
      <c r="AJX68" s="32"/>
      <c r="AJY68" s="32"/>
      <c r="AJZ68" s="32"/>
      <c r="AKA68" s="32"/>
      <c r="AKB68" s="32"/>
      <c r="AKC68" s="32"/>
      <c r="AKD68" s="32"/>
      <c r="AKE68" s="32"/>
      <c r="AKF68" s="32"/>
      <c r="AKG68" s="32"/>
      <c r="AKH68" s="32"/>
      <c r="AKI68" s="32"/>
      <c r="AKJ68" s="32"/>
      <c r="AKK68" s="32"/>
      <c r="AKL68" s="32"/>
      <c r="AKM68" s="32"/>
      <c r="AKN68" s="32"/>
      <c r="AKO68" s="32"/>
      <c r="AKP68" s="32"/>
      <c r="AKQ68" s="32"/>
      <c r="AKR68" s="32"/>
      <c r="AKS68" s="32"/>
      <c r="AKT68" s="32"/>
      <c r="AKU68" s="32"/>
      <c r="AKV68" s="32"/>
      <c r="AKW68" s="32"/>
      <c r="AKX68" s="32"/>
      <c r="AKY68" s="32"/>
      <c r="AKZ68" s="32"/>
      <c r="ALA68" s="32"/>
      <c r="ALB68" s="32"/>
      <c r="ALC68" s="32"/>
      <c r="ALD68" s="32"/>
      <c r="ALE68" s="32"/>
      <c r="ALF68" s="32"/>
      <c r="ALG68" s="32"/>
      <c r="ALH68" s="32"/>
      <c r="ALI68" s="32"/>
      <c r="ALJ68" s="32"/>
      <c r="ALK68" s="32"/>
      <c r="ALL68" s="32"/>
      <c r="ALM68" s="32"/>
      <c r="ALN68" s="32"/>
      <c r="ALO68" s="32"/>
      <c r="ALP68" s="32"/>
      <c r="ALQ68" s="32"/>
      <c r="ALR68" s="32"/>
      <c r="ALS68" s="32"/>
      <c r="ALT68" s="32"/>
      <c r="ALU68" s="32"/>
      <c r="ALV68" s="32"/>
      <c r="ALW68" s="32"/>
      <c r="ALX68" s="32"/>
      <c r="ALY68" s="32"/>
      <c r="ALZ68" s="32"/>
      <c r="AMD68" s="32"/>
    </row>
    <row r="69" customFormat="false" ht="19.5" hidden="false" customHeight="true" outlineLevel="0" collapsed="false">
      <c r="A69" s="88" t="n">
        <v>9</v>
      </c>
      <c r="B69" s="90"/>
      <c r="C69" s="90"/>
      <c r="D69" s="90" t="str">
        <f aca="false">'PLANILHA ORCAMENTARIA'!D69</f>
        <v>SERVIÇOS FINAIS</v>
      </c>
      <c r="E69" s="90"/>
      <c r="F69" s="98"/>
      <c r="G69" s="99"/>
      <c r="H69" s="99"/>
      <c r="I69" s="99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  <c r="DL69" s="32"/>
      <c r="DM69" s="32"/>
      <c r="DN69" s="32"/>
      <c r="DO69" s="32"/>
      <c r="DP69" s="32"/>
      <c r="DQ69" s="32"/>
      <c r="DR69" s="32"/>
      <c r="DS69" s="32"/>
      <c r="DT69" s="32"/>
      <c r="DU69" s="32"/>
      <c r="DV69" s="32"/>
      <c r="DW69" s="32"/>
      <c r="DX69" s="32"/>
      <c r="DY69" s="32"/>
      <c r="DZ69" s="32"/>
      <c r="EA69" s="32"/>
      <c r="EB69" s="32"/>
      <c r="EC69" s="32"/>
      <c r="ED69" s="32"/>
      <c r="EE69" s="32"/>
      <c r="EF69" s="32"/>
      <c r="EG69" s="32"/>
      <c r="EH69" s="32"/>
      <c r="EI69" s="32"/>
      <c r="EJ69" s="32"/>
      <c r="EK69" s="32"/>
      <c r="EL69" s="32"/>
      <c r="EM69" s="32"/>
      <c r="EN69" s="32"/>
      <c r="EO69" s="32"/>
      <c r="EP69" s="32"/>
      <c r="EQ69" s="32"/>
      <c r="ER69" s="32"/>
      <c r="ES69" s="32"/>
      <c r="ET69" s="32"/>
      <c r="EU69" s="32"/>
      <c r="EV69" s="32"/>
      <c r="EW69" s="32"/>
      <c r="EX69" s="32"/>
      <c r="EY69" s="32"/>
      <c r="EZ69" s="32"/>
      <c r="FA69" s="32"/>
      <c r="FB69" s="32"/>
      <c r="FC69" s="32"/>
      <c r="FD69" s="32"/>
      <c r="FE69" s="32"/>
      <c r="FF69" s="32"/>
      <c r="FG69" s="32"/>
      <c r="FH69" s="32"/>
      <c r="FI69" s="32"/>
      <c r="FJ69" s="32"/>
      <c r="FK69" s="32"/>
      <c r="FL69" s="32"/>
      <c r="FM69" s="32"/>
      <c r="FN69" s="32"/>
      <c r="FO69" s="32"/>
      <c r="FP69" s="32"/>
      <c r="FQ69" s="32"/>
      <c r="FR69" s="32"/>
      <c r="FS69" s="32"/>
      <c r="FT69" s="32"/>
      <c r="FU69" s="32"/>
      <c r="FV69" s="32"/>
      <c r="FW69" s="32"/>
      <c r="FX69" s="32"/>
      <c r="FY69" s="32"/>
      <c r="FZ69" s="32"/>
      <c r="GA69" s="32"/>
      <c r="GB69" s="32"/>
      <c r="GC69" s="32"/>
      <c r="GD69" s="32"/>
      <c r="GE69" s="32"/>
      <c r="GF69" s="32"/>
      <c r="GG69" s="32"/>
      <c r="GH69" s="32"/>
      <c r="GI69" s="32"/>
      <c r="GJ69" s="32"/>
      <c r="GK69" s="32"/>
      <c r="GL69" s="32"/>
      <c r="GM69" s="32"/>
      <c r="GN69" s="32"/>
      <c r="GO69" s="32"/>
      <c r="GP69" s="32"/>
      <c r="GQ69" s="32"/>
      <c r="GR69" s="32"/>
      <c r="GS69" s="32"/>
      <c r="GT69" s="32"/>
      <c r="GU69" s="32"/>
      <c r="GV69" s="32"/>
      <c r="GW69" s="32"/>
      <c r="GX69" s="32"/>
      <c r="GY69" s="32"/>
      <c r="GZ69" s="32"/>
      <c r="HA69" s="32"/>
      <c r="HB69" s="32"/>
      <c r="HC69" s="32"/>
      <c r="HD69" s="32"/>
      <c r="HE69" s="32"/>
      <c r="HF69" s="32"/>
      <c r="HG69" s="32"/>
      <c r="HH69" s="32"/>
      <c r="HI69" s="32"/>
      <c r="HJ69" s="32"/>
      <c r="HK69" s="32"/>
      <c r="HL69" s="32"/>
      <c r="HM69" s="32"/>
      <c r="HN69" s="32"/>
      <c r="HO69" s="32"/>
      <c r="HP69" s="32"/>
      <c r="HQ69" s="32"/>
      <c r="HR69" s="32"/>
      <c r="HS69" s="32"/>
      <c r="HT69" s="32"/>
      <c r="HU69" s="32"/>
      <c r="HV69" s="32"/>
      <c r="HW69" s="32"/>
      <c r="HX69" s="32"/>
      <c r="HY69" s="32"/>
      <c r="HZ69" s="32"/>
      <c r="IA69" s="32"/>
      <c r="IB69" s="32"/>
      <c r="IC69" s="32"/>
      <c r="ID69" s="32"/>
      <c r="IE69" s="32"/>
      <c r="IF69" s="32"/>
      <c r="IG69" s="32"/>
      <c r="IH69" s="32"/>
      <c r="II69" s="32"/>
      <c r="IJ69" s="32"/>
      <c r="IK69" s="32"/>
      <c r="IL69" s="32"/>
      <c r="IM69" s="32"/>
      <c r="IN69" s="32"/>
      <c r="IO69" s="32"/>
      <c r="IP69" s="32"/>
      <c r="IQ69" s="32"/>
      <c r="IR69" s="32"/>
      <c r="IS69" s="32"/>
      <c r="IT69" s="32"/>
      <c r="IU69" s="32"/>
      <c r="IV69" s="32"/>
      <c r="IW69" s="32"/>
      <c r="IX69" s="32"/>
      <c r="IY69" s="32"/>
      <c r="IZ69" s="32"/>
      <c r="JA69" s="32"/>
      <c r="JB69" s="32"/>
      <c r="JC69" s="32"/>
      <c r="JD69" s="32"/>
      <c r="JE69" s="32"/>
      <c r="JF69" s="32"/>
      <c r="JG69" s="32"/>
      <c r="JH69" s="32"/>
      <c r="JI69" s="32"/>
      <c r="JJ69" s="32"/>
      <c r="JK69" s="32"/>
      <c r="JL69" s="32"/>
      <c r="JM69" s="32"/>
      <c r="JN69" s="32"/>
      <c r="JO69" s="32"/>
      <c r="JP69" s="32"/>
      <c r="JQ69" s="32"/>
      <c r="JR69" s="32"/>
      <c r="JS69" s="32"/>
      <c r="JT69" s="32"/>
      <c r="JU69" s="32"/>
      <c r="JV69" s="32"/>
      <c r="JW69" s="32"/>
      <c r="JX69" s="32"/>
      <c r="JY69" s="32"/>
      <c r="JZ69" s="32"/>
      <c r="KA69" s="32"/>
      <c r="KB69" s="32"/>
      <c r="KC69" s="32"/>
      <c r="KD69" s="32"/>
      <c r="KE69" s="32"/>
      <c r="KF69" s="32"/>
      <c r="KG69" s="32"/>
      <c r="KH69" s="32"/>
      <c r="KI69" s="32"/>
      <c r="KJ69" s="32"/>
      <c r="KK69" s="32"/>
      <c r="KL69" s="32"/>
      <c r="KM69" s="32"/>
      <c r="KN69" s="32"/>
      <c r="KO69" s="32"/>
      <c r="KP69" s="32"/>
      <c r="KQ69" s="32"/>
      <c r="KR69" s="32"/>
      <c r="KS69" s="32"/>
      <c r="KT69" s="32"/>
      <c r="KU69" s="32"/>
      <c r="KV69" s="32"/>
      <c r="KW69" s="32"/>
      <c r="KX69" s="32"/>
      <c r="KY69" s="32"/>
      <c r="KZ69" s="32"/>
      <c r="LA69" s="32"/>
      <c r="LB69" s="32"/>
      <c r="LC69" s="32"/>
      <c r="LD69" s="32"/>
      <c r="LE69" s="32"/>
      <c r="LF69" s="32"/>
      <c r="LG69" s="32"/>
      <c r="LH69" s="32"/>
      <c r="LI69" s="32"/>
      <c r="LJ69" s="32"/>
      <c r="LK69" s="32"/>
      <c r="LL69" s="32"/>
      <c r="LM69" s="32"/>
      <c r="LN69" s="32"/>
      <c r="LO69" s="32"/>
      <c r="LP69" s="32"/>
      <c r="LQ69" s="32"/>
      <c r="LR69" s="32"/>
      <c r="LS69" s="32"/>
      <c r="LT69" s="32"/>
      <c r="LU69" s="32"/>
      <c r="LV69" s="32"/>
      <c r="LW69" s="32"/>
      <c r="LX69" s="32"/>
      <c r="LY69" s="32"/>
      <c r="LZ69" s="32"/>
      <c r="MA69" s="32"/>
      <c r="MB69" s="32"/>
      <c r="MC69" s="32"/>
      <c r="MD69" s="32"/>
      <c r="ME69" s="32"/>
      <c r="MF69" s="32"/>
      <c r="MG69" s="32"/>
      <c r="MH69" s="32"/>
      <c r="MI69" s="32"/>
      <c r="MJ69" s="32"/>
      <c r="MK69" s="32"/>
      <c r="ML69" s="32"/>
      <c r="MM69" s="32"/>
      <c r="MN69" s="32"/>
      <c r="MO69" s="32"/>
      <c r="MP69" s="32"/>
      <c r="MQ69" s="32"/>
      <c r="MR69" s="32"/>
      <c r="MS69" s="32"/>
      <c r="MT69" s="32"/>
      <c r="MU69" s="32"/>
      <c r="MV69" s="32"/>
      <c r="MW69" s="32"/>
      <c r="MX69" s="32"/>
      <c r="MY69" s="32"/>
      <c r="MZ69" s="32"/>
      <c r="NA69" s="32"/>
      <c r="NB69" s="32"/>
      <c r="NC69" s="32"/>
      <c r="ND69" s="32"/>
      <c r="NE69" s="32"/>
      <c r="NF69" s="32"/>
      <c r="NG69" s="32"/>
      <c r="NH69" s="32"/>
      <c r="NI69" s="32"/>
      <c r="NJ69" s="32"/>
      <c r="NK69" s="32"/>
      <c r="NL69" s="32"/>
      <c r="NM69" s="32"/>
      <c r="NN69" s="32"/>
      <c r="NO69" s="32"/>
      <c r="NP69" s="32"/>
      <c r="NQ69" s="32"/>
      <c r="NR69" s="32"/>
      <c r="NS69" s="32"/>
      <c r="NT69" s="32"/>
      <c r="NU69" s="32"/>
      <c r="NV69" s="32"/>
      <c r="NW69" s="32"/>
      <c r="NX69" s="32"/>
      <c r="NY69" s="32"/>
      <c r="NZ69" s="32"/>
      <c r="OA69" s="32"/>
      <c r="OB69" s="32"/>
      <c r="OC69" s="32"/>
      <c r="OD69" s="32"/>
      <c r="OE69" s="32"/>
      <c r="OF69" s="32"/>
      <c r="OG69" s="32"/>
      <c r="OH69" s="32"/>
      <c r="OI69" s="32"/>
      <c r="OJ69" s="32"/>
      <c r="OK69" s="32"/>
      <c r="OL69" s="32"/>
      <c r="OM69" s="32"/>
      <c r="ON69" s="32"/>
      <c r="OO69" s="32"/>
      <c r="OP69" s="32"/>
      <c r="OQ69" s="32"/>
      <c r="OR69" s="32"/>
      <c r="OS69" s="32"/>
      <c r="OT69" s="32"/>
      <c r="OU69" s="32"/>
      <c r="OV69" s="32"/>
      <c r="OW69" s="32"/>
      <c r="OX69" s="32"/>
      <c r="OY69" s="32"/>
      <c r="OZ69" s="32"/>
      <c r="PA69" s="32"/>
      <c r="PB69" s="32"/>
      <c r="PC69" s="32"/>
      <c r="PD69" s="32"/>
      <c r="PE69" s="32"/>
      <c r="PF69" s="32"/>
      <c r="PG69" s="32"/>
      <c r="PH69" s="32"/>
      <c r="PI69" s="32"/>
      <c r="PJ69" s="32"/>
      <c r="PK69" s="32"/>
      <c r="PL69" s="32"/>
      <c r="PM69" s="32"/>
      <c r="PN69" s="32"/>
      <c r="PO69" s="32"/>
      <c r="PP69" s="32"/>
      <c r="PQ69" s="32"/>
      <c r="PR69" s="32"/>
      <c r="PS69" s="32"/>
      <c r="PT69" s="32"/>
      <c r="PU69" s="32"/>
      <c r="PV69" s="32"/>
      <c r="PW69" s="32"/>
      <c r="PX69" s="32"/>
      <c r="PY69" s="32"/>
      <c r="PZ69" s="32"/>
      <c r="QA69" s="32"/>
      <c r="QB69" s="32"/>
      <c r="QC69" s="32"/>
      <c r="QD69" s="32"/>
      <c r="QE69" s="32"/>
      <c r="QF69" s="32"/>
      <c r="QG69" s="32"/>
      <c r="QH69" s="32"/>
      <c r="QI69" s="32"/>
      <c r="QJ69" s="32"/>
      <c r="QK69" s="32"/>
      <c r="QL69" s="32"/>
      <c r="QM69" s="32"/>
      <c r="QN69" s="32"/>
      <c r="QO69" s="32"/>
      <c r="QP69" s="32"/>
      <c r="QQ69" s="32"/>
      <c r="QR69" s="32"/>
      <c r="QS69" s="32"/>
      <c r="QT69" s="32"/>
      <c r="QU69" s="32"/>
      <c r="QV69" s="32"/>
      <c r="QW69" s="32"/>
      <c r="QX69" s="32"/>
      <c r="QY69" s="32"/>
      <c r="QZ69" s="32"/>
      <c r="RA69" s="32"/>
      <c r="RB69" s="32"/>
      <c r="RC69" s="32"/>
      <c r="RD69" s="32"/>
      <c r="RE69" s="32"/>
      <c r="RF69" s="32"/>
      <c r="RG69" s="32"/>
      <c r="RH69" s="32"/>
      <c r="RI69" s="32"/>
      <c r="RJ69" s="32"/>
      <c r="RK69" s="32"/>
      <c r="RL69" s="32"/>
      <c r="RM69" s="32"/>
      <c r="RN69" s="32"/>
      <c r="RO69" s="32"/>
      <c r="RP69" s="32"/>
      <c r="RQ69" s="32"/>
      <c r="RR69" s="32"/>
      <c r="RS69" s="32"/>
      <c r="RT69" s="32"/>
      <c r="RU69" s="32"/>
      <c r="RV69" s="32"/>
      <c r="RW69" s="32"/>
      <c r="RX69" s="32"/>
      <c r="RY69" s="32"/>
      <c r="RZ69" s="32"/>
      <c r="SA69" s="32"/>
      <c r="SB69" s="32"/>
      <c r="SC69" s="32"/>
      <c r="SD69" s="32"/>
      <c r="SE69" s="32"/>
      <c r="SF69" s="32"/>
      <c r="SG69" s="32"/>
      <c r="SH69" s="32"/>
      <c r="SI69" s="32"/>
      <c r="SJ69" s="32"/>
      <c r="SK69" s="32"/>
      <c r="SL69" s="32"/>
      <c r="SM69" s="32"/>
      <c r="SN69" s="32"/>
      <c r="SO69" s="32"/>
      <c r="SP69" s="32"/>
      <c r="SQ69" s="32"/>
      <c r="SR69" s="32"/>
      <c r="SS69" s="32"/>
      <c r="ST69" s="32"/>
      <c r="SU69" s="32"/>
      <c r="SV69" s="32"/>
      <c r="SW69" s="32"/>
      <c r="SX69" s="32"/>
      <c r="SY69" s="32"/>
      <c r="SZ69" s="32"/>
      <c r="TA69" s="32"/>
      <c r="TB69" s="32"/>
      <c r="TC69" s="32"/>
      <c r="TD69" s="32"/>
      <c r="TE69" s="32"/>
      <c r="TF69" s="32"/>
      <c r="TG69" s="32"/>
      <c r="TH69" s="32"/>
      <c r="TI69" s="32"/>
      <c r="TJ69" s="32"/>
      <c r="TK69" s="32"/>
      <c r="TL69" s="32"/>
      <c r="TM69" s="32"/>
      <c r="TN69" s="32"/>
      <c r="TO69" s="32"/>
      <c r="TP69" s="32"/>
      <c r="TQ69" s="32"/>
      <c r="TR69" s="32"/>
      <c r="TS69" s="32"/>
      <c r="TT69" s="32"/>
      <c r="TU69" s="32"/>
      <c r="TV69" s="32"/>
      <c r="TW69" s="32"/>
      <c r="TX69" s="32"/>
      <c r="TY69" s="32"/>
      <c r="TZ69" s="32"/>
      <c r="UA69" s="32"/>
      <c r="UB69" s="32"/>
      <c r="UC69" s="32"/>
      <c r="UD69" s="32"/>
      <c r="UE69" s="32"/>
      <c r="UF69" s="32"/>
      <c r="UG69" s="32"/>
      <c r="UH69" s="32"/>
      <c r="UI69" s="32"/>
      <c r="UJ69" s="32"/>
      <c r="UK69" s="32"/>
      <c r="UL69" s="32"/>
      <c r="UM69" s="32"/>
      <c r="UN69" s="32"/>
      <c r="UO69" s="32"/>
      <c r="UP69" s="32"/>
      <c r="UQ69" s="32"/>
      <c r="UR69" s="32"/>
      <c r="US69" s="32"/>
      <c r="UT69" s="32"/>
      <c r="UU69" s="32"/>
      <c r="UV69" s="32"/>
      <c r="UW69" s="32"/>
      <c r="UX69" s="32"/>
      <c r="UY69" s="32"/>
      <c r="UZ69" s="32"/>
      <c r="VA69" s="32"/>
      <c r="VB69" s="32"/>
      <c r="VC69" s="32"/>
      <c r="VD69" s="32"/>
      <c r="VE69" s="32"/>
      <c r="VF69" s="32"/>
      <c r="VG69" s="32"/>
      <c r="VH69" s="32"/>
      <c r="VI69" s="32"/>
      <c r="VJ69" s="32"/>
      <c r="VK69" s="32"/>
      <c r="VL69" s="32"/>
      <c r="VM69" s="32"/>
      <c r="VN69" s="32"/>
      <c r="VO69" s="32"/>
      <c r="VP69" s="32"/>
      <c r="VQ69" s="32"/>
      <c r="VR69" s="32"/>
      <c r="VS69" s="32"/>
      <c r="VT69" s="32"/>
      <c r="VU69" s="32"/>
      <c r="VV69" s="32"/>
      <c r="VW69" s="32"/>
      <c r="VX69" s="32"/>
      <c r="VY69" s="32"/>
      <c r="VZ69" s="32"/>
      <c r="WA69" s="32"/>
      <c r="WB69" s="32"/>
      <c r="WC69" s="32"/>
      <c r="WD69" s="32"/>
      <c r="WE69" s="32"/>
      <c r="WF69" s="32"/>
      <c r="WG69" s="32"/>
      <c r="WH69" s="32"/>
      <c r="WI69" s="32"/>
      <c r="WJ69" s="32"/>
      <c r="WK69" s="32"/>
      <c r="WL69" s="32"/>
      <c r="WM69" s="32"/>
      <c r="WN69" s="32"/>
      <c r="WO69" s="32"/>
      <c r="WP69" s="32"/>
      <c r="WQ69" s="32"/>
      <c r="WR69" s="32"/>
      <c r="WS69" s="32"/>
      <c r="WT69" s="32"/>
      <c r="WU69" s="32"/>
      <c r="WV69" s="32"/>
      <c r="WW69" s="32"/>
      <c r="WX69" s="32"/>
      <c r="WY69" s="32"/>
      <c r="WZ69" s="32"/>
      <c r="XA69" s="32"/>
      <c r="XB69" s="32"/>
      <c r="XC69" s="32"/>
      <c r="XD69" s="32"/>
      <c r="XE69" s="32"/>
      <c r="XF69" s="32"/>
      <c r="XG69" s="32"/>
      <c r="XH69" s="32"/>
      <c r="XI69" s="32"/>
      <c r="XJ69" s="32"/>
      <c r="XK69" s="32"/>
      <c r="XL69" s="32"/>
      <c r="XM69" s="32"/>
      <c r="XN69" s="32"/>
      <c r="XO69" s="32"/>
      <c r="XP69" s="32"/>
      <c r="XQ69" s="32"/>
      <c r="XR69" s="32"/>
      <c r="XS69" s="32"/>
      <c r="XT69" s="32"/>
      <c r="XU69" s="32"/>
      <c r="XV69" s="32"/>
      <c r="XW69" s="32"/>
      <c r="XX69" s="32"/>
      <c r="XY69" s="32"/>
      <c r="XZ69" s="32"/>
      <c r="YA69" s="32"/>
      <c r="YB69" s="32"/>
      <c r="YC69" s="32"/>
      <c r="YD69" s="32"/>
      <c r="YE69" s="32"/>
      <c r="YF69" s="32"/>
      <c r="YG69" s="32"/>
      <c r="YH69" s="32"/>
      <c r="YI69" s="32"/>
      <c r="YJ69" s="32"/>
      <c r="YK69" s="32"/>
      <c r="YL69" s="32"/>
      <c r="YM69" s="32"/>
      <c r="YN69" s="32"/>
      <c r="YO69" s="32"/>
      <c r="YP69" s="32"/>
      <c r="YQ69" s="32"/>
      <c r="YR69" s="32"/>
      <c r="YS69" s="32"/>
      <c r="YT69" s="32"/>
      <c r="YU69" s="32"/>
      <c r="YV69" s="32"/>
      <c r="YW69" s="32"/>
      <c r="YX69" s="32"/>
      <c r="YY69" s="32"/>
      <c r="YZ69" s="32"/>
      <c r="ZA69" s="32"/>
      <c r="ZB69" s="32"/>
      <c r="ZC69" s="32"/>
      <c r="ZD69" s="32"/>
      <c r="ZE69" s="32"/>
      <c r="ZF69" s="32"/>
      <c r="ZG69" s="32"/>
      <c r="ZH69" s="32"/>
      <c r="ZI69" s="32"/>
      <c r="ZJ69" s="32"/>
      <c r="ZK69" s="32"/>
      <c r="ZL69" s="32"/>
      <c r="ZM69" s="32"/>
      <c r="ZN69" s="32"/>
      <c r="ZO69" s="32"/>
      <c r="ZP69" s="32"/>
      <c r="ZQ69" s="32"/>
      <c r="ZR69" s="32"/>
      <c r="ZS69" s="32"/>
      <c r="ZT69" s="32"/>
      <c r="ZU69" s="32"/>
      <c r="ZV69" s="32"/>
      <c r="ZW69" s="32"/>
      <c r="ZX69" s="32"/>
      <c r="ZY69" s="32"/>
      <c r="ZZ69" s="32"/>
      <c r="AAA69" s="32"/>
      <c r="AAB69" s="32"/>
      <c r="AAC69" s="32"/>
      <c r="AAD69" s="32"/>
      <c r="AAE69" s="32"/>
      <c r="AAF69" s="32"/>
      <c r="AAG69" s="32"/>
      <c r="AAH69" s="32"/>
      <c r="AAI69" s="32"/>
      <c r="AAJ69" s="32"/>
      <c r="AAK69" s="32"/>
      <c r="AAL69" s="32"/>
      <c r="AAM69" s="32"/>
      <c r="AAN69" s="32"/>
      <c r="AAO69" s="32"/>
      <c r="AAP69" s="32"/>
      <c r="AAQ69" s="32"/>
      <c r="AAR69" s="32"/>
      <c r="AAS69" s="32"/>
      <c r="AAT69" s="32"/>
      <c r="AAU69" s="32"/>
      <c r="AAV69" s="32"/>
      <c r="AAW69" s="32"/>
      <c r="AAX69" s="32"/>
      <c r="AAY69" s="32"/>
      <c r="AAZ69" s="32"/>
      <c r="ABA69" s="32"/>
      <c r="ABB69" s="32"/>
      <c r="ABC69" s="32"/>
      <c r="ABD69" s="32"/>
      <c r="ABE69" s="32"/>
      <c r="ABF69" s="32"/>
      <c r="ABG69" s="32"/>
      <c r="ABH69" s="32"/>
      <c r="ABI69" s="32"/>
      <c r="ABJ69" s="32"/>
      <c r="ABK69" s="32"/>
      <c r="ABL69" s="32"/>
      <c r="ABM69" s="32"/>
      <c r="ABN69" s="32"/>
      <c r="ABO69" s="32"/>
      <c r="ABP69" s="32"/>
      <c r="ABQ69" s="32"/>
      <c r="ABR69" s="32"/>
      <c r="ABS69" s="32"/>
      <c r="ABT69" s="32"/>
      <c r="ABU69" s="32"/>
      <c r="ABV69" s="32"/>
      <c r="ABW69" s="32"/>
      <c r="ABX69" s="32"/>
      <c r="ABY69" s="32"/>
      <c r="ABZ69" s="32"/>
      <c r="ACA69" s="32"/>
      <c r="ACB69" s="32"/>
      <c r="ACC69" s="32"/>
      <c r="ACD69" s="32"/>
      <c r="ACE69" s="32"/>
      <c r="ACF69" s="32"/>
      <c r="ACG69" s="32"/>
      <c r="ACH69" s="32"/>
      <c r="ACI69" s="32"/>
      <c r="ACJ69" s="32"/>
      <c r="ACK69" s="32"/>
      <c r="ACL69" s="32"/>
      <c r="ACM69" s="32"/>
      <c r="ACN69" s="32"/>
      <c r="ACO69" s="32"/>
      <c r="ACP69" s="32"/>
      <c r="ACQ69" s="32"/>
      <c r="ACR69" s="32"/>
      <c r="ACS69" s="32"/>
      <c r="ACT69" s="32"/>
      <c r="ACU69" s="32"/>
      <c r="ACV69" s="32"/>
      <c r="ACW69" s="32"/>
      <c r="ACX69" s="32"/>
      <c r="ACY69" s="32"/>
      <c r="ACZ69" s="32"/>
      <c r="ADA69" s="32"/>
      <c r="ADB69" s="32"/>
      <c r="ADC69" s="32"/>
      <c r="ADD69" s="32"/>
      <c r="ADE69" s="32"/>
      <c r="ADF69" s="32"/>
      <c r="ADG69" s="32"/>
      <c r="ADH69" s="32"/>
      <c r="ADI69" s="32"/>
      <c r="ADJ69" s="32"/>
      <c r="ADK69" s="32"/>
      <c r="ADL69" s="32"/>
      <c r="ADM69" s="32"/>
      <c r="ADN69" s="32"/>
      <c r="ADO69" s="32"/>
      <c r="ADP69" s="32"/>
      <c r="ADQ69" s="32"/>
      <c r="ADR69" s="32"/>
      <c r="ADS69" s="32"/>
      <c r="ADT69" s="32"/>
      <c r="ADU69" s="32"/>
      <c r="ADV69" s="32"/>
      <c r="ADW69" s="32"/>
      <c r="ADX69" s="32"/>
      <c r="ADY69" s="32"/>
      <c r="ADZ69" s="32"/>
      <c r="AEA69" s="32"/>
      <c r="AEB69" s="32"/>
      <c r="AEC69" s="32"/>
      <c r="AED69" s="32"/>
      <c r="AEE69" s="32"/>
      <c r="AEF69" s="32"/>
      <c r="AEG69" s="32"/>
      <c r="AEH69" s="32"/>
      <c r="AEI69" s="32"/>
      <c r="AEJ69" s="32"/>
      <c r="AEK69" s="32"/>
      <c r="AEL69" s="32"/>
      <c r="AEM69" s="32"/>
      <c r="AEN69" s="32"/>
      <c r="AEO69" s="32"/>
      <c r="AEP69" s="32"/>
      <c r="AEQ69" s="32"/>
      <c r="AER69" s="32"/>
      <c r="AES69" s="32"/>
      <c r="AET69" s="32"/>
      <c r="AEU69" s="32"/>
      <c r="AEV69" s="32"/>
      <c r="AEW69" s="32"/>
      <c r="AEX69" s="32"/>
      <c r="AEY69" s="32"/>
      <c r="AEZ69" s="32"/>
      <c r="AFA69" s="32"/>
      <c r="AFB69" s="32"/>
      <c r="AFC69" s="32"/>
      <c r="AFD69" s="32"/>
      <c r="AFE69" s="32"/>
      <c r="AFF69" s="32"/>
      <c r="AFG69" s="32"/>
      <c r="AFH69" s="32"/>
      <c r="AFI69" s="32"/>
      <c r="AFJ69" s="32"/>
      <c r="AFK69" s="32"/>
      <c r="AFL69" s="32"/>
      <c r="AFM69" s="32"/>
      <c r="AFN69" s="32"/>
      <c r="AFO69" s="32"/>
      <c r="AFP69" s="32"/>
      <c r="AFQ69" s="32"/>
      <c r="AFR69" s="32"/>
      <c r="AFS69" s="32"/>
      <c r="AFT69" s="32"/>
      <c r="AFU69" s="32"/>
      <c r="AFV69" s="32"/>
      <c r="AFW69" s="32"/>
      <c r="AFX69" s="32"/>
      <c r="AFY69" s="32"/>
      <c r="AFZ69" s="32"/>
      <c r="AGA69" s="32"/>
      <c r="AGB69" s="32"/>
      <c r="AGC69" s="32"/>
      <c r="AGD69" s="32"/>
      <c r="AGE69" s="32"/>
      <c r="AGF69" s="32"/>
      <c r="AGG69" s="32"/>
      <c r="AGH69" s="32"/>
      <c r="AGI69" s="32"/>
      <c r="AGJ69" s="32"/>
      <c r="AGK69" s="32"/>
      <c r="AGL69" s="32"/>
      <c r="AGM69" s="32"/>
      <c r="AGN69" s="32"/>
      <c r="AGO69" s="32"/>
      <c r="AGP69" s="32"/>
      <c r="AGQ69" s="32"/>
      <c r="AGR69" s="32"/>
      <c r="AGS69" s="32"/>
      <c r="AGT69" s="32"/>
      <c r="AGU69" s="32"/>
      <c r="AGV69" s="32"/>
      <c r="AGW69" s="32"/>
      <c r="AGX69" s="32"/>
      <c r="AGY69" s="32"/>
      <c r="AGZ69" s="32"/>
      <c r="AHA69" s="32"/>
      <c r="AHB69" s="32"/>
      <c r="AHC69" s="32"/>
      <c r="AHD69" s="32"/>
      <c r="AHE69" s="32"/>
      <c r="AHF69" s="32"/>
      <c r="AHG69" s="32"/>
      <c r="AHH69" s="32"/>
      <c r="AHI69" s="32"/>
      <c r="AHJ69" s="32"/>
      <c r="AHK69" s="32"/>
      <c r="AHL69" s="32"/>
      <c r="AHM69" s="32"/>
      <c r="AHN69" s="32"/>
      <c r="AHO69" s="32"/>
      <c r="AHP69" s="32"/>
      <c r="AHQ69" s="32"/>
      <c r="AHR69" s="32"/>
      <c r="AHS69" s="32"/>
      <c r="AHT69" s="32"/>
      <c r="AHU69" s="32"/>
      <c r="AHV69" s="32"/>
      <c r="AHW69" s="32"/>
      <c r="AHX69" s="32"/>
      <c r="AHY69" s="32"/>
      <c r="AHZ69" s="32"/>
      <c r="AIA69" s="32"/>
      <c r="AIB69" s="32"/>
      <c r="AIC69" s="32"/>
      <c r="AID69" s="32"/>
      <c r="AIE69" s="32"/>
      <c r="AIF69" s="32"/>
      <c r="AIG69" s="32"/>
      <c r="AIH69" s="32"/>
      <c r="AII69" s="32"/>
      <c r="AIJ69" s="32"/>
      <c r="AIK69" s="32"/>
      <c r="AIL69" s="32"/>
      <c r="AIM69" s="32"/>
      <c r="AIN69" s="32"/>
      <c r="AIO69" s="32"/>
      <c r="AIP69" s="32"/>
      <c r="AIQ69" s="32"/>
      <c r="AIR69" s="32"/>
      <c r="AIS69" s="32"/>
      <c r="AIT69" s="32"/>
      <c r="AIU69" s="32"/>
      <c r="AIV69" s="32"/>
      <c r="AIW69" s="32"/>
      <c r="AIX69" s="32"/>
      <c r="AIY69" s="32"/>
      <c r="AIZ69" s="32"/>
      <c r="AJA69" s="32"/>
      <c r="AJB69" s="32"/>
      <c r="AJC69" s="32"/>
      <c r="AJD69" s="32"/>
      <c r="AJE69" s="32"/>
      <c r="AJF69" s="32"/>
      <c r="AJG69" s="32"/>
      <c r="AJH69" s="32"/>
      <c r="AJI69" s="32"/>
      <c r="AJJ69" s="32"/>
      <c r="AJK69" s="32"/>
      <c r="AJL69" s="32"/>
      <c r="AJM69" s="32"/>
      <c r="AJN69" s="32"/>
      <c r="AJO69" s="32"/>
      <c r="AJP69" s="32"/>
      <c r="AJQ69" s="32"/>
      <c r="AJR69" s="32"/>
      <c r="AJS69" s="32"/>
      <c r="AJT69" s="32"/>
      <c r="AJU69" s="32"/>
      <c r="AJV69" s="32"/>
      <c r="AJW69" s="32"/>
      <c r="AJX69" s="32"/>
      <c r="AJY69" s="32"/>
      <c r="AJZ69" s="32"/>
      <c r="AKA69" s="32"/>
      <c r="AKB69" s="32"/>
      <c r="AKC69" s="32"/>
      <c r="AKD69" s="32"/>
      <c r="AKE69" s="32"/>
      <c r="AKF69" s="32"/>
      <c r="AKG69" s="32"/>
      <c r="AKH69" s="32"/>
      <c r="AKI69" s="32"/>
      <c r="AKJ69" s="32"/>
      <c r="AKK69" s="32"/>
      <c r="AKL69" s="32"/>
      <c r="AKM69" s="32"/>
      <c r="AKN69" s="32"/>
      <c r="AKO69" s="32"/>
      <c r="AKP69" s="32"/>
      <c r="AKQ69" s="32"/>
      <c r="AKR69" s="32"/>
      <c r="AKS69" s="32"/>
      <c r="AKT69" s="32"/>
      <c r="AKU69" s="32"/>
      <c r="AKV69" s="32"/>
      <c r="AKW69" s="32"/>
      <c r="AKX69" s="32"/>
      <c r="AKY69" s="32"/>
      <c r="AKZ69" s="32"/>
      <c r="ALA69" s="32"/>
      <c r="ALB69" s="32"/>
      <c r="ALC69" s="32"/>
      <c r="ALD69" s="32"/>
      <c r="ALE69" s="32"/>
      <c r="ALF69" s="32"/>
      <c r="ALG69" s="32"/>
      <c r="ALH69" s="32"/>
      <c r="ALI69" s="32"/>
      <c r="ALJ69" s="32"/>
      <c r="ALK69" s="32"/>
      <c r="ALL69" s="32"/>
      <c r="ALM69" s="32"/>
      <c r="ALN69" s="32"/>
      <c r="ALO69" s="32"/>
      <c r="ALP69" s="32"/>
      <c r="ALQ69" s="32"/>
      <c r="ALR69" s="32"/>
      <c r="ALS69" s="32"/>
      <c r="ALT69" s="32"/>
      <c r="ALU69" s="32"/>
      <c r="ALV69" s="32"/>
      <c r="ALW69" s="32"/>
      <c r="ALX69" s="32"/>
      <c r="ALY69" s="32"/>
      <c r="ALZ69" s="32"/>
      <c r="AMD69" s="32"/>
    </row>
    <row r="70" customFormat="false" ht="13.5" hidden="false" customHeight="true" outlineLevel="0" collapsed="false">
      <c r="A70" s="94" t="str">
        <f aca="false">'PLANILHA ORCAMENTARIA'!A70</f>
        <v>9.1</v>
      </c>
      <c r="B70" s="94" t="str">
        <f aca="false">'PLANILHA ORCAMENTARIA'!B70</f>
        <v>ED-50266</v>
      </c>
      <c r="C70" s="94" t="str">
        <f aca="false">'PLANILHA ORCAMENTARIA'!C70</f>
        <v>SETOP</v>
      </c>
      <c r="D70" s="95" t="str">
        <f aca="false">'PLANILHA ORCAMENTARIA'!D70</f>
        <v>LIMPEZA FINAL PARA ENTREGA DA OBRA</v>
      </c>
      <c r="E70" s="94" t="str">
        <f aca="false">'PLANILHA ORCAMENTARIA'!E70</f>
        <v>M2</v>
      </c>
      <c r="F70" s="96" t="n">
        <v>417.24</v>
      </c>
      <c r="G70" s="104" t="s">
        <v>208</v>
      </c>
      <c r="H70" s="104"/>
      <c r="I70" s="104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  <c r="DL70" s="32"/>
      <c r="DM70" s="32"/>
      <c r="DN70" s="32"/>
      <c r="DO70" s="32"/>
      <c r="DP70" s="32"/>
      <c r="DQ70" s="32"/>
      <c r="DR70" s="32"/>
      <c r="DS70" s="32"/>
      <c r="DT70" s="32"/>
      <c r="DU70" s="32"/>
      <c r="DV70" s="32"/>
      <c r="DW70" s="32"/>
      <c r="DX70" s="32"/>
      <c r="DY70" s="32"/>
      <c r="DZ70" s="32"/>
      <c r="EA70" s="32"/>
      <c r="EB70" s="32"/>
      <c r="EC70" s="32"/>
      <c r="ED70" s="32"/>
      <c r="EE70" s="32"/>
      <c r="EF70" s="32"/>
      <c r="EG70" s="32"/>
      <c r="EH70" s="32"/>
      <c r="EI70" s="32"/>
      <c r="EJ70" s="32"/>
      <c r="EK70" s="32"/>
      <c r="EL70" s="32"/>
      <c r="EM70" s="32"/>
      <c r="EN70" s="32"/>
      <c r="EO70" s="32"/>
      <c r="EP70" s="32"/>
      <c r="EQ70" s="32"/>
      <c r="ER70" s="32"/>
      <c r="ES70" s="32"/>
      <c r="ET70" s="32"/>
      <c r="EU70" s="32"/>
      <c r="EV70" s="32"/>
      <c r="EW70" s="32"/>
      <c r="EX70" s="32"/>
      <c r="EY70" s="32"/>
      <c r="EZ70" s="32"/>
      <c r="FA70" s="32"/>
      <c r="FB70" s="32"/>
      <c r="FC70" s="32"/>
      <c r="FD70" s="32"/>
      <c r="FE70" s="32"/>
      <c r="FF70" s="32"/>
      <c r="FG70" s="32"/>
      <c r="FH70" s="32"/>
      <c r="FI70" s="32"/>
      <c r="FJ70" s="32"/>
      <c r="FK70" s="32"/>
      <c r="FL70" s="32"/>
      <c r="FM70" s="32"/>
      <c r="FN70" s="32"/>
      <c r="FO70" s="32"/>
      <c r="FP70" s="32"/>
      <c r="FQ70" s="32"/>
      <c r="FR70" s="32"/>
      <c r="FS70" s="32"/>
      <c r="FT70" s="32"/>
      <c r="FU70" s="32"/>
      <c r="FV70" s="32"/>
      <c r="FW70" s="32"/>
      <c r="FX70" s="32"/>
      <c r="FY70" s="32"/>
      <c r="FZ70" s="32"/>
      <c r="GA70" s="32"/>
      <c r="GB70" s="32"/>
      <c r="GC70" s="32"/>
      <c r="GD70" s="32"/>
      <c r="GE70" s="32"/>
      <c r="GF70" s="32"/>
      <c r="GG70" s="32"/>
      <c r="GH70" s="32"/>
      <c r="GI70" s="32"/>
      <c r="GJ70" s="32"/>
      <c r="GK70" s="32"/>
      <c r="GL70" s="32"/>
      <c r="GM70" s="32"/>
      <c r="GN70" s="32"/>
      <c r="GO70" s="32"/>
      <c r="GP70" s="32"/>
      <c r="GQ70" s="32"/>
      <c r="GR70" s="32"/>
      <c r="GS70" s="32"/>
      <c r="GT70" s="32"/>
      <c r="GU70" s="32"/>
      <c r="GV70" s="32"/>
      <c r="GW70" s="32"/>
      <c r="GX70" s="32"/>
      <c r="GY70" s="32"/>
      <c r="GZ70" s="32"/>
      <c r="HA70" s="32"/>
      <c r="HB70" s="32"/>
      <c r="HC70" s="32"/>
      <c r="HD70" s="32"/>
      <c r="HE70" s="32"/>
      <c r="HF70" s="32"/>
      <c r="HG70" s="32"/>
      <c r="HH70" s="32"/>
      <c r="HI70" s="32"/>
      <c r="HJ70" s="32"/>
      <c r="HK70" s="32"/>
      <c r="HL70" s="32"/>
      <c r="HM70" s="32"/>
      <c r="HN70" s="32"/>
      <c r="HO70" s="32"/>
      <c r="HP70" s="32"/>
      <c r="HQ70" s="32"/>
      <c r="HR70" s="32"/>
      <c r="HS70" s="32"/>
      <c r="HT70" s="32"/>
      <c r="HU70" s="32"/>
      <c r="HV70" s="32"/>
      <c r="HW70" s="32"/>
      <c r="HX70" s="32"/>
      <c r="HY70" s="32"/>
      <c r="HZ70" s="32"/>
      <c r="IA70" s="32"/>
      <c r="IB70" s="32"/>
      <c r="IC70" s="32"/>
      <c r="ID70" s="32"/>
      <c r="IE70" s="32"/>
      <c r="IF70" s="32"/>
      <c r="IG70" s="32"/>
      <c r="IH70" s="32"/>
      <c r="II70" s="32"/>
      <c r="IJ70" s="32"/>
      <c r="IK70" s="32"/>
      <c r="IL70" s="32"/>
      <c r="IM70" s="32"/>
      <c r="IN70" s="32"/>
      <c r="IO70" s="32"/>
      <c r="IP70" s="32"/>
      <c r="IQ70" s="32"/>
      <c r="IR70" s="32"/>
      <c r="IS70" s="32"/>
      <c r="IT70" s="32"/>
      <c r="IU70" s="32"/>
      <c r="IV70" s="32"/>
      <c r="IW70" s="32"/>
      <c r="IX70" s="32"/>
      <c r="IY70" s="32"/>
      <c r="IZ70" s="32"/>
      <c r="JA70" s="32"/>
      <c r="JB70" s="32"/>
      <c r="JC70" s="32"/>
      <c r="JD70" s="32"/>
      <c r="JE70" s="32"/>
      <c r="JF70" s="32"/>
      <c r="JG70" s="32"/>
      <c r="JH70" s="32"/>
      <c r="JI70" s="32"/>
      <c r="JJ70" s="32"/>
      <c r="JK70" s="32"/>
      <c r="JL70" s="32"/>
      <c r="JM70" s="32"/>
      <c r="JN70" s="32"/>
      <c r="JO70" s="32"/>
      <c r="JP70" s="32"/>
      <c r="JQ70" s="32"/>
      <c r="JR70" s="32"/>
      <c r="JS70" s="32"/>
      <c r="JT70" s="32"/>
      <c r="JU70" s="32"/>
      <c r="JV70" s="32"/>
      <c r="JW70" s="32"/>
      <c r="JX70" s="32"/>
      <c r="JY70" s="32"/>
      <c r="JZ70" s="32"/>
      <c r="KA70" s="32"/>
      <c r="KB70" s="32"/>
      <c r="KC70" s="32"/>
      <c r="KD70" s="32"/>
      <c r="KE70" s="32"/>
      <c r="KF70" s="32"/>
      <c r="KG70" s="32"/>
      <c r="KH70" s="32"/>
      <c r="KI70" s="32"/>
      <c r="KJ70" s="32"/>
      <c r="KK70" s="32"/>
      <c r="KL70" s="32"/>
      <c r="KM70" s="32"/>
      <c r="KN70" s="32"/>
      <c r="KO70" s="32"/>
      <c r="KP70" s="32"/>
      <c r="KQ70" s="32"/>
      <c r="KR70" s="32"/>
      <c r="KS70" s="32"/>
      <c r="KT70" s="32"/>
      <c r="KU70" s="32"/>
      <c r="KV70" s="32"/>
      <c r="KW70" s="32"/>
      <c r="KX70" s="32"/>
      <c r="KY70" s="32"/>
      <c r="KZ70" s="32"/>
      <c r="LA70" s="32"/>
      <c r="LB70" s="32"/>
      <c r="LC70" s="32"/>
      <c r="LD70" s="32"/>
      <c r="LE70" s="32"/>
      <c r="LF70" s="32"/>
      <c r="LG70" s="32"/>
      <c r="LH70" s="32"/>
      <c r="LI70" s="32"/>
      <c r="LJ70" s="32"/>
      <c r="LK70" s="32"/>
      <c r="LL70" s="32"/>
      <c r="LM70" s="32"/>
      <c r="LN70" s="32"/>
      <c r="LO70" s="32"/>
      <c r="LP70" s="32"/>
      <c r="LQ70" s="32"/>
      <c r="LR70" s="32"/>
      <c r="LS70" s="32"/>
      <c r="LT70" s="32"/>
      <c r="LU70" s="32"/>
      <c r="LV70" s="32"/>
      <c r="LW70" s="32"/>
      <c r="LX70" s="32"/>
      <c r="LY70" s="32"/>
      <c r="LZ70" s="32"/>
      <c r="MA70" s="32"/>
      <c r="MB70" s="32"/>
      <c r="MC70" s="32"/>
      <c r="MD70" s="32"/>
      <c r="ME70" s="32"/>
      <c r="MF70" s="32"/>
      <c r="MG70" s="32"/>
      <c r="MH70" s="32"/>
      <c r="MI70" s="32"/>
      <c r="MJ70" s="32"/>
      <c r="MK70" s="32"/>
      <c r="ML70" s="32"/>
      <c r="MM70" s="32"/>
      <c r="MN70" s="32"/>
      <c r="MO70" s="32"/>
      <c r="MP70" s="32"/>
      <c r="MQ70" s="32"/>
      <c r="MR70" s="32"/>
      <c r="MS70" s="32"/>
      <c r="MT70" s="32"/>
      <c r="MU70" s="32"/>
      <c r="MV70" s="32"/>
      <c r="MW70" s="32"/>
      <c r="MX70" s="32"/>
      <c r="MY70" s="32"/>
      <c r="MZ70" s="32"/>
      <c r="NA70" s="32"/>
      <c r="NB70" s="32"/>
      <c r="NC70" s="32"/>
      <c r="ND70" s="32"/>
      <c r="NE70" s="32"/>
      <c r="NF70" s="32"/>
      <c r="NG70" s="32"/>
      <c r="NH70" s="32"/>
      <c r="NI70" s="32"/>
      <c r="NJ70" s="32"/>
      <c r="NK70" s="32"/>
      <c r="NL70" s="32"/>
      <c r="NM70" s="32"/>
      <c r="NN70" s="32"/>
      <c r="NO70" s="32"/>
      <c r="NP70" s="32"/>
      <c r="NQ70" s="32"/>
      <c r="NR70" s="32"/>
      <c r="NS70" s="32"/>
      <c r="NT70" s="32"/>
      <c r="NU70" s="32"/>
      <c r="NV70" s="32"/>
      <c r="NW70" s="32"/>
      <c r="NX70" s="32"/>
      <c r="NY70" s="32"/>
      <c r="NZ70" s="32"/>
      <c r="OA70" s="32"/>
      <c r="OB70" s="32"/>
      <c r="OC70" s="32"/>
      <c r="OD70" s="32"/>
      <c r="OE70" s="32"/>
      <c r="OF70" s="32"/>
      <c r="OG70" s="32"/>
      <c r="OH70" s="32"/>
      <c r="OI70" s="32"/>
      <c r="OJ70" s="32"/>
      <c r="OK70" s="32"/>
      <c r="OL70" s="32"/>
      <c r="OM70" s="32"/>
      <c r="ON70" s="32"/>
      <c r="OO70" s="32"/>
      <c r="OP70" s="32"/>
      <c r="OQ70" s="32"/>
      <c r="OR70" s="32"/>
      <c r="OS70" s="32"/>
      <c r="OT70" s="32"/>
      <c r="OU70" s="32"/>
      <c r="OV70" s="32"/>
      <c r="OW70" s="32"/>
      <c r="OX70" s="32"/>
      <c r="OY70" s="32"/>
      <c r="OZ70" s="32"/>
      <c r="PA70" s="32"/>
      <c r="PB70" s="32"/>
      <c r="PC70" s="32"/>
      <c r="PD70" s="32"/>
      <c r="PE70" s="32"/>
      <c r="PF70" s="32"/>
      <c r="PG70" s="32"/>
      <c r="PH70" s="32"/>
      <c r="PI70" s="32"/>
      <c r="PJ70" s="32"/>
      <c r="PK70" s="32"/>
      <c r="PL70" s="32"/>
      <c r="PM70" s="32"/>
      <c r="PN70" s="32"/>
      <c r="PO70" s="32"/>
      <c r="PP70" s="32"/>
      <c r="PQ70" s="32"/>
      <c r="PR70" s="32"/>
      <c r="PS70" s="32"/>
      <c r="PT70" s="32"/>
      <c r="PU70" s="32"/>
      <c r="PV70" s="32"/>
      <c r="PW70" s="32"/>
      <c r="PX70" s="32"/>
      <c r="PY70" s="32"/>
      <c r="PZ70" s="32"/>
      <c r="QA70" s="32"/>
      <c r="QB70" s="32"/>
      <c r="QC70" s="32"/>
      <c r="QD70" s="32"/>
      <c r="QE70" s="32"/>
      <c r="QF70" s="32"/>
      <c r="QG70" s="32"/>
      <c r="QH70" s="32"/>
      <c r="QI70" s="32"/>
      <c r="QJ70" s="32"/>
      <c r="QK70" s="32"/>
      <c r="QL70" s="32"/>
      <c r="QM70" s="32"/>
      <c r="QN70" s="32"/>
      <c r="QO70" s="32"/>
      <c r="QP70" s="32"/>
      <c r="QQ70" s="32"/>
      <c r="QR70" s="32"/>
      <c r="QS70" s="32"/>
      <c r="QT70" s="32"/>
      <c r="QU70" s="32"/>
      <c r="QV70" s="32"/>
      <c r="QW70" s="32"/>
      <c r="QX70" s="32"/>
      <c r="QY70" s="32"/>
      <c r="QZ70" s="32"/>
      <c r="RA70" s="32"/>
      <c r="RB70" s="32"/>
      <c r="RC70" s="32"/>
      <c r="RD70" s="32"/>
      <c r="RE70" s="32"/>
      <c r="RF70" s="32"/>
      <c r="RG70" s="32"/>
      <c r="RH70" s="32"/>
      <c r="RI70" s="32"/>
      <c r="RJ70" s="32"/>
      <c r="RK70" s="32"/>
      <c r="RL70" s="32"/>
      <c r="RM70" s="32"/>
      <c r="RN70" s="32"/>
      <c r="RO70" s="32"/>
      <c r="RP70" s="32"/>
      <c r="RQ70" s="32"/>
      <c r="RR70" s="32"/>
      <c r="RS70" s="32"/>
      <c r="RT70" s="32"/>
      <c r="RU70" s="32"/>
      <c r="RV70" s="32"/>
      <c r="RW70" s="32"/>
      <c r="RX70" s="32"/>
      <c r="RY70" s="32"/>
      <c r="RZ70" s="32"/>
      <c r="SA70" s="32"/>
      <c r="SB70" s="32"/>
      <c r="SC70" s="32"/>
      <c r="SD70" s="32"/>
      <c r="SE70" s="32"/>
      <c r="SF70" s="32"/>
      <c r="SG70" s="32"/>
      <c r="SH70" s="32"/>
      <c r="SI70" s="32"/>
      <c r="SJ70" s="32"/>
      <c r="SK70" s="32"/>
      <c r="SL70" s="32"/>
      <c r="SM70" s="32"/>
      <c r="SN70" s="32"/>
      <c r="SO70" s="32"/>
      <c r="SP70" s="32"/>
      <c r="SQ70" s="32"/>
      <c r="SR70" s="32"/>
      <c r="SS70" s="32"/>
      <c r="ST70" s="32"/>
      <c r="SU70" s="32"/>
      <c r="SV70" s="32"/>
      <c r="SW70" s="32"/>
      <c r="SX70" s="32"/>
      <c r="SY70" s="32"/>
      <c r="SZ70" s="32"/>
      <c r="TA70" s="32"/>
      <c r="TB70" s="32"/>
      <c r="TC70" s="32"/>
      <c r="TD70" s="32"/>
      <c r="TE70" s="32"/>
      <c r="TF70" s="32"/>
      <c r="TG70" s="32"/>
      <c r="TH70" s="32"/>
      <c r="TI70" s="32"/>
      <c r="TJ70" s="32"/>
      <c r="TK70" s="32"/>
      <c r="TL70" s="32"/>
      <c r="TM70" s="32"/>
      <c r="TN70" s="32"/>
      <c r="TO70" s="32"/>
      <c r="TP70" s="32"/>
      <c r="TQ70" s="32"/>
      <c r="TR70" s="32"/>
      <c r="TS70" s="32"/>
      <c r="TT70" s="32"/>
      <c r="TU70" s="32"/>
      <c r="TV70" s="32"/>
      <c r="TW70" s="32"/>
      <c r="TX70" s="32"/>
      <c r="TY70" s="32"/>
      <c r="TZ70" s="32"/>
      <c r="UA70" s="32"/>
      <c r="UB70" s="32"/>
      <c r="UC70" s="32"/>
      <c r="UD70" s="32"/>
      <c r="UE70" s="32"/>
      <c r="UF70" s="32"/>
      <c r="UG70" s="32"/>
      <c r="UH70" s="32"/>
      <c r="UI70" s="32"/>
      <c r="UJ70" s="32"/>
      <c r="UK70" s="32"/>
      <c r="UL70" s="32"/>
      <c r="UM70" s="32"/>
      <c r="UN70" s="32"/>
      <c r="UO70" s="32"/>
      <c r="UP70" s="32"/>
      <c r="UQ70" s="32"/>
      <c r="UR70" s="32"/>
      <c r="US70" s="32"/>
      <c r="UT70" s="32"/>
      <c r="UU70" s="32"/>
      <c r="UV70" s="32"/>
      <c r="UW70" s="32"/>
      <c r="UX70" s="32"/>
      <c r="UY70" s="32"/>
      <c r="UZ70" s="32"/>
      <c r="VA70" s="32"/>
      <c r="VB70" s="32"/>
      <c r="VC70" s="32"/>
      <c r="VD70" s="32"/>
      <c r="VE70" s="32"/>
      <c r="VF70" s="32"/>
      <c r="VG70" s="32"/>
      <c r="VH70" s="32"/>
      <c r="VI70" s="32"/>
      <c r="VJ70" s="32"/>
      <c r="VK70" s="32"/>
      <c r="VL70" s="32"/>
      <c r="VM70" s="32"/>
      <c r="VN70" s="32"/>
      <c r="VO70" s="32"/>
      <c r="VP70" s="32"/>
      <c r="VQ70" s="32"/>
      <c r="VR70" s="32"/>
      <c r="VS70" s="32"/>
      <c r="VT70" s="32"/>
      <c r="VU70" s="32"/>
      <c r="VV70" s="32"/>
      <c r="VW70" s="32"/>
      <c r="VX70" s="32"/>
      <c r="VY70" s="32"/>
      <c r="VZ70" s="32"/>
      <c r="WA70" s="32"/>
      <c r="WB70" s="32"/>
      <c r="WC70" s="32"/>
      <c r="WD70" s="32"/>
      <c r="WE70" s="32"/>
      <c r="WF70" s="32"/>
      <c r="WG70" s="32"/>
      <c r="WH70" s="32"/>
      <c r="WI70" s="32"/>
      <c r="WJ70" s="32"/>
      <c r="WK70" s="32"/>
      <c r="WL70" s="32"/>
      <c r="WM70" s="32"/>
      <c r="WN70" s="32"/>
      <c r="WO70" s="32"/>
      <c r="WP70" s="32"/>
      <c r="WQ70" s="32"/>
      <c r="WR70" s="32"/>
      <c r="WS70" s="32"/>
      <c r="WT70" s="32"/>
      <c r="WU70" s="32"/>
      <c r="WV70" s="32"/>
      <c r="WW70" s="32"/>
      <c r="WX70" s="32"/>
      <c r="WY70" s="32"/>
      <c r="WZ70" s="32"/>
      <c r="XA70" s="32"/>
      <c r="XB70" s="32"/>
      <c r="XC70" s="32"/>
      <c r="XD70" s="32"/>
      <c r="XE70" s="32"/>
      <c r="XF70" s="32"/>
      <c r="XG70" s="32"/>
      <c r="XH70" s="32"/>
      <c r="XI70" s="32"/>
      <c r="XJ70" s="32"/>
      <c r="XK70" s="32"/>
      <c r="XL70" s="32"/>
      <c r="XM70" s="32"/>
      <c r="XN70" s="32"/>
      <c r="XO70" s="32"/>
      <c r="XP70" s="32"/>
      <c r="XQ70" s="32"/>
      <c r="XR70" s="32"/>
      <c r="XS70" s="32"/>
      <c r="XT70" s="32"/>
      <c r="XU70" s="32"/>
      <c r="XV70" s="32"/>
      <c r="XW70" s="32"/>
      <c r="XX70" s="32"/>
      <c r="XY70" s="32"/>
      <c r="XZ70" s="32"/>
      <c r="YA70" s="32"/>
      <c r="YB70" s="32"/>
      <c r="YC70" s="32"/>
      <c r="YD70" s="32"/>
      <c r="YE70" s="32"/>
      <c r="YF70" s="32"/>
      <c r="YG70" s="32"/>
      <c r="YH70" s="32"/>
      <c r="YI70" s="32"/>
      <c r="YJ70" s="32"/>
      <c r="YK70" s="32"/>
      <c r="YL70" s="32"/>
      <c r="YM70" s="32"/>
      <c r="YN70" s="32"/>
      <c r="YO70" s="32"/>
      <c r="YP70" s="32"/>
      <c r="YQ70" s="32"/>
      <c r="YR70" s="32"/>
      <c r="YS70" s="32"/>
      <c r="YT70" s="32"/>
      <c r="YU70" s="32"/>
      <c r="YV70" s="32"/>
      <c r="YW70" s="32"/>
      <c r="YX70" s="32"/>
      <c r="YY70" s="32"/>
      <c r="YZ70" s="32"/>
      <c r="ZA70" s="32"/>
      <c r="ZB70" s="32"/>
      <c r="ZC70" s="32"/>
      <c r="ZD70" s="32"/>
      <c r="ZE70" s="32"/>
      <c r="ZF70" s="32"/>
      <c r="ZG70" s="32"/>
      <c r="ZH70" s="32"/>
      <c r="ZI70" s="32"/>
      <c r="ZJ70" s="32"/>
      <c r="ZK70" s="32"/>
      <c r="ZL70" s="32"/>
      <c r="ZM70" s="32"/>
      <c r="ZN70" s="32"/>
      <c r="ZO70" s="32"/>
      <c r="ZP70" s="32"/>
      <c r="ZQ70" s="32"/>
      <c r="ZR70" s="32"/>
      <c r="ZS70" s="32"/>
      <c r="ZT70" s="32"/>
      <c r="ZU70" s="32"/>
      <c r="ZV70" s="32"/>
      <c r="ZW70" s="32"/>
      <c r="ZX70" s="32"/>
      <c r="ZY70" s="32"/>
      <c r="ZZ70" s="32"/>
      <c r="AAA70" s="32"/>
      <c r="AAB70" s="32"/>
      <c r="AAC70" s="32"/>
      <c r="AAD70" s="32"/>
      <c r="AAE70" s="32"/>
      <c r="AAF70" s="32"/>
      <c r="AAG70" s="32"/>
      <c r="AAH70" s="32"/>
      <c r="AAI70" s="32"/>
      <c r="AAJ70" s="32"/>
      <c r="AAK70" s="32"/>
      <c r="AAL70" s="32"/>
      <c r="AAM70" s="32"/>
      <c r="AAN70" s="32"/>
      <c r="AAO70" s="32"/>
      <c r="AAP70" s="32"/>
      <c r="AAQ70" s="32"/>
      <c r="AAR70" s="32"/>
      <c r="AAS70" s="32"/>
      <c r="AAT70" s="32"/>
      <c r="AAU70" s="32"/>
      <c r="AAV70" s="32"/>
      <c r="AAW70" s="32"/>
      <c r="AAX70" s="32"/>
      <c r="AAY70" s="32"/>
      <c r="AAZ70" s="32"/>
      <c r="ABA70" s="32"/>
      <c r="ABB70" s="32"/>
      <c r="ABC70" s="32"/>
      <c r="ABD70" s="32"/>
      <c r="ABE70" s="32"/>
      <c r="ABF70" s="32"/>
      <c r="ABG70" s="32"/>
      <c r="ABH70" s="32"/>
      <c r="ABI70" s="32"/>
      <c r="ABJ70" s="32"/>
      <c r="ABK70" s="32"/>
      <c r="ABL70" s="32"/>
      <c r="ABM70" s="32"/>
      <c r="ABN70" s="32"/>
      <c r="ABO70" s="32"/>
      <c r="ABP70" s="32"/>
      <c r="ABQ70" s="32"/>
      <c r="ABR70" s="32"/>
      <c r="ABS70" s="32"/>
      <c r="ABT70" s="32"/>
      <c r="ABU70" s="32"/>
      <c r="ABV70" s="32"/>
      <c r="ABW70" s="32"/>
      <c r="ABX70" s="32"/>
      <c r="ABY70" s="32"/>
      <c r="ABZ70" s="32"/>
      <c r="ACA70" s="32"/>
      <c r="ACB70" s="32"/>
      <c r="ACC70" s="32"/>
      <c r="ACD70" s="32"/>
      <c r="ACE70" s="32"/>
      <c r="ACF70" s="32"/>
      <c r="ACG70" s="32"/>
      <c r="ACH70" s="32"/>
      <c r="ACI70" s="32"/>
      <c r="ACJ70" s="32"/>
      <c r="ACK70" s="32"/>
      <c r="ACL70" s="32"/>
      <c r="ACM70" s="32"/>
      <c r="ACN70" s="32"/>
      <c r="ACO70" s="32"/>
      <c r="ACP70" s="32"/>
      <c r="ACQ70" s="32"/>
      <c r="ACR70" s="32"/>
      <c r="ACS70" s="32"/>
      <c r="ACT70" s="32"/>
      <c r="ACU70" s="32"/>
      <c r="ACV70" s="32"/>
      <c r="ACW70" s="32"/>
      <c r="ACX70" s="32"/>
      <c r="ACY70" s="32"/>
      <c r="ACZ70" s="32"/>
      <c r="ADA70" s="32"/>
      <c r="ADB70" s="32"/>
      <c r="ADC70" s="32"/>
      <c r="ADD70" s="32"/>
      <c r="ADE70" s="32"/>
      <c r="ADF70" s="32"/>
      <c r="ADG70" s="32"/>
      <c r="ADH70" s="32"/>
      <c r="ADI70" s="32"/>
      <c r="ADJ70" s="32"/>
      <c r="ADK70" s="32"/>
      <c r="ADL70" s="32"/>
      <c r="ADM70" s="32"/>
      <c r="ADN70" s="32"/>
      <c r="ADO70" s="32"/>
      <c r="ADP70" s="32"/>
      <c r="ADQ70" s="32"/>
      <c r="ADR70" s="32"/>
      <c r="ADS70" s="32"/>
      <c r="ADT70" s="32"/>
      <c r="ADU70" s="32"/>
      <c r="ADV70" s="32"/>
      <c r="ADW70" s="32"/>
      <c r="ADX70" s="32"/>
      <c r="ADY70" s="32"/>
      <c r="ADZ70" s="32"/>
      <c r="AEA70" s="32"/>
      <c r="AEB70" s="32"/>
      <c r="AEC70" s="32"/>
      <c r="AED70" s="32"/>
      <c r="AEE70" s="32"/>
      <c r="AEF70" s="32"/>
      <c r="AEG70" s="32"/>
      <c r="AEH70" s="32"/>
      <c r="AEI70" s="32"/>
      <c r="AEJ70" s="32"/>
      <c r="AEK70" s="32"/>
      <c r="AEL70" s="32"/>
      <c r="AEM70" s="32"/>
      <c r="AEN70" s="32"/>
      <c r="AEO70" s="32"/>
      <c r="AEP70" s="32"/>
      <c r="AEQ70" s="32"/>
      <c r="AER70" s="32"/>
      <c r="AES70" s="32"/>
      <c r="AET70" s="32"/>
      <c r="AEU70" s="32"/>
      <c r="AEV70" s="32"/>
      <c r="AEW70" s="32"/>
      <c r="AEX70" s="32"/>
      <c r="AEY70" s="32"/>
      <c r="AEZ70" s="32"/>
      <c r="AFA70" s="32"/>
      <c r="AFB70" s="32"/>
      <c r="AFC70" s="32"/>
      <c r="AFD70" s="32"/>
      <c r="AFE70" s="32"/>
      <c r="AFF70" s="32"/>
      <c r="AFG70" s="32"/>
      <c r="AFH70" s="32"/>
      <c r="AFI70" s="32"/>
      <c r="AFJ70" s="32"/>
      <c r="AFK70" s="32"/>
      <c r="AFL70" s="32"/>
      <c r="AFM70" s="32"/>
      <c r="AFN70" s="32"/>
      <c r="AFO70" s="32"/>
      <c r="AFP70" s="32"/>
      <c r="AFQ70" s="32"/>
      <c r="AFR70" s="32"/>
      <c r="AFS70" s="32"/>
      <c r="AFT70" s="32"/>
      <c r="AFU70" s="32"/>
      <c r="AFV70" s="32"/>
      <c r="AFW70" s="32"/>
      <c r="AFX70" s="32"/>
      <c r="AFY70" s="32"/>
      <c r="AFZ70" s="32"/>
      <c r="AGA70" s="32"/>
      <c r="AGB70" s="32"/>
      <c r="AGC70" s="32"/>
      <c r="AGD70" s="32"/>
      <c r="AGE70" s="32"/>
      <c r="AGF70" s="32"/>
      <c r="AGG70" s="32"/>
      <c r="AGH70" s="32"/>
      <c r="AGI70" s="32"/>
      <c r="AGJ70" s="32"/>
      <c r="AGK70" s="32"/>
      <c r="AGL70" s="32"/>
      <c r="AGM70" s="32"/>
      <c r="AGN70" s="32"/>
      <c r="AGO70" s="32"/>
      <c r="AGP70" s="32"/>
      <c r="AGQ70" s="32"/>
      <c r="AGR70" s="32"/>
      <c r="AGS70" s="32"/>
      <c r="AGT70" s="32"/>
      <c r="AGU70" s="32"/>
      <c r="AGV70" s="32"/>
      <c r="AGW70" s="32"/>
      <c r="AGX70" s="32"/>
      <c r="AGY70" s="32"/>
      <c r="AGZ70" s="32"/>
      <c r="AHA70" s="32"/>
      <c r="AHB70" s="32"/>
      <c r="AHC70" s="32"/>
      <c r="AHD70" s="32"/>
      <c r="AHE70" s="32"/>
      <c r="AHF70" s="32"/>
      <c r="AHG70" s="32"/>
      <c r="AHH70" s="32"/>
      <c r="AHI70" s="32"/>
      <c r="AHJ70" s="32"/>
      <c r="AHK70" s="32"/>
      <c r="AHL70" s="32"/>
      <c r="AHM70" s="32"/>
      <c r="AHN70" s="32"/>
      <c r="AHO70" s="32"/>
      <c r="AHP70" s="32"/>
      <c r="AHQ70" s="32"/>
      <c r="AHR70" s="32"/>
      <c r="AHS70" s="32"/>
      <c r="AHT70" s="32"/>
      <c r="AHU70" s="32"/>
      <c r="AHV70" s="32"/>
      <c r="AHW70" s="32"/>
      <c r="AHX70" s="32"/>
      <c r="AHY70" s="32"/>
      <c r="AHZ70" s="32"/>
      <c r="AIA70" s="32"/>
      <c r="AIB70" s="32"/>
      <c r="AIC70" s="32"/>
      <c r="AID70" s="32"/>
      <c r="AIE70" s="32"/>
      <c r="AIF70" s="32"/>
      <c r="AIG70" s="32"/>
      <c r="AIH70" s="32"/>
      <c r="AII70" s="32"/>
      <c r="AIJ70" s="32"/>
      <c r="AIK70" s="32"/>
      <c r="AIL70" s="32"/>
      <c r="AIM70" s="32"/>
      <c r="AIN70" s="32"/>
      <c r="AIO70" s="32"/>
      <c r="AIP70" s="32"/>
      <c r="AIQ70" s="32"/>
      <c r="AIR70" s="32"/>
      <c r="AIS70" s="32"/>
      <c r="AIT70" s="32"/>
      <c r="AIU70" s="32"/>
      <c r="AIV70" s="32"/>
      <c r="AIW70" s="32"/>
      <c r="AIX70" s="32"/>
      <c r="AIY70" s="32"/>
      <c r="AIZ70" s="32"/>
      <c r="AJA70" s="32"/>
      <c r="AJB70" s="32"/>
      <c r="AJC70" s="32"/>
      <c r="AJD70" s="32"/>
      <c r="AJE70" s="32"/>
      <c r="AJF70" s="32"/>
      <c r="AJG70" s="32"/>
      <c r="AJH70" s="32"/>
      <c r="AJI70" s="32"/>
      <c r="AJJ70" s="32"/>
      <c r="AJK70" s="32"/>
      <c r="AJL70" s="32"/>
      <c r="AJM70" s="32"/>
      <c r="AJN70" s="32"/>
      <c r="AJO70" s="32"/>
      <c r="AJP70" s="32"/>
      <c r="AJQ70" s="32"/>
      <c r="AJR70" s="32"/>
      <c r="AJS70" s="32"/>
      <c r="AJT70" s="32"/>
      <c r="AJU70" s="32"/>
      <c r="AJV70" s="32"/>
      <c r="AJW70" s="32"/>
      <c r="AJX70" s="32"/>
      <c r="AJY70" s="32"/>
      <c r="AJZ70" s="32"/>
      <c r="AKA70" s="32"/>
      <c r="AKB70" s="32"/>
      <c r="AKC70" s="32"/>
      <c r="AKD70" s="32"/>
      <c r="AKE70" s="32"/>
      <c r="AKF70" s="32"/>
      <c r="AKG70" s="32"/>
      <c r="AKH70" s="32"/>
      <c r="AKI70" s="32"/>
      <c r="AKJ70" s="32"/>
      <c r="AKK70" s="32"/>
      <c r="AKL70" s="32"/>
      <c r="AKM70" s="32"/>
      <c r="AKN70" s="32"/>
      <c r="AKO70" s="32"/>
      <c r="AKP70" s="32"/>
      <c r="AKQ70" s="32"/>
      <c r="AKR70" s="32"/>
      <c r="AKS70" s="32"/>
      <c r="AKT70" s="32"/>
      <c r="AKU70" s="32"/>
      <c r="AKV70" s="32"/>
      <c r="AKW70" s="32"/>
      <c r="AKX70" s="32"/>
      <c r="AKY70" s="32"/>
      <c r="AKZ70" s="32"/>
      <c r="ALA70" s="32"/>
      <c r="ALB70" s="32"/>
      <c r="ALC70" s="32"/>
      <c r="ALD70" s="32"/>
      <c r="ALE70" s="32"/>
      <c r="ALF70" s="32"/>
      <c r="ALG70" s="32"/>
      <c r="ALH70" s="32"/>
      <c r="ALI70" s="32"/>
      <c r="ALJ70" s="32"/>
      <c r="ALK70" s="32"/>
      <c r="ALL70" s="32"/>
      <c r="ALM70" s="32"/>
      <c r="ALN70" s="32"/>
      <c r="ALO70" s="32"/>
      <c r="ALP70" s="32"/>
      <c r="ALQ70" s="32"/>
      <c r="ALR70" s="32"/>
      <c r="ALS70" s="32"/>
      <c r="ALT70" s="32"/>
      <c r="ALU70" s="32"/>
      <c r="ALV70" s="32"/>
      <c r="ALW70" s="32"/>
      <c r="ALX70" s="32"/>
      <c r="ALY70" s="32"/>
      <c r="ALZ70" s="32"/>
      <c r="AMD70" s="32"/>
    </row>
    <row r="71" customFormat="false" ht="13.5" hidden="false" customHeight="true" outlineLevel="0" collapsed="false">
      <c r="A71" s="113"/>
      <c r="B71" s="113"/>
      <c r="C71" s="113"/>
      <c r="D71" s="113"/>
      <c r="E71" s="113"/>
      <c r="F71" s="113"/>
      <c r="G71" s="113"/>
      <c r="H71" s="113"/>
      <c r="I71" s="113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  <c r="DL71" s="32"/>
      <c r="DM71" s="32"/>
      <c r="DN71" s="32"/>
      <c r="DO71" s="32"/>
      <c r="DP71" s="32"/>
      <c r="DQ71" s="32"/>
      <c r="DR71" s="32"/>
      <c r="DS71" s="32"/>
      <c r="DT71" s="32"/>
      <c r="DU71" s="32"/>
      <c r="DV71" s="32"/>
      <c r="DW71" s="32"/>
      <c r="DX71" s="32"/>
      <c r="DY71" s="32"/>
      <c r="DZ71" s="32"/>
      <c r="EA71" s="32"/>
      <c r="EB71" s="32"/>
      <c r="EC71" s="32"/>
      <c r="ED71" s="32"/>
      <c r="EE71" s="32"/>
      <c r="EF71" s="32"/>
      <c r="EG71" s="32"/>
      <c r="EH71" s="32"/>
      <c r="EI71" s="32"/>
      <c r="EJ71" s="32"/>
      <c r="EK71" s="32"/>
      <c r="EL71" s="32"/>
      <c r="EM71" s="32"/>
      <c r="EN71" s="32"/>
      <c r="EO71" s="32"/>
      <c r="EP71" s="32"/>
      <c r="EQ71" s="32"/>
      <c r="ER71" s="32"/>
      <c r="ES71" s="32"/>
      <c r="ET71" s="32"/>
      <c r="EU71" s="32"/>
      <c r="EV71" s="32"/>
      <c r="EW71" s="32"/>
      <c r="EX71" s="32"/>
      <c r="EY71" s="32"/>
      <c r="EZ71" s="32"/>
      <c r="FA71" s="32"/>
      <c r="FB71" s="32"/>
      <c r="FC71" s="32"/>
      <c r="FD71" s="32"/>
      <c r="FE71" s="32"/>
      <c r="FF71" s="32"/>
      <c r="FG71" s="32"/>
      <c r="FH71" s="32"/>
      <c r="FI71" s="32"/>
      <c r="FJ71" s="32"/>
      <c r="FK71" s="32"/>
      <c r="FL71" s="32"/>
      <c r="FM71" s="32"/>
      <c r="FN71" s="32"/>
      <c r="FO71" s="32"/>
      <c r="FP71" s="32"/>
      <c r="FQ71" s="32"/>
      <c r="FR71" s="32"/>
      <c r="FS71" s="32"/>
      <c r="FT71" s="32"/>
      <c r="FU71" s="32"/>
      <c r="FV71" s="32"/>
      <c r="FW71" s="32"/>
      <c r="FX71" s="32"/>
      <c r="FY71" s="32"/>
      <c r="FZ71" s="32"/>
      <c r="GA71" s="32"/>
      <c r="GB71" s="32"/>
      <c r="GC71" s="32"/>
      <c r="GD71" s="32"/>
      <c r="GE71" s="32"/>
      <c r="GF71" s="32"/>
      <c r="GG71" s="32"/>
      <c r="GH71" s="32"/>
      <c r="GI71" s="32"/>
      <c r="GJ71" s="32"/>
      <c r="GK71" s="32"/>
      <c r="GL71" s="32"/>
      <c r="GM71" s="32"/>
      <c r="GN71" s="32"/>
      <c r="GO71" s="32"/>
      <c r="GP71" s="32"/>
      <c r="GQ71" s="32"/>
      <c r="GR71" s="32"/>
      <c r="GS71" s="32"/>
      <c r="GT71" s="32"/>
      <c r="GU71" s="32"/>
      <c r="GV71" s="32"/>
      <c r="GW71" s="32"/>
      <c r="GX71" s="32"/>
      <c r="GY71" s="32"/>
      <c r="GZ71" s="32"/>
      <c r="HA71" s="32"/>
      <c r="HB71" s="32"/>
      <c r="HC71" s="32"/>
      <c r="HD71" s="32"/>
      <c r="HE71" s="32"/>
      <c r="HF71" s="32"/>
      <c r="HG71" s="32"/>
      <c r="HH71" s="32"/>
      <c r="HI71" s="32"/>
      <c r="HJ71" s="32"/>
      <c r="HK71" s="32"/>
      <c r="HL71" s="32"/>
      <c r="HM71" s="32"/>
      <c r="HN71" s="32"/>
      <c r="HO71" s="32"/>
      <c r="HP71" s="32"/>
      <c r="HQ71" s="32"/>
      <c r="HR71" s="32"/>
      <c r="HS71" s="32"/>
      <c r="HT71" s="32"/>
      <c r="HU71" s="32"/>
      <c r="HV71" s="32"/>
      <c r="HW71" s="32"/>
      <c r="HX71" s="32"/>
      <c r="HY71" s="32"/>
      <c r="HZ71" s="32"/>
      <c r="IA71" s="32"/>
      <c r="IB71" s="32"/>
      <c r="IC71" s="32"/>
      <c r="ID71" s="32"/>
      <c r="IE71" s="32"/>
      <c r="IF71" s="32"/>
      <c r="IG71" s="32"/>
      <c r="IH71" s="32"/>
      <c r="II71" s="32"/>
      <c r="IJ71" s="32"/>
      <c r="IK71" s="32"/>
      <c r="IL71" s="32"/>
      <c r="IM71" s="32"/>
      <c r="IN71" s="32"/>
      <c r="IO71" s="32"/>
      <c r="IP71" s="32"/>
      <c r="IQ71" s="32"/>
      <c r="IR71" s="32"/>
      <c r="IS71" s="32"/>
      <c r="IT71" s="32"/>
      <c r="IU71" s="32"/>
      <c r="IV71" s="32"/>
      <c r="IW71" s="32"/>
      <c r="IX71" s="32"/>
      <c r="IY71" s="32"/>
      <c r="IZ71" s="32"/>
      <c r="JA71" s="32"/>
      <c r="JB71" s="32"/>
      <c r="JC71" s="32"/>
      <c r="JD71" s="32"/>
      <c r="JE71" s="32"/>
      <c r="JF71" s="32"/>
      <c r="JG71" s="32"/>
      <c r="JH71" s="32"/>
      <c r="JI71" s="32"/>
      <c r="JJ71" s="32"/>
      <c r="JK71" s="32"/>
      <c r="JL71" s="32"/>
      <c r="JM71" s="32"/>
      <c r="JN71" s="32"/>
      <c r="JO71" s="32"/>
      <c r="JP71" s="32"/>
      <c r="JQ71" s="32"/>
      <c r="JR71" s="32"/>
      <c r="JS71" s="32"/>
      <c r="JT71" s="32"/>
      <c r="JU71" s="32"/>
      <c r="JV71" s="32"/>
      <c r="JW71" s="32"/>
      <c r="JX71" s="32"/>
      <c r="JY71" s="32"/>
      <c r="JZ71" s="32"/>
      <c r="KA71" s="32"/>
      <c r="KB71" s="32"/>
      <c r="KC71" s="32"/>
      <c r="KD71" s="32"/>
      <c r="KE71" s="32"/>
      <c r="KF71" s="32"/>
      <c r="KG71" s="32"/>
      <c r="KH71" s="32"/>
      <c r="KI71" s="32"/>
      <c r="KJ71" s="32"/>
      <c r="KK71" s="32"/>
      <c r="KL71" s="32"/>
      <c r="KM71" s="32"/>
      <c r="KN71" s="32"/>
      <c r="KO71" s="32"/>
      <c r="KP71" s="32"/>
      <c r="KQ71" s="32"/>
      <c r="KR71" s="32"/>
      <c r="KS71" s="32"/>
      <c r="KT71" s="32"/>
      <c r="KU71" s="32"/>
      <c r="KV71" s="32"/>
      <c r="KW71" s="32"/>
      <c r="KX71" s="32"/>
      <c r="KY71" s="32"/>
      <c r="KZ71" s="32"/>
      <c r="LA71" s="32"/>
      <c r="LB71" s="32"/>
      <c r="LC71" s="32"/>
      <c r="LD71" s="32"/>
      <c r="LE71" s="32"/>
      <c r="LF71" s="32"/>
      <c r="LG71" s="32"/>
      <c r="LH71" s="32"/>
      <c r="LI71" s="32"/>
      <c r="LJ71" s="32"/>
      <c r="LK71" s="32"/>
      <c r="LL71" s="32"/>
      <c r="LM71" s="32"/>
      <c r="LN71" s="32"/>
      <c r="LO71" s="32"/>
      <c r="LP71" s="32"/>
      <c r="LQ71" s="32"/>
      <c r="LR71" s="32"/>
      <c r="LS71" s="32"/>
      <c r="LT71" s="32"/>
      <c r="LU71" s="32"/>
      <c r="LV71" s="32"/>
      <c r="LW71" s="32"/>
      <c r="LX71" s="32"/>
      <c r="LY71" s="32"/>
      <c r="LZ71" s="32"/>
      <c r="MA71" s="32"/>
      <c r="MB71" s="32"/>
      <c r="MC71" s="32"/>
      <c r="MD71" s="32"/>
      <c r="ME71" s="32"/>
      <c r="MF71" s="32"/>
      <c r="MG71" s="32"/>
      <c r="MH71" s="32"/>
      <c r="MI71" s="32"/>
      <c r="MJ71" s="32"/>
      <c r="MK71" s="32"/>
      <c r="ML71" s="32"/>
      <c r="MM71" s="32"/>
      <c r="MN71" s="32"/>
      <c r="MO71" s="32"/>
      <c r="MP71" s="32"/>
      <c r="MQ71" s="32"/>
      <c r="MR71" s="32"/>
      <c r="MS71" s="32"/>
      <c r="MT71" s="32"/>
      <c r="MU71" s="32"/>
      <c r="MV71" s="32"/>
      <c r="MW71" s="32"/>
      <c r="MX71" s="32"/>
      <c r="MY71" s="32"/>
      <c r="MZ71" s="32"/>
      <c r="NA71" s="32"/>
      <c r="NB71" s="32"/>
      <c r="NC71" s="32"/>
      <c r="ND71" s="32"/>
      <c r="NE71" s="32"/>
      <c r="NF71" s="32"/>
      <c r="NG71" s="32"/>
      <c r="NH71" s="32"/>
      <c r="NI71" s="32"/>
      <c r="NJ71" s="32"/>
      <c r="NK71" s="32"/>
      <c r="NL71" s="32"/>
      <c r="NM71" s="32"/>
      <c r="NN71" s="32"/>
      <c r="NO71" s="32"/>
      <c r="NP71" s="32"/>
      <c r="NQ71" s="32"/>
      <c r="NR71" s="32"/>
      <c r="NS71" s="32"/>
      <c r="NT71" s="32"/>
      <c r="NU71" s="32"/>
      <c r="NV71" s="32"/>
      <c r="NW71" s="32"/>
      <c r="NX71" s="32"/>
      <c r="NY71" s="32"/>
      <c r="NZ71" s="32"/>
      <c r="OA71" s="32"/>
      <c r="OB71" s="32"/>
      <c r="OC71" s="32"/>
      <c r="OD71" s="32"/>
      <c r="OE71" s="32"/>
      <c r="OF71" s="32"/>
      <c r="OG71" s="32"/>
      <c r="OH71" s="32"/>
      <c r="OI71" s="32"/>
      <c r="OJ71" s="32"/>
      <c r="OK71" s="32"/>
      <c r="OL71" s="32"/>
      <c r="OM71" s="32"/>
      <c r="ON71" s="32"/>
      <c r="OO71" s="32"/>
      <c r="OP71" s="32"/>
      <c r="OQ71" s="32"/>
      <c r="OR71" s="32"/>
      <c r="OS71" s="32"/>
      <c r="OT71" s="32"/>
      <c r="OU71" s="32"/>
      <c r="OV71" s="32"/>
      <c r="OW71" s="32"/>
      <c r="OX71" s="32"/>
      <c r="OY71" s="32"/>
      <c r="OZ71" s="32"/>
      <c r="PA71" s="32"/>
      <c r="PB71" s="32"/>
      <c r="PC71" s="32"/>
      <c r="PD71" s="32"/>
      <c r="PE71" s="32"/>
      <c r="PF71" s="32"/>
      <c r="PG71" s="32"/>
      <c r="PH71" s="32"/>
      <c r="PI71" s="32"/>
      <c r="PJ71" s="32"/>
      <c r="PK71" s="32"/>
      <c r="PL71" s="32"/>
      <c r="PM71" s="32"/>
      <c r="PN71" s="32"/>
      <c r="PO71" s="32"/>
      <c r="PP71" s="32"/>
      <c r="PQ71" s="32"/>
      <c r="PR71" s="32"/>
      <c r="PS71" s="32"/>
      <c r="PT71" s="32"/>
      <c r="PU71" s="32"/>
      <c r="PV71" s="32"/>
      <c r="PW71" s="32"/>
      <c r="PX71" s="32"/>
      <c r="PY71" s="32"/>
      <c r="PZ71" s="32"/>
      <c r="QA71" s="32"/>
      <c r="QB71" s="32"/>
      <c r="QC71" s="32"/>
      <c r="QD71" s="32"/>
      <c r="QE71" s="32"/>
      <c r="QF71" s="32"/>
      <c r="QG71" s="32"/>
      <c r="QH71" s="32"/>
      <c r="QI71" s="32"/>
      <c r="QJ71" s="32"/>
      <c r="QK71" s="32"/>
      <c r="QL71" s="32"/>
      <c r="QM71" s="32"/>
      <c r="QN71" s="32"/>
      <c r="QO71" s="32"/>
      <c r="QP71" s="32"/>
      <c r="QQ71" s="32"/>
      <c r="QR71" s="32"/>
      <c r="QS71" s="32"/>
      <c r="QT71" s="32"/>
      <c r="QU71" s="32"/>
      <c r="QV71" s="32"/>
      <c r="QW71" s="32"/>
      <c r="QX71" s="32"/>
      <c r="QY71" s="32"/>
      <c r="QZ71" s="32"/>
      <c r="RA71" s="32"/>
      <c r="RB71" s="32"/>
      <c r="RC71" s="32"/>
      <c r="RD71" s="32"/>
      <c r="RE71" s="32"/>
      <c r="RF71" s="32"/>
      <c r="RG71" s="32"/>
      <c r="RH71" s="32"/>
      <c r="RI71" s="32"/>
      <c r="RJ71" s="32"/>
      <c r="RK71" s="32"/>
      <c r="RL71" s="32"/>
      <c r="RM71" s="32"/>
      <c r="RN71" s="32"/>
      <c r="RO71" s="32"/>
      <c r="RP71" s="32"/>
      <c r="RQ71" s="32"/>
      <c r="RR71" s="32"/>
      <c r="RS71" s="32"/>
      <c r="RT71" s="32"/>
      <c r="RU71" s="32"/>
      <c r="RV71" s="32"/>
      <c r="RW71" s="32"/>
      <c r="RX71" s="32"/>
      <c r="RY71" s="32"/>
      <c r="RZ71" s="32"/>
      <c r="SA71" s="32"/>
      <c r="SB71" s="32"/>
      <c r="SC71" s="32"/>
      <c r="SD71" s="32"/>
      <c r="SE71" s="32"/>
      <c r="SF71" s="32"/>
      <c r="SG71" s="32"/>
      <c r="SH71" s="32"/>
      <c r="SI71" s="32"/>
      <c r="SJ71" s="32"/>
      <c r="SK71" s="32"/>
      <c r="SL71" s="32"/>
      <c r="SM71" s="32"/>
      <c r="SN71" s="32"/>
      <c r="SO71" s="32"/>
      <c r="SP71" s="32"/>
      <c r="SQ71" s="32"/>
      <c r="SR71" s="32"/>
      <c r="SS71" s="32"/>
      <c r="ST71" s="32"/>
      <c r="SU71" s="32"/>
      <c r="SV71" s="32"/>
      <c r="SW71" s="32"/>
      <c r="SX71" s="32"/>
      <c r="SY71" s="32"/>
      <c r="SZ71" s="32"/>
      <c r="TA71" s="32"/>
      <c r="TB71" s="32"/>
      <c r="TC71" s="32"/>
      <c r="TD71" s="32"/>
      <c r="TE71" s="32"/>
      <c r="TF71" s="32"/>
      <c r="TG71" s="32"/>
      <c r="TH71" s="32"/>
      <c r="TI71" s="32"/>
      <c r="TJ71" s="32"/>
      <c r="TK71" s="32"/>
      <c r="TL71" s="32"/>
      <c r="TM71" s="32"/>
      <c r="TN71" s="32"/>
      <c r="TO71" s="32"/>
      <c r="TP71" s="32"/>
      <c r="TQ71" s="32"/>
      <c r="TR71" s="32"/>
      <c r="TS71" s="32"/>
      <c r="TT71" s="32"/>
      <c r="TU71" s="32"/>
      <c r="TV71" s="32"/>
      <c r="TW71" s="32"/>
      <c r="TX71" s="32"/>
      <c r="TY71" s="32"/>
      <c r="TZ71" s="32"/>
      <c r="UA71" s="32"/>
      <c r="UB71" s="32"/>
      <c r="UC71" s="32"/>
      <c r="UD71" s="32"/>
      <c r="UE71" s="32"/>
      <c r="UF71" s="32"/>
      <c r="UG71" s="32"/>
      <c r="UH71" s="32"/>
      <c r="UI71" s="32"/>
      <c r="UJ71" s="32"/>
      <c r="UK71" s="32"/>
      <c r="UL71" s="32"/>
      <c r="UM71" s="32"/>
      <c r="UN71" s="32"/>
      <c r="UO71" s="32"/>
      <c r="UP71" s="32"/>
      <c r="UQ71" s="32"/>
      <c r="UR71" s="32"/>
      <c r="US71" s="32"/>
      <c r="UT71" s="32"/>
      <c r="UU71" s="32"/>
      <c r="UV71" s="32"/>
      <c r="UW71" s="32"/>
      <c r="UX71" s="32"/>
      <c r="UY71" s="32"/>
      <c r="UZ71" s="32"/>
      <c r="VA71" s="32"/>
      <c r="VB71" s="32"/>
      <c r="VC71" s="32"/>
      <c r="VD71" s="32"/>
      <c r="VE71" s="32"/>
      <c r="VF71" s="32"/>
      <c r="VG71" s="32"/>
      <c r="VH71" s="32"/>
      <c r="VI71" s="32"/>
      <c r="VJ71" s="32"/>
      <c r="VK71" s="32"/>
      <c r="VL71" s="32"/>
      <c r="VM71" s="32"/>
      <c r="VN71" s="32"/>
      <c r="VO71" s="32"/>
      <c r="VP71" s="32"/>
      <c r="VQ71" s="32"/>
      <c r="VR71" s="32"/>
      <c r="VS71" s="32"/>
      <c r="VT71" s="32"/>
      <c r="VU71" s="32"/>
      <c r="VV71" s="32"/>
      <c r="VW71" s="32"/>
      <c r="VX71" s="32"/>
      <c r="VY71" s="32"/>
      <c r="VZ71" s="32"/>
      <c r="WA71" s="32"/>
      <c r="WB71" s="32"/>
      <c r="WC71" s="32"/>
      <c r="WD71" s="32"/>
      <c r="WE71" s="32"/>
      <c r="WF71" s="32"/>
      <c r="WG71" s="32"/>
      <c r="WH71" s="32"/>
      <c r="WI71" s="32"/>
      <c r="WJ71" s="32"/>
      <c r="WK71" s="32"/>
      <c r="WL71" s="32"/>
      <c r="WM71" s="32"/>
      <c r="WN71" s="32"/>
      <c r="WO71" s="32"/>
      <c r="WP71" s="32"/>
      <c r="WQ71" s="32"/>
      <c r="WR71" s="32"/>
      <c r="WS71" s="32"/>
      <c r="WT71" s="32"/>
      <c r="WU71" s="32"/>
      <c r="WV71" s="32"/>
      <c r="WW71" s="32"/>
      <c r="WX71" s="32"/>
      <c r="WY71" s="32"/>
      <c r="WZ71" s="32"/>
      <c r="XA71" s="32"/>
      <c r="XB71" s="32"/>
      <c r="XC71" s="32"/>
      <c r="XD71" s="32"/>
      <c r="XE71" s="32"/>
      <c r="XF71" s="32"/>
      <c r="XG71" s="32"/>
      <c r="XH71" s="32"/>
      <c r="XI71" s="32"/>
      <c r="XJ71" s="32"/>
      <c r="XK71" s="32"/>
      <c r="XL71" s="32"/>
      <c r="XM71" s="32"/>
      <c r="XN71" s="32"/>
      <c r="XO71" s="32"/>
      <c r="XP71" s="32"/>
      <c r="XQ71" s="32"/>
      <c r="XR71" s="32"/>
      <c r="XS71" s="32"/>
      <c r="XT71" s="32"/>
      <c r="XU71" s="32"/>
      <c r="XV71" s="32"/>
      <c r="XW71" s="32"/>
      <c r="XX71" s="32"/>
      <c r="XY71" s="32"/>
      <c r="XZ71" s="32"/>
      <c r="YA71" s="32"/>
      <c r="YB71" s="32"/>
      <c r="YC71" s="32"/>
      <c r="YD71" s="32"/>
      <c r="YE71" s="32"/>
      <c r="YF71" s="32"/>
      <c r="YG71" s="32"/>
      <c r="YH71" s="32"/>
      <c r="YI71" s="32"/>
      <c r="YJ71" s="32"/>
      <c r="YK71" s="32"/>
      <c r="YL71" s="32"/>
      <c r="YM71" s="32"/>
      <c r="YN71" s="32"/>
      <c r="YO71" s="32"/>
      <c r="YP71" s="32"/>
      <c r="YQ71" s="32"/>
      <c r="YR71" s="32"/>
      <c r="YS71" s="32"/>
      <c r="YT71" s="32"/>
      <c r="YU71" s="32"/>
      <c r="YV71" s="32"/>
      <c r="YW71" s="32"/>
      <c r="YX71" s="32"/>
      <c r="YY71" s="32"/>
      <c r="YZ71" s="32"/>
      <c r="ZA71" s="32"/>
      <c r="ZB71" s="32"/>
      <c r="ZC71" s="32"/>
      <c r="ZD71" s="32"/>
      <c r="ZE71" s="32"/>
      <c r="ZF71" s="32"/>
      <c r="ZG71" s="32"/>
      <c r="ZH71" s="32"/>
      <c r="ZI71" s="32"/>
      <c r="ZJ71" s="32"/>
      <c r="ZK71" s="32"/>
      <c r="ZL71" s="32"/>
      <c r="ZM71" s="32"/>
      <c r="ZN71" s="32"/>
      <c r="ZO71" s="32"/>
      <c r="ZP71" s="32"/>
      <c r="ZQ71" s="32"/>
      <c r="ZR71" s="32"/>
      <c r="ZS71" s="32"/>
      <c r="ZT71" s="32"/>
      <c r="ZU71" s="32"/>
      <c r="ZV71" s="32"/>
      <c r="ZW71" s="32"/>
      <c r="ZX71" s="32"/>
      <c r="ZY71" s="32"/>
      <c r="ZZ71" s="32"/>
      <c r="AAA71" s="32"/>
      <c r="AAB71" s="32"/>
      <c r="AAC71" s="32"/>
      <c r="AAD71" s="32"/>
      <c r="AAE71" s="32"/>
      <c r="AAF71" s="32"/>
      <c r="AAG71" s="32"/>
      <c r="AAH71" s="32"/>
      <c r="AAI71" s="32"/>
      <c r="AAJ71" s="32"/>
      <c r="AAK71" s="32"/>
      <c r="AAL71" s="32"/>
      <c r="AAM71" s="32"/>
      <c r="AAN71" s="32"/>
      <c r="AAO71" s="32"/>
      <c r="AAP71" s="32"/>
      <c r="AAQ71" s="32"/>
      <c r="AAR71" s="32"/>
      <c r="AAS71" s="32"/>
      <c r="AAT71" s="32"/>
      <c r="AAU71" s="32"/>
      <c r="AAV71" s="32"/>
      <c r="AAW71" s="32"/>
      <c r="AAX71" s="32"/>
      <c r="AAY71" s="32"/>
      <c r="AAZ71" s="32"/>
      <c r="ABA71" s="32"/>
      <c r="ABB71" s="32"/>
      <c r="ABC71" s="32"/>
      <c r="ABD71" s="32"/>
      <c r="ABE71" s="32"/>
      <c r="ABF71" s="32"/>
      <c r="ABG71" s="32"/>
      <c r="ABH71" s="32"/>
      <c r="ABI71" s="32"/>
      <c r="ABJ71" s="32"/>
      <c r="ABK71" s="32"/>
      <c r="ABL71" s="32"/>
      <c r="ABM71" s="32"/>
      <c r="ABN71" s="32"/>
      <c r="ABO71" s="32"/>
      <c r="ABP71" s="32"/>
      <c r="ABQ71" s="32"/>
      <c r="ABR71" s="32"/>
      <c r="ABS71" s="32"/>
      <c r="ABT71" s="32"/>
      <c r="ABU71" s="32"/>
      <c r="ABV71" s="32"/>
      <c r="ABW71" s="32"/>
      <c r="ABX71" s="32"/>
      <c r="ABY71" s="32"/>
      <c r="ABZ71" s="32"/>
      <c r="ACA71" s="32"/>
      <c r="ACB71" s="32"/>
      <c r="ACC71" s="32"/>
      <c r="ACD71" s="32"/>
      <c r="ACE71" s="32"/>
      <c r="ACF71" s="32"/>
      <c r="ACG71" s="32"/>
      <c r="ACH71" s="32"/>
      <c r="ACI71" s="32"/>
      <c r="ACJ71" s="32"/>
      <c r="ACK71" s="32"/>
      <c r="ACL71" s="32"/>
      <c r="ACM71" s="32"/>
      <c r="ACN71" s="32"/>
      <c r="ACO71" s="32"/>
      <c r="ACP71" s="32"/>
      <c r="ACQ71" s="32"/>
      <c r="ACR71" s="32"/>
      <c r="ACS71" s="32"/>
      <c r="ACT71" s="32"/>
      <c r="ACU71" s="32"/>
      <c r="ACV71" s="32"/>
      <c r="ACW71" s="32"/>
      <c r="ACX71" s="32"/>
      <c r="ACY71" s="32"/>
      <c r="ACZ71" s="32"/>
      <c r="ADA71" s="32"/>
      <c r="ADB71" s="32"/>
      <c r="ADC71" s="32"/>
      <c r="ADD71" s="32"/>
      <c r="ADE71" s="32"/>
      <c r="ADF71" s="32"/>
      <c r="ADG71" s="32"/>
      <c r="ADH71" s="32"/>
      <c r="ADI71" s="32"/>
      <c r="ADJ71" s="32"/>
      <c r="ADK71" s="32"/>
      <c r="ADL71" s="32"/>
      <c r="ADM71" s="32"/>
      <c r="ADN71" s="32"/>
      <c r="ADO71" s="32"/>
      <c r="ADP71" s="32"/>
      <c r="ADQ71" s="32"/>
      <c r="ADR71" s="32"/>
      <c r="ADS71" s="32"/>
      <c r="ADT71" s="32"/>
      <c r="ADU71" s="32"/>
      <c r="ADV71" s="32"/>
      <c r="ADW71" s="32"/>
      <c r="ADX71" s="32"/>
      <c r="ADY71" s="32"/>
      <c r="ADZ71" s="32"/>
      <c r="AEA71" s="32"/>
      <c r="AEB71" s="32"/>
      <c r="AEC71" s="32"/>
      <c r="AED71" s="32"/>
      <c r="AEE71" s="32"/>
      <c r="AEF71" s="32"/>
      <c r="AEG71" s="32"/>
      <c r="AEH71" s="32"/>
      <c r="AEI71" s="32"/>
      <c r="AEJ71" s="32"/>
      <c r="AEK71" s="32"/>
      <c r="AEL71" s="32"/>
      <c r="AEM71" s="32"/>
      <c r="AEN71" s="32"/>
      <c r="AEO71" s="32"/>
      <c r="AEP71" s="32"/>
      <c r="AEQ71" s="32"/>
      <c r="AER71" s="32"/>
      <c r="AES71" s="32"/>
      <c r="AET71" s="32"/>
      <c r="AEU71" s="32"/>
      <c r="AEV71" s="32"/>
      <c r="AEW71" s="32"/>
      <c r="AEX71" s="32"/>
      <c r="AEY71" s="32"/>
      <c r="AEZ71" s="32"/>
      <c r="AFA71" s="32"/>
      <c r="AFB71" s="32"/>
      <c r="AFC71" s="32"/>
      <c r="AFD71" s="32"/>
      <c r="AFE71" s="32"/>
      <c r="AFF71" s="32"/>
      <c r="AFG71" s="32"/>
      <c r="AFH71" s="32"/>
      <c r="AFI71" s="32"/>
      <c r="AFJ71" s="32"/>
      <c r="AFK71" s="32"/>
      <c r="AFL71" s="32"/>
      <c r="AFM71" s="32"/>
      <c r="AFN71" s="32"/>
      <c r="AFO71" s="32"/>
      <c r="AFP71" s="32"/>
      <c r="AFQ71" s="32"/>
      <c r="AFR71" s="32"/>
      <c r="AFS71" s="32"/>
      <c r="AFT71" s="32"/>
      <c r="AFU71" s="32"/>
      <c r="AFV71" s="32"/>
      <c r="AFW71" s="32"/>
      <c r="AFX71" s="32"/>
      <c r="AFY71" s="32"/>
      <c r="AFZ71" s="32"/>
      <c r="AGA71" s="32"/>
      <c r="AGB71" s="32"/>
      <c r="AGC71" s="32"/>
      <c r="AGD71" s="32"/>
      <c r="AGE71" s="32"/>
      <c r="AGF71" s="32"/>
      <c r="AGG71" s="32"/>
      <c r="AGH71" s="32"/>
      <c r="AGI71" s="32"/>
      <c r="AGJ71" s="32"/>
      <c r="AGK71" s="32"/>
      <c r="AGL71" s="32"/>
      <c r="AGM71" s="32"/>
      <c r="AGN71" s="32"/>
      <c r="AGO71" s="32"/>
      <c r="AGP71" s="32"/>
      <c r="AGQ71" s="32"/>
      <c r="AGR71" s="32"/>
      <c r="AGS71" s="32"/>
      <c r="AGT71" s="32"/>
      <c r="AGU71" s="32"/>
      <c r="AGV71" s="32"/>
      <c r="AGW71" s="32"/>
      <c r="AGX71" s="32"/>
      <c r="AGY71" s="32"/>
      <c r="AGZ71" s="32"/>
      <c r="AHA71" s="32"/>
      <c r="AHB71" s="32"/>
      <c r="AHC71" s="32"/>
      <c r="AHD71" s="32"/>
      <c r="AHE71" s="32"/>
      <c r="AHF71" s="32"/>
      <c r="AHG71" s="32"/>
      <c r="AHH71" s="32"/>
      <c r="AHI71" s="32"/>
      <c r="AHJ71" s="32"/>
      <c r="AHK71" s="32"/>
      <c r="AHL71" s="32"/>
      <c r="AHM71" s="32"/>
      <c r="AHN71" s="32"/>
      <c r="AHO71" s="32"/>
      <c r="AHP71" s="32"/>
      <c r="AHQ71" s="32"/>
      <c r="AHR71" s="32"/>
      <c r="AHS71" s="32"/>
      <c r="AHT71" s="32"/>
      <c r="AHU71" s="32"/>
      <c r="AHV71" s="32"/>
      <c r="AHW71" s="32"/>
      <c r="AHX71" s="32"/>
      <c r="AHY71" s="32"/>
      <c r="AHZ71" s="32"/>
      <c r="AIA71" s="32"/>
      <c r="AIB71" s="32"/>
      <c r="AIC71" s="32"/>
      <c r="AID71" s="32"/>
      <c r="AIE71" s="32"/>
      <c r="AIF71" s="32"/>
      <c r="AIG71" s="32"/>
      <c r="AIH71" s="32"/>
      <c r="AII71" s="32"/>
      <c r="AIJ71" s="32"/>
      <c r="AIK71" s="32"/>
      <c r="AIL71" s="32"/>
      <c r="AIM71" s="32"/>
      <c r="AIN71" s="32"/>
      <c r="AIO71" s="32"/>
      <c r="AIP71" s="32"/>
      <c r="AIQ71" s="32"/>
      <c r="AIR71" s="32"/>
      <c r="AIS71" s="32"/>
      <c r="AIT71" s="32"/>
      <c r="AIU71" s="32"/>
      <c r="AIV71" s="32"/>
      <c r="AIW71" s="32"/>
      <c r="AIX71" s="32"/>
      <c r="AIY71" s="32"/>
      <c r="AIZ71" s="32"/>
      <c r="AJA71" s="32"/>
      <c r="AJB71" s="32"/>
      <c r="AJC71" s="32"/>
      <c r="AJD71" s="32"/>
      <c r="AJE71" s="32"/>
      <c r="AJF71" s="32"/>
      <c r="AJG71" s="32"/>
      <c r="AJH71" s="32"/>
      <c r="AJI71" s="32"/>
      <c r="AJJ71" s="32"/>
      <c r="AJK71" s="32"/>
      <c r="AJL71" s="32"/>
      <c r="AJM71" s="32"/>
      <c r="AJN71" s="32"/>
      <c r="AJO71" s="32"/>
      <c r="AJP71" s="32"/>
      <c r="AJQ71" s="32"/>
      <c r="AJR71" s="32"/>
      <c r="AJS71" s="32"/>
      <c r="AJT71" s="32"/>
      <c r="AJU71" s="32"/>
      <c r="AJV71" s="32"/>
      <c r="AJW71" s="32"/>
      <c r="AJX71" s="32"/>
      <c r="AJY71" s="32"/>
      <c r="AJZ71" s="32"/>
      <c r="AKA71" s="32"/>
      <c r="AKB71" s="32"/>
      <c r="AKC71" s="32"/>
      <c r="AKD71" s="32"/>
      <c r="AKE71" s="32"/>
      <c r="AKF71" s="32"/>
      <c r="AKG71" s="32"/>
      <c r="AKH71" s="32"/>
      <c r="AKI71" s="32"/>
      <c r="AKJ71" s="32"/>
      <c r="AKK71" s="32"/>
      <c r="AKL71" s="32"/>
      <c r="AKM71" s="32"/>
      <c r="AKN71" s="32"/>
      <c r="AKO71" s="32"/>
      <c r="AKP71" s="32"/>
      <c r="AKQ71" s="32"/>
      <c r="AKR71" s="32"/>
      <c r="AKS71" s="32"/>
      <c r="AKT71" s="32"/>
      <c r="AKU71" s="32"/>
      <c r="AKV71" s="32"/>
      <c r="AKW71" s="32"/>
      <c r="AKX71" s="32"/>
      <c r="AKY71" s="32"/>
      <c r="AKZ71" s="32"/>
      <c r="ALA71" s="32"/>
      <c r="ALB71" s="32"/>
      <c r="ALC71" s="32"/>
      <c r="ALD71" s="32"/>
      <c r="ALE71" s="32"/>
      <c r="ALF71" s="32"/>
      <c r="ALG71" s="32"/>
      <c r="ALH71" s="32"/>
      <c r="ALI71" s="32"/>
      <c r="ALJ71" s="32"/>
      <c r="ALK71" s="32"/>
      <c r="ALL71" s="32"/>
      <c r="ALM71" s="32"/>
      <c r="ALN71" s="32"/>
      <c r="ALO71" s="32"/>
      <c r="ALP71" s="32"/>
      <c r="ALQ71" s="32"/>
      <c r="ALR71" s="32"/>
      <c r="ALS71" s="32"/>
      <c r="ALT71" s="32"/>
      <c r="ALU71" s="32"/>
      <c r="ALV71" s="32"/>
      <c r="ALW71" s="32"/>
      <c r="ALX71" s="32"/>
      <c r="ALY71" s="32"/>
      <c r="ALZ71" s="32"/>
      <c r="AMD71" s="32"/>
    </row>
    <row r="72" customFormat="false" ht="13.5" hidden="false" customHeight="true" outlineLevel="0" collapsed="false">
      <c r="A72" s="114"/>
      <c r="B72" s="114"/>
      <c r="C72" s="114"/>
      <c r="D72" s="115"/>
      <c r="E72" s="114"/>
      <c r="F72" s="114"/>
      <c r="G72" s="114"/>
      <c r="H72" s="114"/>
      <c r="I72" s="114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  <c r="DL72" s="32"/>
      <c r="DM72" s="32"/>
      <c r="DN72" s="32"/>
      <c r="DO72" s="32"/>
      <c r="DP72" s="32"/>
      <c r="DQ72" s="32"/>
      <c r="DR72" s="32"/>
      <c r="DS72" s="32"/>
      <c r="DT72" s="32"/>
      <c r="DU72" s="32"/>
      <c r="DV72" s="32"/>
      <c r="DW72" s="32"/>
      <c r="DX72" s="32"/>
      <c r="DY72" s="32"/>
      <c r="DZ72" s="32"/>
      <c r="EA72" s="32"/>
      <c r="EB72" s="32"/>
      <c r="EC72" s="32"/>
      <c r="ED72" s="32"/>
      <c r="EE72" s="32"/>
      <c r="EF72" s="32"/>
      <c r="EG72" s="32"/>
      <c r="EH72" s="32"/>
      <c r="EI72" s="32"/>
      <c r="EJ72" s="32"/>
      <c r="EK72" s="32"/>
      <c r="EL72" s="32"/>
      <c r="EM72" s="32"/>
      <c r="EN72" s="32"/>
      <c r="EO72" s="32"/>
      <c r="EP72" s="32"/>
      <c r="EQ72" s="32"/>
      <c r="ER72" s="32"/>
      <c r="ES72" s="32"/>
      <c r="ET72" s="32"/>
      <c r="EU72" s="32"/>
      <c r="EV72" s="32"/>
      <c r="EW72" s="32"/>
      <c r="EX72" s="32"/>
      <c r="EY72" s="32"/>
      <c r="EZ72" s="32"/>
      <c r="FA72" s="32"/>
      <c r="FB72" s="32"/>
      <c r="FC72" s="32"/>
      <c r="FD72" s="32"/>
      <c r="FE72" s="32"/>
      <c r="FF72" s="32"/>
      <c r="FG72" s="32"/>
      <c r="FH72" s="32"/>
      <c r="FI72" s="32"/>
      <c r="FJ72" s="32"/>
      <c r="FK72" s="32"/>
      <c r="FL72" s="32"/>
      <c r="FM72" s="32"/>
      <c r="FN72" s="32"/>
      <c r="FO72" s="32"/>
      <c r="FP72" s="32"/>
      <c r="FQ72" s="32"/>
      <c r="FR72" s="32"/>
      <c r="FS72" s="32"/>
      <c r="FT72" s="32"/>
      <c r="FU72" s="32"/>
      <c r="FV72" s="32"/>
      <c r="FW72" s="32"/>
      <c r="FX72" s="32"/>
      <c r="FY72" s="32"/>
      <c r="FZ72" s="32"/>
      <c r="GA72" s="32"/>
      <c r="GB72" s="32"/>
      <c r="GC72" s="32"/>
      <c r="GD72" s="32"/>
      <c r="GE72" s="32"/>
      <c r="GF72" s="32"/>
      <c r="GG72" s="32"/>
      <c r="GH72" s="32"/>
      <c r="GI72" s="32"/>
      <c r="GJ72" s="32"/>
      <c r="GK72" s="32"/>
      <c r="GL72" s="32"/>
      <c r="GM72" s="32"/>
      <c r="GN72" s="32"/>
      <c r="GO72" s="32"/>
      <c r="GP72" s="32"/>
      <c r="GQ72" s="32"/>
      <c r="GR72" s="32"/>
      <c r="GS72" s="32"/>
      <c r="GT72" s="32"/>
      <c r="GU72" s="32"/>
      <c r="GV72" s="32"/>
      <c r="GW72" s="32"/>
      <c r="GX72" s="32"/>
      <c r="GY72" s="32"/>
      <c r="GZ72" s="32"/>
      <c r="HA72" s="32"/>
      <c r="HB72" s="32"/>
      <c r="HC72" s="32"/>
      <c r="HD72" s="32"/>
      <c r="HE72" s="32"/>
      <c r="HF72" s="32"/>
      <c r="HG72" s="32"/>
      <c r="HH72" s="32"/>
      <c r="HI72" s="32"/>
      <c r="HJ72" s="32"/>
      <c r="HK72" s="32"/>
      <c r="HL72" s="32"/>
      <c r="HM72" s="32"/>
      <c r="HN72" s="32"/>
      <c r="HO72" s="32"/>
      <c r="HP72" s="32"/>
      <c r="HQ72" s="32"/>
      <c r="HR72" s="32"/>
      <c r="HS72" s="32"/>
      <c r="HT72" s="32"/>
      <c r="HU72" s="32"/>
      <c r="HV72" s="32"/>
      <c r="HW72" s="32"/>
      <c r="HX72" s="32"/>
      <c r="HY72" s="32"/>
      <c r="HZ72" s="32"/>
      <c r="IA72" s="32"/>
      <c r="IB72" s="32"/>
      <c r="IC72" s="32"/>
      <c r="ID72" s="32"/>
      <c r="IE72" s="32"/>
      <c r="IF72" s="32"/>
      <c r="IG72" s="32"/>
      <c r="IH72" s="32"/>
      <c r="II72" s="32"/>
      <c r="IJ72" s="32"/>
      <c r="IK72" s="32"/>
      <c r="IL72" s="32"/>
      <c r="IM72" s="32"/>
      <c r="IN72" s="32"/>
      <c r="IO72" s="32"/>
      <c r="IP72" s="32"/>
      <c r="IQ72" s="32"/>
      <c r="IR72" s="32"/>
      <c r="IS72" s="32"/>
      <c r="IT72" s="32"/>
      <c r="IU72" s="32"/>
      <c r="IV72" s="32"/>
      <c r="IW72" s="32"/>
      <c r="IX72" s="32"/>
      <c r="IY72" s="32"/>
      <c r="IZ72" s="32"/>
      <c r="JA72" s="32"/>
      <c r="JB72" s="32"/>
      <c r="JC72" s="32"/>
      <c r="JD72" s="32"/>
      <c r="JE72" s="32"/>
      <c r="JF72" s="32"/>
      <c r="JG72" s="32"/>
      <c r="JH72" s="32"/>
      <c r="JI72" s="32"/>
      <c r="JJ72" s="32"/>
      <c r="JK72" s="32"/>
      <c r="JL72" s="32"/>
      <c r="JM72" s="32"/>
      <c r="JN72" s="32"/>
      <c r="JO72" s="32"/>
      <c r="JP72" s="32"/>
      <c r="JQ72" s="32"/>
      <c r="JR72" s="32"/>
      <c r="JS72" s="32"/>
      <c r="JT72" s="32"/>
      <c r="JU72" s="32"/>
      <c r="JV72" s="32"/>
      <c r="JW72" s="32"/>
      <c r="JX72" s="32"/>
      <c r="JY72" s="32"/>
      <c r="JZ72" s="32"/>
      <c r="KA72" s="32"/>
      <c r="KB72" s="32"/>
      <c r="KC72" s="32"/>
      <c r="KD72" s="32"/>
      <c r="KE72" s="32"/>
      <c r="KF72" s="32"/>
      <c r="KG72" s="32"/>
      <c r="KH72" s="32"/>
      <c r="KI72" s="32"/>
      <c r="KJ72" s="32"/>
      <c r="KK72" s="32"/>
      <c r="KL72" s="32"/>
      <c r="KM72" s="32"/>
      <c r="KN72" s="32"/>
      <c r="KO72" s="32"/>
      <c r="KP72" s="32"/>
      <c r="KQ72" s="32"/>
      <c r="KR72" s="32"/>
      <c r="KS72" s="32"/>
      <c r="KT72" s="32"/>
      <c r="KU72" s="32"/>
      <c r="KV72" s="32"/>
      <c r="KW72" s="32"/>
      <c r="KX72" s="32"/>
      <c r="KY72" s="32"/>
      <c r="KZ72" s="32"/>
      <c r="LA72" s="32"/>
      <c r="LB72" s="32"/>
      <c r="LC72" s="32"/>
      <c r="LD72" s="32"/>
      <c r="LE72" s="32"/>
      <c r="LF72" s="32"/>
      <c r="LG72" s="32"/>
      <c r="LH72" s="32"/>
      <c r="LI72" s="32"/>
      <c r="LJ72" s="32"/>
      <c r="LK72" s="32"/>
      <c r="LL72" s="32"/>
      <c r="LM72" s="32"/>
      <c r="LN72" s="32"/>
      <c r="LO72" s="32"/>
      <c r="LP72" s="32"/>
      <c r="LQ72" s="32"/>
      <c r="LR72" s="32"/>
      <c r="LS72" s="32"/>
      <c r="LT72" s="32"/>
      <c r="LU72" s="32"/>
      <c r="LV72" s="32"/>
      <c r="LW72" s="32"/>
      <c r="LX72" s="32"/>
      <c r="LY72" s="32"/>
      <c r="LZ72" s="32"/>
      <c r="MA72" s="32"/>
      <c r="MB72" s="32"/>
      <c r="MC72" s="32"/>
      <c r="MD72" s="32"/>
      <c r="ME72" s="32"/>
      <c r="MF72" s="32"/>
      <c r="MG72" s="32"/>
      <c r="MH72" s="32"/>
      <c r="MI72" s="32"/>
      <c r="MJ72" s="32"/>
      <c r="MK72" s="32"/>
      <c r="ML72" s="32"/>
      <c r="MM72" s="32"/>
      <c r="MN72" s="32"/>
      <c r="MO72" s="32"/>
      <c r="MP72" s="32"/>
      <c r="MQ72" s="32"/>
      <c r="MR72" s="32"/>
      <c r="MS72" s="32"/>
      <c r="MT72" s="32"/>
      <c r="MU72" s="32"/>
      <c r="MV72" s="32"/>
      <c r="MW72" s="32"/>
      <c r="MX72" s="32"/>
      <c r="MY72" s="32"/>
      <c r="MZ72" s="32"/>
      <c r="NA72" s="32"/>
      <c r="NB72" s="32"/>
      <c r="NC72" s="32"/>
      <c r="ND72" s="32"/>
      <c r="NE72" s="32"/>
      <c r="NF72" s="32"/>
      <c r="NG72" s="32"/>
      <c r="NH72" s="32"/>
      <c r="NI72" s="32"/>
      <c r="NJ72" s="32"/>
      <c r="NK72" s="32"/>
      <c r="NL72" s="32"/>
      <c r="NM72" s="32"/>
      <c r="NN72" s="32"/>
      <c r="NO72" s="32"/>
      <c r="NP72" s="32"/>
      <c r="NQ72" s="32"/>
      <c r="NR72" s="32"/>
      <c r="NS72" s="32"/>
      <c r="NT72" s="32"/>
      <c r="NU72" s="32"/>
      <c r="NV72" s="32"/>
      <c r="NW72" s="32"/>
      <c r="NX72" s="32"/>
      <c r="NY72" s="32"/>
      <c r="NZ72" s="32"/>
      <c r="OA72" s="32"/>
      <c r="OB72" s="32"/>
      <c r="OC72" s="32"/>
      <c r="OD72" s="32"/>
      <c r="OE72" s="32"/>
      <c r="OF72" s="32"/>
      <c r="OG72" s="32"/>
      <c r="OH72" s="32"/>
      <c r="OI72" s="32"/>
      <c r="OJ72" s="32"/>
      <c r="OK72" s="32"/>
      <c r="OL72" s="32"/>
      <c r="OM72" s="32"/>
      <c r="ON72" s="32"/>
      <c r="OO72" s="32"/>
      <c r="OP72" s="32"/>
      <c r="OQ72" s="32"/>
      <c r="OR72" s="32"/>
      <c r="OS72" s="32"/>
      <c r="OT72" s="32"/>
      <c r="OU72" s="32"/>
      <c r="OV72" s="32"/>
      <c r="OW72" s="32"/>
      <c r="OX72" s="32"/>
      <c r="OY72" s="32"/>
      <c r="OZ72" s="32"/>
      <c r="PA72" s="32"/>
      <c r="PB72" s="32"/>
      <c r="PC72" s="32"/>
      <c r="PD72" s="32"/>
      <c r="PE72" s="32"/>
      <c r="PF72" s="32"/>
      <c r="PG72" s="32"/>
      <c r="PH72" s="32"/>
      <c r="PI72" s="32"/>
      <c r="PJ72" s="32"/>
      <c r="PK72" s="32"/>
      <c r="PL72" s="32"/>
      <c r="PM72" s="32"/>
      <c r="PN72" s="32"/>
      <c r="PO72" s="32"/>
      <c r="PP72" s="32"/>
      <c r="PQ72" s="32"/>
      <c r="PR72" s="32"/>
      <c r="PS72" s="32"/>
      <c r="PT72" s="32"/>
      <c r="PU72" s="32"/>
      <c r="PV72" s="32"/>
      <c r="PW72" s="32"/>
      <c r="PX72" s="32"/>
      <c r="PY72" s="32"/>
      <c r="PZ72" s="32"/>
      <c r="QA72" s="32"/>
      <c r="QB72" s="32"/>
      <c r="QC72" s="32"/>
      <c r="QD72" s="32"/>
      <c r="QE72" s="32"/>
      <c r="QF72" s="32"/>
      <c r="QG72" s="32"/>
      <c r="QH72" s="32"/>
      <c r="QI72" s="32"/>
      <c r="QJ72" s="32"/>
      <c r="QK72" s="32"/>
      <c r="QL72" s="32"/>
      <c r="QM72" s="32"/>
      <c r="QN72" s="32"/>
      <c r="QO72" s="32"/>
      <c r="QP72" s="32"/>
      <c r="QQ72" s="32"/>
      <c r="QR72" s="32"/>
      <c r="QS72" s="32"/>
      <c r="QT72" s="32"/>
      <c r="QU72" s="32"/>
      <c r="QV72" s="32"/>
      <c r="QW72" s="32"/>
      <c r="QX72" s="32"/>
      <c r="QY72" s="32"/>
      <c r="QZ72" s="32"/>
      <c r="RA72" s="32"/>
      <c r="RB72" s="32"/>
      <c r="RC72" s="32"/>
      <c r="RD72" s="32"/>
      <c r="RE72" s="32"/>
      <c r="RF72" s="32"/>
      <c r="RG72" s="32"/>
      <c r="RH72" s="32"/>
      <c r="RI72" s="32"/>
      <c r="RJ72" s="32"/>
      <c r="RK72" s="32"/>
      <c r="RL72" s="32"/>
      <c r="RM72" s="32"/>
      <c r="RN72" s="32"/>
      <c r="RO72" s="32"/>
      <c r="RP72" s="32"/>
      <c r="RQ72" s="32"/>
      <c r="RR72" s="32"/>
      <c r="RS72" s="32"/>
      <c r="RT72" s="32"/>
      <c r="RU72" s="32"/>
      <c r="RV72" s="32"/>
      <c r="RW72" s="32"/>
      <c r="RX72" s="32"/>
      <c r="RY72" s="32"/>
      <c r="RZ72" s="32"/>
      <c r="SA72" s="32"/>
      <c r="SB72" s="32"/>
      <c r="SC72" s="32"/>
      <c r="SD72" s="32"/>
      <c r="SE72" s="32"/>
      <c r="SF72" s="32"/>
      <c r="SG72" s="32"/>
      <c r="SH72" s="32"/>
      <c r="SI72" s="32"/>
      <c r="SJ72" s="32"/>
      <c r="SK72" s="32"/>
      <c r="SL72" s="32"/>
      <c r="SM72" s="32"/>
      <c r="SN72" s="32"/>
      <c r="SO72" s="32"/>
      <c r="SP72" s="32"/>
      <c r="SQ72" s="32"/>
      <c r="SR72" s="32"/>
      <c r="SS72" s="32"/>
      <c r="ST72" s="32"/>
      <c r="SU72" s="32"/>
      <c r="SV72" s="32"/>
      <c r="SW72" s="32"/>
      <c r="SX72" s="32"/>
      <c r="SY72" s="32"/>
      <c r="SZ72" s="32"/>
      <c r="TA72" s="32"/>
      <c r="TB72" s="32"/>
      <c r="TC72" s="32"/>
      <c r="TD72" s="32"/>
      <c r="TE72" s="32"/>
      <c r="TF72" s="32"/>
      <c r="TG72" s="32"/>
      <c r="TH72" s="32"/>
      <c r="TI72" s="32"/>
      <c r="TJ72" s="32"/>
      <c r="TK72" s="32"/>
      <c r="TL72" s="32"/>
      <c r="TM72" s="32"/>
      <c r="TN72" s="32"/>
      <c r="TO72" s="32"/>
      <c r="TP72" s="32"/>
      <c r="TQ72" s="32"/>
      <c r="TR72" s="32"/>
      <c r="TS72" s="32"/>
      <c r="TT72" s="32"/>
      <c r="TU72" s="32"/>
      <c r="TV72" s="32"/>
      <c r="TW72" s="32"/>
      <c r="TX72" s="32"/>
      <c r="TY72" s="32"/>
      <c r="TZ72" s="32"/>
      <c r="UA72" s="32"/>
      <c r="UB72" s="32"/>
      <c r="UC72" s="32"/>
      <c r="UD72" s="32"/>
      <c r="UE72" s="32"/>
      <c r="UF72" s="32"/>
      <c r="UG72" s="32"/>
      <c r="UH72" s="32"/>
      <c r="UI72" s="32"/>
      <c r="UJ72" s="32"/>
      <c r="UK72" s="32"/>
      <c r="UL72" s="32"/>
      <c r="UM72" s="32"/>
      <c r="UN72" s="32"/>
      <c r="UO72" s="32"/>
      <c r="UP72" s="32"/>
      <c r="UQ72" s="32"/>
      <c r="UR72" s="32"/>
      <c r="US72" s="32"/>
      <c r="UT72" s="32"/>
      <c r="UU72" s="32"/>
      <c r="UV72" s="32"/>
      <c r="UW72" s="32"/>
      <c r="UX72" s="32"/>
      <c r="UY72" s="32"/>
      <c r="UZ72" s="32"/>
      <c r="VA72" s="32"/>
      <c r="VB72" s="32"/>
      <c r="VC72" s="32"/>
      <c r="VD72" s="32"/>
      <c r="VE72" s="32"/>
      <c r="VF72" s="32"/>
      <c r="VG72" s="32"/>
      <c r="VH72" s="32"/>
      <c r="VI72" s="32"/>
      <c r="VJ72" s="32"/>
      <c r="VK72" s="32"/>
      <c r="VL72" s="32"/>
      <c r="VM72" s="32"/>
      <c r="VN72" s="32"/>
      <c r="VO72" s="32"/>
      <c r="VP72" s="32"/>
      <c r="VQ72" s="32"/>
      <c r="VR72" s="32"/>
      <c r="VS72" s="32"/>
      <c r="VT72" s="32"/>
      <c r="VU72" s="32"/>
      <c r="VV72" s="32"/>
      <c r="VW72" s="32"/>
      <c r="VX72" s="32"/>
      <c r="VY72" s="32"/>
      <c r="VZ72" s="32"/>
      <c r="WA72" s="32"/>
      <c r="WB72" s="32"/>
      <c r="WC72" s="32"/>
      <c r="WD72" s="32"/>
      <c r="WE72" s="32"/>
      <c r="WF72" s="32"/>
      <c r="WG72" s="32"/>
      <c r="WH72" s="32"/>
      <c r="WI72" s="32"/>
      <c r="WJ72" s="32"/>
      <c r="WK72" s="32"/>
      <c r="WL72" s="32"/>
      <c r="WM72" s="32"/>
      <c r="WN72" s="32"/>
      <c r="WO72" s="32"/>
      <c r="WP72" s="32"/>
      <c r="WQ72" s="32"/>
      <c r="WR72" s="32"/>
      <c r="WS72" s="32"/>
      <c r="WT72" s="32"/>
      <c r="WU72" s="32"/>
      <c r="WV72" s="32"/>
      <c r="WW72" s="32"/>
      <c r="WX72" s="32"/>
      <c r="WY72" s="32"/>
      <c r="WZ72" s="32"/>
      <c r="XA72" s="32"/>
      <c r="XB72" s="32"/>
      <c r="XC72" s="32"/>
      <c r="XD72" s="32"/>
      <c r="XE72" s="32"/>
      <c r="XF72" s="32"/>
      <c r="XG72" s="32"/>
      <c r="XH72" s="32"/>
      <c r="XI72" s="32"/>
      <c r="XJ72" s="32"/>
      <c r="XK72" s="32"/>
      <c r="XL72" s="32"/>
      <c r="XM72" s="32"/>
      <c r="XN72" s="32"/>
      <c r="XO72" s="32"/>
      <c r="XP72" s="32"/>
      <c r="XQ72" s="32"/>
      <c r="XR72" s="32"/>
      <c r="XS72" s="32"/>
      <c r="XT72" s="32"/>
      <c r="XU72" s="32"/>
      <c r="XV72" s="32"/>
      <c r="XW72" s="32"/>
      <c r="XX72" s="32"/>
      <c r="XY72" s="32"/>
      <c r="XZ72" s="32"/>
      <c r="YA72" s="32"/>
      <c r="YB72" s="32"/>
      <c r="YC72" s="32"/>
      <c r="YD72" s="32"/>
      <c r="YE72" s="32"/>
      <c r="YF72" s="32"/>
      <c r="YG72" s="32"/>
      <c r="YH72" s="32"/>
      <c r="YI72" s="32"/>
      <c r="YJ72" s="32"/>
      <c r="YK72" s="32"/>
      <c r="YL72" s="32"/>
      <c r="YM72" s="32"/>
      <c r="YN72" s="32"/>
      <c r="YO72" s="32"/>
      <c r="YP72" s="32"/>
      <c r="YQ72" s="32"/>
      <c r="YR72" s="32"/>
      <c r="YS72" s="32"/>
      <c r="YT72" s="32"/>
      <c r="YU72" s="32"/>
      <c r="YV72" s="32"/>
      <c r="YW72" s="32"/>
      <c r="YX72" s="32"/>
      <c r="YY72" s="32"/>
      <c r="YZ72" s="32"/>
      <c r="ZA72" s="32"/>
      <c r="ZB72" s="32"/>
      <c r="ZC72" s="32"/>
      <c r="ZD72" s="32"/>
      <c r="ZE72" s="32"/>
      <c r="ZF72" s="32"/>
      <c r="ZG72" s="32"/>
      <c r="ZH72" s="32"/>
      <c r="ZI72" s="32"/>
      <c r="ZJ72" s="32"/>
      <c r="ZK72" s="32"/>
      <c r="ZL72" s="32"/>
      <c r="ZM72" s="32"/>
      <c r="ZN72" s="32"/>
      <c r="ZO72" s="32"/>
      <c r="ZP72" s="32"/>
      <c r="ZQ72" s="32"/>
      <c r="ZR72" s="32"/>
      <c r="ZS72" s="32"/>
      <c r="ZT72" s="32"/>
      <c r="ZU72" s="32"/>
      <c r="ZV72" s="32"/>
      <c r="ZW72" s="32"/>
      <c r="ZX72" s="32"/>
      <c r="ZY72" s="32"/>
      <c r="ZZ72" s="32"/>
      <c r="AAA72" s="32"/>
      <c r="AAB72" s="32"/>
      <c r="AAC72" s="32"/>
      <c r="AAD72" s="32"/>
      <c r="AAE72" s="32"/>
      <c r="AAF72" s="32"/>
      <c r="AAG72" s="32"/>
      <c r="AAH72" s="32"/>
      <c r="AAI72" s="32"/>
      <c r="AAJ72" s="32"/>
      <c r="AAK72" s="32"/>
      <c r="AAL72" s="32"/>
      <c r="AAM72" s="32"/>
      <c r="AAN72" s="32"/>
      <c r="AAO72" s="32"/>
      <c r="AAP72" s="32"/>
      <c r="AAQ72" s="32"/>
      <c r="AAR72" s="32"/>
      <c r="AAS72" s="32"/>
      <c r="AAT72" s="32"/>
      <c r="AAU72" s="32"/>
      <c r="AAV72" s="32"/>
      <c r="AAW72" s="32"/>
      <c r="AAX72" s="32"/>
      <c r="AAY72" s="32"/>
      <c r="AAZ72" s="32"/>
      <c r="ABA72" s="32"/>
      <c r="ABB72" s="32"/>
      <c r="ABC72" s="32"/>
      <c r="ABD72" s="32"/>
      <c r="ABE72" s="32"/>
      <c r="ABF72" s="32"/>
      <c r="ABG72" s="32"/>
      <c r="ABH72" s="32"/>
      <c r="ABI72" s="32"/>
      <c r="ABJ72" s="32"/>
      <c r="ABK72" s="32"/>
      <c r="ABL72" s="32"/>
      <c r="ABM72" s="32"/>
      <c r="ABN72" s="32"/>
      <c r="ABO72" s="32"/>
      <c r="ABP72" s="32"/>
      <c r="ABQ72" s="32"/>
      <c r="ABR72" s="32"/>
      <c r="ABS72" s="32"/>
      <c r="ABT72" s="32"/>
      <c r="ABU72" s="32"/>
      <c r="ABV72" s="32"/>
      <c r="ABW72" s="32"/>
      <c r="ABX72" s="32"/>
      <c r="ABY72" s="32"/>
      <c r="ABZ72" s="32"/>
      <c r="ACA72" s="32"/>
      <c r="ACB72" s="32"/>
      <c r="ACC72" s="32"/>
      <c r="ACD72" s="32"/>
      <c r="ACE72" s="32"/>
      <c r="ACF72" s="32"/>
      <c r="ACG72" s="32"/>
      <c r="ACH72" s="32"/>
      <c r="ACI72" s="32"/>
      <c r="ACJ72" s="32"/>
      <c r="ACK72" s="32"/>
      <c r="ACL72" s="32"/>
      <c r="ACM72" s="32"/>
      <c r="ACN72" s="32"/>
      <c r="ACO72" s="32"/>
      <c r="ACP72" s="32"/>
      <c r="ACQ72" s="32"/>
      <c r="ACR72" s="32"/>
      <c r="ACS72" s="32"/>
      <c r="ACT72" s="32"/>
      <c r="ACU72" s="32"/>
      <c r="ACV72" s="32"/>
      <c r="ACW72" s="32"/>
      <c r="ACX72" s="32"/>
      <c r="ACY72" s="32"/>
      <c r="ACZ72" s="32"/>
      <c r="ADA72" s="32"/>
      <c r="ADB72" s="32"/>
      <c r="ADC72" s="32"/>
      <c r="ADD72" s="32"/>
      <c r="ADE72" s="32"/>
      <c r="ADF72" s="32"/>
      <c r="ADG72" s="32"/>
      <c r="ADH72" s="32"/>
      <c r="ADI72" s="32"/>
      <c r="ADJ72" s="32"/>
      <c r="ADK72" s="32"/>
      <c r="ADL72" s="32"/>
      <c r="ADM72" s="32"/>
      <c r="ADN72" s="32"/>
      <c r="ADO72" s="32"/>
      <c r="ADP72" s="32"/>
      <c r="ADQ72" s="32"/>
      <c r="ADR72" s="32"/>
      <c r="ADS72" s="32"/>
      <c r="ADT72" s="32"/>
      <c r="ADU72" s="32"/>
      <c r="ADV72" s="32"/>
      <c r="ADW72" s="32"/>
      <c r="ADX72" s="32"/>
      <c r="ADY72" s="32"/>
      <c r="ADZ72" s="32"/>
      <c r="AEA72" s="32"/>
      <c r="AEB72" s="32"/>
      <c r="AEC72" s="32"/>
      <c r="AED72" s="32"/>
      <c r="AEE72" s="32"/>
      <c r="AEF72" s="32"/>
      <c r="AEG72" s="32"/>
      <c r="AEH72" s="32"/>
      <c r="AEI72" s="32"/>
      <c r="AEJ72" s="32"/>
      <c r="AEK72" s="32"/>
      <c r="AEL72" s="32"/>
      <c r="AEM72" s="32"/>
      <c r="AEN72" s="32"/>
      <c r="AEO72" s="32"/>
      <c r="AEP72" s="32"/>
      <c r="AEQ72" s="32"/>
      <c r="AER72" s="32"/>
      <c r="AES72" s="32"/>
      <c r="AET72" s="32"/>
      <c r="AEU72" s="32"/>
      <c r="AEV72" s="32"/>
      <c r="AEW72" s="32"/>
      <c r="AEX72" s="32"/>
      <c r="AEY72" s="32"/>
      <c r="AEZ72" s="32"/>
      <c r="AFA72" s="32"/>
      <c r="AFB72" s="32"/>
      <c r="AFC72" s="32"/>
      <c r="AFD72" s="32"/>
      <c r="AFE72" s="32"/>
      <c r="AFF72" s="32"/>
      <c r="AFG72" s="32"/>
      <c r="AFH72" s="32"/>
      <c r="AFI72" s="32"/>
      <c r="AFJ72" s="32"/>
      <c r="AFK72" s="32"/>
      <c r="AFL72" s="32"/>
      <c r="AFM72" s="32"/>
      <c r="AFN72" s="32"/>
      <c r="AFO72" s="32"/>
      <c r="AFP72" s="32"/>
      <c r="AFQ72" s="32"/>
      <c r="AFR72" s="32"/>
      <c r="AFS72" s="32"/>
      <c r="AFT72" s="32"/>
      <c r="AFU72" s="32"/>
      <c r="AFV72" s="32"/>
      <c r="AFW72" s="32"/>
      <c r="AFX72" s="32"/>
      <c r="AFY72" s="32"/>
      <c r="AFZ72" s="32"/>
      <c r="AGA72" s="32"/>
      <c r="AGB72" s="32"/>
      <c r="AGC72" s="32"/>
      <c r="AGD72" s="32"/>
      <c r="AGE72" s="32"/>
      <c r="AGF72" s="32"/>
      <c r="AGG72" s="32"/>
      <c r="AGH72" s="32"/>
      <c r="AGI72" s="32"/>
      <c r="AGJ72" s="32"/>
      <c r="AGK72" s="32"/>
      <c r="AGL72" s="32"/>
      <c r="AGM72" s="32"/>
      <c r="AGN72" s="32"/>
      <c r="AGO72" s="32"/>
      <c r="AGP72" s="32"/>
      <c r="AGQ72" s="32"/>
      <c r="AGR72" s="32"/>
      <c r="AGS72" s="32"/>
      <c r="AGT72" s="32"/>
      <c r="AGU72" s="32"/>
      <c r="AGV72" s="32"/>
      <c r="AGW72" s="32"/>
      <c r="AGX72" s="32"/>
      <c r="AGY72" s="32"/>
      <c r="AGZ72" s="32"/>
      <c r="AHA72" s="32"/>
      <c r="AHB72" s="32"/>
      <c r="AHC72" s="32"/>
      <c r="AHD72" s="32"/>
      <c r="AHE72" s="32"/>
      <c r="AHF72" s="32"/>
      <c r="AHG72" s="32"/>
      <c r="AHH72" s="32"/>
      <c r="AHI72" s="32"/>
      <c r="AHJ72" s="32"/>
      <c r="AHK72" s="32"/>
      <c r="AHL72" s="32"/>
      <c r="AHM72" s="32"/>
      <c r="AHN72" s="32"/>
      <c r="AHO72" s="32"/>
      <c r="AHP72" s="32"/>
      <c r="AHQ72" s="32"/>
      <c r="AHR72" s="32"/>
      <c r="AHS72" s="32"/>
      <c r="AHT72" s="32"/>
      <c r="AHU72" s="32"/>
      <c r="AHV72" s="32"/>
      <c r="AHW72" s="32"/>
      <c r="AHX72" s="32"/>
      <c r="AHY72" s="32"/>
      <c r="AHZ72" s="32"/>
      <c r="AIA72" s="32"/>
      <c r="AIB72" s="32"/>
      <c r="AIC72" s="32"/>
      <c r="AID72" s="32"/>
      <c r="AIE72" s="32"/>
      <c r="AIF72" s="32"/>
      <c r="AIG72" s="32"/>
      <c r="AIH72" s="32"/>
      <c r="AII72" s="32"/>
      <c r="AIJ72" s="32"/>
      <c r="AIK72" s="32"/>
      <c r="AIL72" s="32"/>
      <c r="AIM72" s="32"/>
      <c r="AIN72" s="32"/>
      <c r="AIO72" s="32"/>
      <c r="AIP72" s="32"/>
      <c r="AIQ72" s="32"/>
      <c r="AIR72" s="32"/>
      <c r="AIS72" s="32"/>
      <c r="AIT72" s="32"/>
      <c r="AIU72" s="32"/>
      <c r="AIV72" s="32"/>
      <c r="AIW72" s="32"/>
      <c r="AIX72" s="32"/>
      <c r="AIY72" s="32"/>
      <c r="AIZ72" s="32"/>
      <c r="AJA72" s="32"/>
      <c r="AJB72" s="32"/>
      <c r="AJC72" s="32"/>
      <c r="AJD72" s="32"/>
      <c r="AJE72" s="32"/>
      <c r="AJF72" s="32"/>
      <c r="AJG72" s="32"/>
      <c r="AJH72" s="32"/>
      <c r="AJI72" s="32"/>
      <c r="AJJ72" s="32"/>
      <c r="AJK72" s="32"/>
      <c r="AJL72" s="32"/>
      <c r="AJM72" s="32"/>
      <c r="AJN72" s="32"/>
      <c r="AJO72" s="32"/>
      <c r="AJP72" s="32"/>
      <c r="AJQ72" s="32"/>
      <c r="AJR72" s="32"/>
      <c r="AJS72" s="32"/>
      <c r="AJT72" s="32"/>
      <c r="AJU72" s="32"/>
      <c r="AJV72" s="32"/>
      <c r="AJW72" s="32"/>
      <c r="AJX72" s="32"/>
      <c r="AJY72" s="32"/>
      <c r="AJZ72" s="32"/>
      <c r="AKA72" s="32"/>
      <c r="AKB72" s="32"/>
      <c r="AKC72" s="32"/>
      <c r="AKD72" s="32"/>
      <c r="AKE72" s="32"/>
      <c r="AKF72" s="32"/>
      <c r="AKG72" s="32"/>
      <c r="AKH72" s="32"/>
      <c r="AKI72" s="32"/>
      <c r="AKJ72" s="32"/>
      <c r="AKK72" s="32"/>
      <c r="AKL72" s="32"/>
      <c r="AKM72" s="32"/>
      <c r="AKN72" s="32"/>
      <c r="AKO72" s="32"/>
      <c r="AKP72" s="32"/>
      <c r="AKQ72" s="32"/>
      <c r="AKR72" s="32"/>
      <c r="AKS72" s="32"/>
      <c r="AKT72" s="32"/>
      <c r="AKU72" s="32"/>
      <c r="AKV72" s="32"/>
      <c r="AKW72" s="32"/>
      <c r="AKX72" s="32"/>
      <c r="AKY72" s="32"/>
      <c r="AKZ72" s="32"/>
      <c r="ALA72" s="32"/>
      <c r="ALB72" s="32"/>
      <c r="ALC72" s="32"/>
      <c r="ALD72" s="32"/>
      <c r="ALE72" s="32"/>
      <c r="ALF72" s="32"/>
      <c r="ALG72" s="32"/>
      <c r="ALH72" s="32"/>
      <c r="ALI72" s="32"/>
      <c r="ALJ72" s="32"/>
      <c r="ALK72" s="32"/>
      <c r="ALL72" s="32"/>
      <c r="ALM72" s="32"/>
      <c r="ALN72" s="32"/>
      <c r="ALO72" s="32"/>
      <c r="ALP72" s="32"/>
      <c r="ALQ72" s="32"/>
      <c r="ALR72" s="32"/>
      <c r="ALS72" s="32"/>
      <c r="ALT72" s="32"/>
      <c r="ALU72" s="32"/>
      <c r="ALV72" s="32"/>
      <c r="ALW72" s="32"/>
      <c r="ALX72" s="32"/>
      <c r="ALY72" s="32"/>
      <c r="ALZ72" s="32"/>
      <c r="AMD72" s="32"/>
    </row>
    <row r="73" customFormat="false" ht="13.5" hidden="false" customHeight="true" outlineLevel="0" collapsed="false">
      <c r="A73" s="116" t="s">
        <v>209</v>
      </c>
      <c r="B73" s="116"/>
      <c r="C73" s="116"/>
      <c r="D73" s="116"/>
      <c r="E73" s="116"/>
      <c r="F73" s="116"/>
      <c r="G73" s="116"/>
      <c r="H73" s="116"/>
      <c r="I73" s="116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  <c r="DL73" s="32"/>
      <c r="DM73" s="32"/>
      <c r="DN73" s="32"/>
      <c r="DO73" s="32"/>
      <c r="DP73" s="32"/>
      <c r="DQ73" s="32"/>
      <c r="DR73" s="32"/>
      <c r="DS73" s="32"/>
      <c r="DT73" s="32"/>
      <c r="DU73" s="32"/>
      <c r="DV73" s="32"/>
      <c r="DW73" s="32"/>
      <c r="DX73" s="32"/>
      <c r="DY73" s="32"/>
      <c r="DZ73" s="32"/>
      <c r="EA73" s="32"/>
      <c r="EB73" s="32"/>
      <c r="EC73" s="32"/>
      <c r="ED73" s="32"/>
      <c r="EE73" s="32"/>
      <c r="EF73" s="32"/>
      <c r="EG73" s="32"/>
      <c r="EH73" s="32"/>
      <c r="EI73" s="32"/>
      <c r="EJ73" s="32"/>
      <c r="EK73" s="32"/>
      <c r="EL73" s="32"/>
      <c r="EM73" s="32"/>
      <c r="EN73" s="32"/>
      <c r="EO73" s="32"/>
      <c r="EP73" s="32"/>
      <c r="EQ73" s="32"/>
      <c r="ER73" s="32"/>
      <c r="ES73" s="32"/>
      <c r="ET73" s="32"/>
      <c r="EU73" s="32"/>
      <c r="EV73" s="32"/>
      <c r="EW73" s="32"/>
      <c r="EX73" s="32"/>
      <c r="EY73" s="32"/>
      <c r="EZ73" s="32"/>
      <c r="FA73" s="32"/>
      <c r="FB73" s="32"/>
      <c r="FC73" s="32"/>
      <c r="FD73" s="32"/>
      <c r="FE73" s="32"/>
      <c r="FF73" s="32"/>
      <c r="FG73" s="32"/>
      <c r="FH73" s="32"/>
      <c r="FI73" s="32"/>
      <c r="FJ73" s="32"/>
      <c r="FK73" s="32"/>
      <c r="FL73" s="32"/>
      <c r="FM73" s="32"/>
      <c r="FN73" s="32"/>
      <c r="FO73" s="32"/>
      <c r="FP73" s="32"/>
      <c r="FQ73" s="32"/>
      <c r="FR73" s="32"/>
      <c r="FS73" s="32"/>
      <c r="FT73" s="32"/>
      <c r="FU73" s="32"/>
      <c r="FV73" s="32"/>
      <c r="FW73" s="32"/>
      <c r="FX73" s="32"/>
      <c r="FY73" s="32"/>
      <c r="FZ73" s="32"/>
      <c r="GA73" s="32"/>
      <c r="GB73" s="32"/>
      <c r="GC73" s="32"/>
      <c r="GD73" s="32"/>
      <c r="GE73" s="32"/>
      <c r="GF73" s="32"/>
      <c r="GG73" s="32"/>
      <c r="GH73" s="32"/>
      <c r="GI73" s="32"/>
      <c r="GJ73" s="32"/>
      <c r="GK73" s="32"/>
      <c r="GL73" s="32"/>
      <c r="GM73" s="32"/>
      <c r="GN73" s="32"/>
      <c r="GO73" s="32"/>
      <c r="GP73" s="32"/>
      <c r="GQ73" s="32"/>
      <c r="GR73" s="32"/>
      <c r="GS73" s="32"/>
      <c r="GT73" s="32"/>
      <c r="GU73" s="32"/>
      <c r="GV73" s="32"/>
      <c r="GW73" s="32"/>
      <c r="GX73" s="32"/>
      <c r="GY73" s="32"/>
      <c r="GZ73" s="32"/>
      <c r="HA73" s="32"/>
      <c r="HB73" s="32"/>
      <c r="HC73" s="32"/>
      <c r="HD73" s="32"/>
      <c r="HE73" s="32"/>
      <c r="HF73" s="32"/>
      <c r="HG73" s="32"/>
      <c r="HH73" s="32"/>
      <c r="HI73" s="32"/>
      <c r="HJ73" s="32"/>
      <c r="HK73" s="32"/>
      <c r="HL73" s="32"/>
      <c r="HM73" s="32"/>
      <c r="HN73" s="32"/>
      <c r="HO73" s="32"/>
      <c r="HP73" s="32"/>
      <c r="HQ73" s="32"/>
      <c r="HR73" s="32"/>
      <c r="HS73" s="32"/>
      <c r="HT73" s="32"/>
      <c r="HU73" s="32"/>
      <c r="HV73" s="32"/>
      <c r="HW73" s="32"/>
      <c r="HX73" s="32"/>
      <c r="HY73" s="32"/>
      <c r="HZ73" s="32"/>
      <c r="IA73" s="32"/>
      <c r="IB73" s="32"/>
      <c r="IC73" s="32"/>
      <c r="ID73" s="32"/>
      <c r="IE73" s="32"/>
      <c r="IF73" s="32"/>
      <c r="IG73" s="32"/>
      <c r="IH73" s="32"/>
      <c r="II73" s="32"/>
      <c r="IJ73" s="32"/>
      <c r="IK73" s="32"/>
      <c r="IL73" s="32"/>
      <c r="IM73" s="32"/>
      <c r="IN73" s="32"/>
      <c r="IO73" s="32"/>
      <c r="IP73" s="32"/>
      <c r="IQ73" s="32"/>
      <c r="IR73" s="32"/>
      <c r="IS73" s="32"/>
      <c r="IT73" s="32"/>
      <c r="IU73" s="32"/>
      <c r="IV73" s="32"/>
      <c r="IW73" s="32"/>
      <c r="IX73" s="32"/>
      <c r="IY73" s="32"/>
      <c r="IZ73" s="32"/>
      <c r="JA73" s="32"/>
      <c r="JB73" s="32"/>
      <c r="JC73" s="32"/>
      <c r="JD73" s="32"/>
      <c r="JE73" s="32"/>
      <c r="JF73" s="32"/>
      <c r="JG73" s="32"/>
      <c r="JH73" s="32"/>
      <c r="JI73" s="32"/>
      <c r="JJ73" s="32"/>
      <c r="JK73" s="32"/>
      <c r="JL73" s="32"/>
      <c r="JM73" s="32"/>
      <c r="JN73" s="32"/>
      <c r="JO73" s="32"/>
      <c r="JP73" s="32"/>
      <c r="JQ73" s="32"/>
      <c r="JR73" s="32"/>
      <c r="JS73" s="32"/>
      <c r="JT73" s="32"/>
      <c r="JU73" s="32"/>
      <c r="JV73" s="32"/>
      <c r="JW73" s="32"/>
      <c r="JX73" s="32"/>
      <c r="JY73" s="32"/>
      <c r="JZ73" s="32"/>
      <c r="KA73" s="32"/>
      <c r="KB73" s="32"/>
      <c r="KC73" s="32"/>
      <c r="KD73" s="32"/>
      <c r="KE73" s="32"/>
      <c r="KF73" s="32"/>
      <c r="KG73" s="32"/>
      <c r="KH73" s="32"/>
      <c r="KI73" s="32"/>
      <c r="KJ73" s="32"/>
      <c r="KK73" s="32"/>
      <c r="KL73" s="32"/>
      <c r="KM73" s="32"/>
      <c r="KN73" s="32"/>
      <c r="KO73" s="32"/>
      <c r="KP73" s="32"/>
      <c r="KQ73" s="32"/>
      <c r="KR73" s="32"/>
      <c r="KS73" s="32"/>
      <c r="KT73" s="32"/>
      <c r="KU73" s="32"/>
      <c r="KV73" s="32"/>
      <c r="KW73" s="32"/>
      <c r="KX73" s="32"/>
      <c r="KY73" s="32"/>
      <c r="KZ73" s="32"/>
      <c r="LA73" s="32"/>
      <c r="LB73" s="32"/>
      <c r="LC73" s="32"/>
      <c r="LD73" s="32"/>
      <c r="LE73" s="32"/>
      <c r="LF73" s="32"/>
      <c r="LG73" s="32"/>
      <c r="LH73" s="32"/>
      <c r="LI73" s="32"/>
      <c r="LJ73" s="32"/>
      <c r="LK73" s="32"/>
      <c r="LL73" s="32"/>
      <c r="LM73" s="32"/>
      <c r="LN73" s="32"/>
      <c r="LO73" s="32"/>
      <c r="LP73" s="32"/>
      <c r="LQ73" s="32"/>
      <c r="LR73" s="32"/>
      <c r="LS73" s="32"/>
      <c r="LT73" s="32"/>
      <c r="LU73" s="32"/>
      <c r="LV73" s="32"/>
      <c r="LW73" s="32"/>
      <c r="LX73" s="32"/>
      <c r="LY73" s="32"/>
      <c r="LZ73" s="32"/>
      <c r="MA73" s="32"/>
      <c r="MB73" s="32"/>
      <c r="MC73" s="32"/>
      <c r="MD73" s="32"/>
      <c r="ME73" s="32"/>
      <c r="MF73" s="32"/>
      <c r="MG73" s="32"/>
      <c r="MH73" s="32"/>
      <c r="MI73" s="32"/>
      <c r="MJ73" s="32"/>
      <c r="MK73" s="32"/>
      <c r="ML73" s="32"/>
      <c r="MM73" s="32"/>
      <c r="MN73" s="32"/>
      <c r="MO73" s="32"/>
      <c r="MP73" s="32"/>
      <c r="MQ73" s="32"/>
      <c r="MR73" s="32"/>
      <c r="MS73" s="32"/>
      <c r="MT73" s="32"/>
      <c r="MU73" s="32"/>
      <c r="MV73" s="32"/>
      <c r="MW73" s="32"/>
      <c r="MX73" s="32"/>
      <c r="MY73" s="32"/>
      <c r="MZ73" s="32"/>
      <c r="NA73" s="32"/>
      <c r="NB73" s="32"/>
      <c r="NC73" s="32"/>
      <c r="ND73" s="32"/>
      <c r="NE73" s="32"/>
      <c r="NF73" s="32"/>
      <c r="NG73" s="32"/>
      <c r="NH73" s="32"/>
      <c r="NI73" s="32"/>
      <c r="NJ73" s="32"/>
      <c r="NK73" s="32"/>
      <c r="NL73" s="32"/>
      <c r="NM73" s="32"/>
      <c r="NN73" s="32"/>
      <c r="NO73" s="32"/>
      <c r="NP73" s="32"/>
      <c r="NQ73" s="32"/>
      <c r="NR73" s="32"/>
      <c r="NS73" s="32"/>
      <c r="NT73" s="32"/>
      <c r="NU73" s="32"/>
      <c r="NV73" s="32"/>
      <c r="NW73" s="32"/>
      <c r="NX73" s="32"/>
      <c r="NY73" s="32"/>
      <c r="NZ73" s="32"/>
      <c r="OA73" s="32"/>
      <c r="OB73" s="32"/>
      <c r="OC73" s="32"/>
      <c r="OD73" s="32"/>
      <c r="OE73" s="32"/>
      <c r="OF73" s="32"/>
      <c r="OG73" s="32"/>
      <c r="OH73" s="32"/>
      <c r="OI73" s="32"/>
      <c r="OJ73" s="32"/>
      <c r="OK73" s="32"/>
      <c r="OL73" s="32"/>
      <c r="OM73" s="32"/>
      <c r="ON73" s="32"/>
      <c r="OO73" s="32"/>
      <c r="OP73" s="32"/>
      <c r="OQ73" s="32"/>
      <c r="OR73" s="32"/>
      <c r="OS73" s="32"/>
      <c r="OT73" s="32"/>
      <c r="OU73" s="32"/>
      <c r="OV73" s="32"/>
      <c r="OW73" s="32"/>
      <c r="OX73" s="32"/>
      <c r="OY73" s="32"/>
      <c r="OZ73" s="32"/>
      <c r="PA73" s="32"/>
      <c r="PB73" s="32"/>
      <c r="PC73" s="32"/>
      <c r="PD73" s="32"/>
      <c r="PE73" s="32"/>
      <c r="PF73" s="32"/>
      <c r="PG73" s="32"/>
      <c r="PH73" s="32"/>
      <c r="PI73" s="32"/>
      <c r="PJ73" s="32"/>
      <c r="PK73" s="32"/>
      <c r="PL73" s="32"/>
      <c r="PM73" s="32"/>
      <c r="PN73" s="32"/>
      <c r="PO73" s="32"/>
      <c r="PP73" s="32"/>
      <c r="PQ73" s="32"/>
      <c r="PR73" s="32"/>
      <c r="PS73" s="32"/>
      <c r="PT73" s="32"/>
      <c r="PU73" s="32"/>
      <c r="PV73" s="32"/>
      <c r="PW73" s="32"/>
      <c r="PX73" s="32"/>
      <c r="PY73" s="32"/>
      <c r="PZ73" s="32"/>
      <c r="QA73" s="32"/>
      <c r="QB73" s="32"/>
      <c r="QC73" s="32"/>
      <c r="QD73" s="32"/>
      <c r="QE73" s="32"/>
      <c r="QF73" s="32"/>
      <c r="QG73" s="32"/>
      <c r="QH73" s="32"/>
      <c r="QI73" s="32"/>
      <c r="QJ73" s="32"/>
      <c r="QK73" s="32"/>
      <c r="QL73" s="32"/>
      <c r="QM73" s="32"/>
      <c r="QN73" s="32"/>
      <c r="QO73" s="32"/>
      <c r="QP73" s="32"/>
      <c r="QQ73" s="32"/>
      <c r="QR73" s="32"/>
      <c r="QS73" s="32"/>
      <c r="QT73" s="32"/>
      <c r="QU73" s="32"/>
      <c r="QV73" s="32"/>
      <c r="QW73" s="32"/>
      <c r="QX73" s="32"/>
      <c r="QY73" s="32"/>
      <c r="QZ73" s="32"/>
      <c r="RA73" s="32"/>
      <c r="RB73" s="32"/>
      <c r="RC73" s="32"/>
      <c r="RD73" s="32"/>
      <c r="RE73" s="32"/>
      <c r="RF73" s="32"/>
      <c r="RG73" s="32"/>
      <c r="RH73" s="32"/>
      <c r="RI73" s="32"/>
      <c r="RJ73" s="32"/>
      <c r="RK73" s="32"/>
      <c r="RL73" s="32"/>
      <c r="RM73" s="32"/>
      <c r="RN73" s="32"/>
      <c r="RO73" s="32"/>
      <c r="RP73" s="32"/>
      <c r="RQ73" s="32"/>
      <c r="RR73" s="32"/>
      <c r="RS73" s="32"/>
      <c r="RT73" s="32"/>
      <c r="RU73" s="32"/>
      <c r="RV73" s="32"/>
      <c r="RW73" s="32"/>
      <c r="RX73" s="32"/>
      <c r="RY73" s="32"/>
      <c r="RZ73" s="32"/>
      <c r="SA73" s="32"/>
      <c r="SB73" s="32"/>
      <c r="SC73" s="32"/>
      <c r="SD73" s="32"/>
      <c r="SE73" s="32"/>
      <c r="SF73" s="32"/>
      <c r="SG73" s="32"/>
      <c r="SH73" s="32"/>
      <c r="SI73" s="32"/>
      <c r="SJ73" s="32"/>
      <c r="SK73" s="32"/>
      <c r="SL73" s="32"/>
      <c r="SM73" s="32"/>
      <c r="SN73" s="32"/>
      <c r="SO73" s="32"/>
      <c r="SP73" s="32"/>
      <c r="SQ73" s="32"/>
      <c r="SR73" s="32"/>
      <c r="SS73" s="32"/>
      <c r="ST73" s="32"/>
      <c r="SU73" s="32"/>
      <c r="SV73" s="32"/>
      <c r="SW73" s="32"/>
      <c r="SX73" s="32"/>
      <c r="SY73" s="32"/>
      <c r="SZ73" s="32"/>
      <c r="TA73" s="32"/>
      <c r="TB73" s="32"/>
      <c r="TC73" s="32"/>
      <c r="TD73" s="32"/>
      <c r="TE73" s="32"/>
      <c r="TF73" s="32"/>
      <c r="TG73" s="32"/>
      <c r="TH73" s="32"/>
      <c r="TI73" s="32"/>
      <c r="TJ73" s="32"/>
      <c r="TK73" s="32"/>
      <c r="TL73" s="32"/>
      <c r="TM73" s="32"/>
      <c r="TN73" s="32"/>
      <c r="TO73" s="32"/>
      <c r="TP73" s="32"/>
      <c r="TQ73" s="32"/>
      <c r="TR73" s="32"/>
      <c r="TS73" s="32"/>
      <c r="TT73" s="32"/>
      <c r="TU73" s="32"/>
      <c r="TV73" s="32"/>
      <c r="TW73" s="32"/>
      <c r="TX73" s="32"/>
      <c r="TY73" s="32"/>
      <c r="TZ73" s="32"/>
      <c r="UA73" s="32"/>
      <c r="UB73" s="32"/>
      <c r="UC73" s="32"/>
      <c r="UD73" s="32"/>
      <c r="UE73" s="32"/>
      <c r="UF73" s="32"/>
      <c r="UG73" s="32"/>
      <c r="UH73" s="32"/>
      <c r="UI73" s="32"/>
      <c r="UJ73" s="32"/>
      <c r="UK73" s="32"/>
      <c r="UL73" s="32"/>
      <c r="UM73" s="32"/>
      <c r="UN73" s="32"/>
      <c r="UO73" s="32"/>
      <c r="UP73" s="32"/>
      <c r="UQ73" s="32"/>
      <c r="UR73" s="32"/>
      <c r="US73" s="32"/>
      <c r="UT73" s="32"/>
      <c r="UU73" s="32"/>
      <c r="UV73" s="32"/>
      <c r="UW73" s="32"/>
      <c r="UX73" s="32"/>
      <c r="UY73" s="32"/>
      <c r="UZ73" s="32"/>
      <c r="VA73" s="32"/>
      <c r="VB73" s="32"/>
      <c r="VC73" s="32"/>
      <c r="VD73" s="32"/>
      <c r="VE73" s="32"/>
      <c r="VF73" s="32"/>
      <c r="VG73" s="32"/>
      <c r="VH73" s="32"/>
      <c r="VI73" s="32"/>
      <c r="VJ73" s="32"/>
      <c r="VK73" s="32"/>
      <c r="VL73" s="32"/>
      <c r="VM73" s="32"/>
      <c r="VN73" s="32"/>
      <c r="VO73" s="32"/>
      <c r="VP73" s="32"/>
      <c r="VQ73" s="32"/>
      <c r="VR73" s="32"/>
      <c r="VS73" s="32"/>
      <c r="VT73" s="32"/>
      <c r="VU73" s="32"/>
      <c r="VV73" s="32"/>
      <c r="VW73" s="32"/>
      <c r="VX73" s="32"/>
      <c r="VY73" s="32"/>
      <c r="VZ73" s="32"/>
      <c r="WA73" s="32"/>
      <c r="WB73" s="32"/>
      <c r="WC73" s="32"/>
      <c r="WD73" s="32"/>
      <c r="WE73" s="32"/>
      <c r="WF73" s="32"/>
      <c r="WG73" s="32"/>
      <c r="WH73" s="32"/>
      <c r="WI73" s="32"/>
      <c r="WJ73" s="32"/>
      <c r="WK73" s="32"/>
      <c r="WL73" s="32"/>
      <c r="WM73" s="32"/>
      <c r="WN73" s="32"/>
      <c r="WO73" s="32"/>
      <c r="WP73" s="32"/>
      <c r="WQ73" s="32"/>
      <c r="WR73" s="32"/>
      <c r="WS73" s="32"/>
      <c r="WT73" s="32"/>
      <c r="WU73" s="32"/>
      <c r="WV73" s="32"/>
      <c r="WW73" s="32"/>
      <c r="WX73" s="32"/>
      <c r="WY73" s="32"/>
      <c r="WZ73" s="32"/>
      <c r="XA73" s="32"/>
      <c r="XB73" s="32"/>
      <c r="XC73" s="32"/>
      <c r="XD73" s="32"/>
      <c r="XE73" s="32"/>
      <c r="XF73" s="32"/>
      <c r="XG73" s="32"/>
      <c r="XH73" s="32"/>
      <c r="XI73" s="32"/>
      <c r="XJ73" s="32"/>
      <c r="XK73" s="32"/>
      <c r="XL73" s="32"/>
      <c r="XM73" s="32"/>
      <c r="XN73" s="32"/>
      <c r="XO73" s="32"/>
      <c r="XP73" s="32"/>
      <c r="XQ73" s="32"/>
      <c r="XR73" s="32"/>
      <c r="XS73" s="32"/>
      <c r="XT73" s="32"/>
      <c r="XU73" s="32"/>
      <c r="XV73" s="32"/>
      <c r="XW73" s="32"/>
      <c r="XX73" s="32"/>
      <c r="XY73" s="32"/>
      <c r="XZ73" s="32"/>
      <c r="YA73" s="32"/>
      <c r="YB73" s="32"/>
      <c r="YC73" s="32"/>
      <c r="YD73" s="32"/>
      <c r="YE73" s="32"/>
      <c r="YF73" s="32"/>
      <c r="YG73" s="32"/>
      <c r="YH73" s="32"/>
      <c r="YI73" s="32"/>
      <c r="YJ73" s="32"/>
      <c r="YK73" s="32"/>
      <c r="YL73" s="32"/>
      <c r="YM73" s="32"/>
      <c r="YN73" s="32"/>
      <c r="YO73" s="32"/>
      <c r="YP73" s="32"/>
      <c r="YQ73" s="32"/>
      <c r="YR73" s="32"/>
      <c r="YS73" s="32"/>
      <c r="YT73" s="32"/>
      <c r="YU73" s="32"/>
      <c r="YV73" s="32"/>
      <c r="YW73" s="32"/>
      <c r="YX73" s="32"/>
      <c r="YY73" s="32"/>
      <c r="YZ73" s="32"/>
      <c r="ZA73" s="32"/>
      <c r="ZB73" s="32"/>
      <c r="ZC73" s="32"/>
      <c r="ZD73" s="32"/>
      <c r="ZE73" s="32"/>
      <c r="ZF73" s="32"/>
      <c r="ZG73" s="32"/>
      <c r="ZH73" s="32"/>
      <c r="ZI73" s="32"/>
      <c r="ZJ73" s="32"/>
      <c r="ZK73" s="32"/>
      <c r="ZL73" s="32"/>
      <c r="ZM73" s="32"/>
      <c r="ZN73" s="32"/>
      <c r="ZO73" s="32"/>
      <c r="ZP73" s="32"/>
      <c r="ZQ73" s="32"/>
      <c r="ZR73" s="32"/>
      <c r="ZS73" s="32"/>
      <c r="ZT73" s="32"/>
      <c r="ZU73" s="32"/>
      <c r="ZV73" s="32"/>
      <c r="ZW73" s="32"/>
      <c r="ZX73" s="32"/>
      <c r="ZY73" s="32"/>
      <c r="ZZ73" s="32"/>
      <c r="AAA73" s="32"/>
      <c r="AAB73" s="32"/>
      <c r="AAC73" s="32"/>
      <c r="AAD73" s="32"/>
      <c r="AAE73" s="32"/>
      <c r="AAF73" s="32"/>
      <c r="AAG73" s="32"/>
      <c r="AAH73" s="32"/>
      <c r="AAI73" s="32"/>
      <c r="AAJ73" s="32"/>
      <c r="AAK73" s="32"/>
      <c r="AAL73" s="32"/>
      <c r="AAM73" s="32"/>
      <c r="AAN73" s="32"/>
      <c r="AAO73" s="32"/>
      <c r="AAP73" s="32"/>
      <c r="AAQ73" s="32"/>
      <c r="AAR73" s="32"/>
      <c r="AAS73" s="32"/>
      <c r="AAT73" s="32"/>
      <c r="AAU73" s="32"/>
      <c r="AAV73" s="32"/>
      <c r="AAW73" s="32"/>
      <c r="AAX73" s="32"/>
      <c r="AAY73" s="32"/>
      <c r="AAZ73" s="32"/>
      <c r="ABA73" s="32"/>
      <c r="ABB73" s="32"/>
      <c r="ABC73" s="32"/>
      <c r="ABD73" s="32"/>
      <c r="ABE73" s="32"/>
      <c r="ABF73" s="32"/>
      <c r="ABG73" s="32"/>
      <c r="ABH73" s="32"/>
      <c r="ABI73" s="32"/>
      <c r="ABJ73" s="32"/>
      <c r="ABK73" s="32"/>
      <c r="ABL73" s="32"/>
      <c r="ABM73" s="32"/>
      <c r="ABN73" s="32"/>
      <c r="ABO73" s="32"/>
      <c r="ABP73" s="32"/>
      <c r="ABQ73" s="32"/>
      <c r="ABR73" s="32"/>
      <c r="ABS73" s="32"/>
      <c r="ABT73" s="32"/>
      <c r="ABU73" s="32"/>
      <c r="ABV73" s="32"/>
      <c r="ABW73" s="32"/>
      <c r="ABX73" s="32"/>
      <c r="ABY73" s="32"/>
      <c r="ABZ73" s="32"/>
      <c r="ACA73" s="32"/>
      <c r="ACB73" s="32"/>
      <c r="ACC73" s="32"/>
      <c r="ACD73" s="32"/>
      <c r="ACE73" s="32"/>
      <c r="ACF73" s="32"/>
      <c r="ACG73" s="32"/>
      <c r="ACH73" s="32"/>
      <c r="ACI73" s="32"/>
      <c r="ACJ73" s="32"/>
      <c r="ACK73" s="32"/>
      <c r="ACL73" s="32"/>
      <c r="ACM73" s="32"/>
      <c r="ACN73" s="32"/>
      <c r="ACO73" s="32"/>
      <c r="ACP73" s="32"/>
      <c r="ACQ73" s="32"/>
      <c r="ACR73" s="32"/>
      <c r="ACS73" s="32"/>
      <c r="ACT73" s="32"/>
      <c r="ACU73" s="32"/>
      <c r="ACV73" s="32"/>
      <c r="ACW73" s="32"/>
      <c r="ACX73" s="32"/>
      <c r="ACY73" s="32"/>
      <c r="ACZ73" s="32"/>
      <c r="ADA73" s="32"/>
      <c r="ADB73" s="32"/>
      <c r="ADC73" s="32"/>
      <c r="ADD73" s="32"/>
      <c r="ADE73" s="32"/>
      <c r="ADF73" s="32"/>
      <c r="ADG73" s="32"/>
      <c r="ADH73" s="32"/>
      <c r="ADI73" s="32"/>
      <c r="ADJ73" s="32"/>
      <c r="ADK73" s="32"/>
      <c r="ADL73" s="32"/>
      <c r="ADM73" s="32"/>
      <c r="ADN73" s="32"/>
      <c r="ADO73" s="32"/>
      <c r="ADP73" s="32"/>
      <c r="ADQ73" s="32"/>
      <c r="ADR73" s="32"/>
      <c r="ADS73" s="32"/>
      <c r="ADT73" s="32"/>
      <c r="ADU73" s="32"/>
      <c r="ADV73" s="32"/>
      <c r="ADW73" s="32"/>
      <c r="ADX73" s="32"/>
      <c r="ADY73" s="32"/>
      <c r="ADZ73" s="32"/>
      <c r="AEA73" s="32"/>
      <c r="AEB73" s="32"/>
      <c r="AEC73" s="32"/>
      <c r="AED73" s="32"/>
      <c r="AEE73" s="32"/>
      <c r="AEF73" s="32"/>
      <c r="AEG73" s="32"/>
      <c r="AEH73" s="32"/>
      <c r="AEI73" s="32"/>
      <c r="AEJ73" s="32"/>
      <c r="AEK73" s="32"/>
      <c r="AEL73" s="32"/>
      <c r="AEM73" s="32"/>
      <c r="AEN73" s="32"/>
      <c r="AEO73" s="32"/>
      <c r="AEP73" s="32"/>
      <c r="AEQ73" s="32"/>
      <c r="AER73" s="32"/>
      <c r="AES73" s="32"/>
      <c r="AET73" s="32"/>
      <c r="AEU73" s="32"/>
      <c r="AEV73" s="32"/>
      <c r="AEW73" s="32"/>
      <c r="AEX73" s="32"/>
      <c r="AEY73" s="32"/>
      <c r="AEZ73" s="32"/>
      <c r="AFA73" s="32"/>
      <c r="AFB73" s="32"/>
      <c r="AFC73" s="32"/>
      <c r="AFD73" s="32"/>
      <c r="AFE73" s="32"/>
      <c r="AFF73" s="32"/>
      <c r="AFG73" s="32"/>
      <c r="AFH73" s="32"/>
      <c r="AFI73" s="32"/>
      <c r="AFJ73" s="32"/>
      <c r="AFK73" s="32"/>
      <c r="AFL73" s="32"/>
      <c r="AFM73" s="32"/>
      <c r="AFN73" s="32"/>
      <c r="AFO73" s="32"/>
      <c r="AFP73" s="32"/>
      <c r="AFQ73" s="32"/>
      <c r="AFR73" s="32"/>
      <c r="AFS73" s="32"/>
      <c r="AFT73" s="32"/>
      <c r="AFU73" s="32"/>
      <c r="AFV73" s="32"/>
      <c r="AFW73" s="32"/>
      <c r="AFX73" s="32"/>
      <c r="AFY73" s="32"/>
      <c r="AFZ73" s="32"/>
      <c r="AGA73" s="32"/>
      <c r="AGB73" s="32"/>
      <c r="AGC73" s="32"/>
      <c r="AGD73" s="32"/>
      <c r="AGE73" s="32"/>
      <c r="AGF73" s="32"/>
      <c r="AGG73" s="32"/>
      <c r="AGH73" s="32"/>
      <c r="AGI73" s="32"/>
      <c r="AGJ73" s="32"/>
      <c r="AGK73" s="32"/>
      <c r="AGL73" s="32"/>
      <c r="AGM73" s="32"/>
      <c r="AGN73" s="32"/>
      <c r="AGO73" s="32"/>
      <c r="AGP73" s="32"/>
      <c r="AGQ73" s="32"/>
      <c r="AGR73" s="32"/>
      <c r="AGS73" s="32"/>
      <c r="AGT73" s="32"/>
      <c r="AGU73" s="32"/>
      <c r="AGV73" s="32"/>
      <c r="AGW73" s="32"/>
      <c r="AGX73" s="32"/>
      <c r="AGY73" s="32"/>
      <c r="AGZ73" s="32"/>
      <c r="AHA73" s="32"/>
      <c r="AHB73" s="32"/>
      <c r="AHC73" s="32"/>
      <c r="AHD73" s="32"/>
      <c r="AHE73" s="32"/>
      <c r="AHF73" s="32"/>
      <c r="AHG73" s="32"/>
      <c r="AHH73" s="32"/>
      <c r="AHI73" s="32"/>
      <c r="AHJ73" s="32"/>
      <c r="AHK73" s="32"/>
      <c r="AHL73" s="32"/>
      <c r="AHM73" s="32"/>
      <c r="AHN73" s="32"/>
      <c r="AHO73" s="32"/>
      <c r="AHP73" s="32"/>
      <c r="AHQ73" s="32"/>
      <c r="AHR73" s="32"/>
      <c r="AHS73" s="32"/>
      <c r="AHT73" s="32"/>
      <c r="AHU73" s="32"/>
      <c r="AHV73" s="32"/>
      <c r="AHW73" s="32"/>
      <c r="AHX73" s="32"/>
      <c r="AHY73" s="32"/>
      <c r="AHZ73" s="32"/>
      <c r="AIA73" s="32"/>
      <c r="AIB73" s="32"/>
      <c r="AIC73" s="32"/>
      <c r="AID73" s="32"/>
      <c r="AIE73" s="32"/>
      <c r="AIF73" s="32"/>
      <c r="AIG73" s="32"/>
      <c r="AIH73" s="32"/>
      <c r="AII73" s="32"/>
      <c r="AIJ73" s="32"/>
      <c r="AIK73" s="32"/>
      <c r="AIL73" s="32"/>
      <c r="AIM73" s="32"/>
      <c r="AIN73" s="32"/>
      <c r="AIO73" s="32"/>
      <c r="AIP73" s="32"/>
      <c r="AIQ73" s="32"/>
      <c r="AIR73" s="32"/>
      <c r="AIS73" s="32"/>
      <c r="AIT73" s="32"/>
      <c r="AIU73" s="32"/>
      <c r="AIV73" s="32"/>
      <c r="AIW73" s="32"/>
      <c r="AIX73" s="32"/>
      <c r="AIY73" s="32"/>
      <c r="AIZ73" s="32"/>
      <c r="AJA73" s="32"/>
      <c r="AJB73" s="32"/>
      <c r="AJC73" s="32"/>
      <c r="AJD73" s="32"/>
      <c r="AJE73" s="32"/>
      <c r="AJF73" s="32"/>
      <c r="AJG73" s="32"/>
      <c r="AJH73" s="32"/>
      <c r="AJI73" s="32"/>
      <c r="AJJ73" s="32"/>
      <c r="AJK73" s="32"/>
      <c r="AJL73" s="32"/>
      <c r="AJM73" s="32"/>
      <c r="AJN73" s="32"/>
      <c r="AJO73" s="32"/>
      <c r="AJP73" s="32"/>
      <c r="AJQ73" s="32"/>
      <c r="AJR73" s="32"/>
      <c r="AJS73" s="32"/>
      <c r="AJT73" s="32"/>
      <c r="AJU73" s="32"/>
      <c r="AJV73" s="32"/>
      <c r="AJW73" s="32"/>
      <c r="AJX73" s="32"/>
      <c r="AJY73" s="32"/>
      <c r="AJZ73" s="32"/>
      <c r="AKA73" s="32"/>
      <c r="AKB73" s="32"/>
      <c r="AKC73" s="32"/>
      <c r="AKD73" s="32"/>
      <c r="AKE73" s="32"/>
      <c r="AKF73" s="32"/>
      <c r="AKG73" s="32"/>
      <c r="AKH73" s="32"/>
      <c r="AKI73" s="32"/>
      <c r="AKJ73" s="32"/>
      <c r="AKK73" s="32"/>
      <c r="AKL73" s="32"/>
      <c r="AKM73" s="32"/>
      <c r="AKN73" s="32"/>
      <c r="AKO73" s="32"/>
      <c r="AKP73" s="32"/>
      <c r="AKQ73" s="32"/>
      <c r="AKR73" s="32"/>
      <c r="AKS73" s="32"/>
      <c r="AKT73" s="32"/>
      <c r="AKU73" s="32"/>
      <c r="AKV73" s="32"/>
      <c r="AKW73" s="32"/>
      <c r="AKX73" s="32"/>
      <c r="AKY73" s="32"/>
      <c r="AKZ73" s="32"/>
      <c r="ALA73" s="32"/>
      <c r="ALB73" s="32"/>
      <c r="ALC73" s="32"/>
      <c r="ALD73" s="32"/>
      <c r="ALE73" s="32"/>
      <c r="ALF73" s="32"/>
      <c r="ALG73" s="32"/>
      <c r="ALH73" s="32"/>
      <c r="ALI73" s="32"/>
      <c r="ALJ73" s="32"/>
      <c r="ALK73" s="32"/>
      <c r="ALL73" s="32"/>
      <c r="ALM73" s="32"/>
      <c r="ALN73" s="32"/>
      <c r="ALO73" s="32"/>
      <c r="ALP73" s="32"/>
      <c r="ALQ73" s="32"/>
      <c r="ALR73" s="32"/>
      <c r="ALS73" s="32"/>
      <c r="ALT73" s="32"/>
      <c r="ALU73" s="32"/>
      <c r="ALV73" s="32"/>
      <c r="ALW73" s="32"/>
      <c r="ALX73" s="32"/>
      <c r="ALY73" s="32"/>
      <c r="ALZ73" s="32"/>
      <c r="AMD73" s="32"/>
    </row>
    <row r="74" customFormat="false" ht="13.5" hidden="false" customHeight="true" outlineLevel="0" collapsed="false">
      <c r="A74" s="117"/>
      <c r="B74" s="117"/>
      <c r="C74" s="117"/>
      <c r="D74" s="117"/>
      <c r="E74" s="117"/>
      <c r="F74" s="117"/>
      <c r="G74" s="117"/>
      <c r="H74" s="117"/>
      <c r="I74" s="117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  <c r="DL74" s="32"/>
      <c r="DM74" s="32"/>
      <c r="DN74" s="32"/>
      <c r="DO74" s="32"/>
      <c r="DP74" s="32"/>
      <c r="DQ74" s="32"/>
      <c r="DR74" s="32"/>
      <c r="DS74" s="32"/>
      <c r="DT74" s="32"/>
      <c r="DU74" s="32"/>
      <c r="DV74" s="32"/>
      <c r="DW74" s="32"/>
      <c r="DX74" s="32"/>
      <c r="DY74" s="32"/>
      <c r="DZ74" s="32"/>
      <c r="EA74" s="32"/>
      <c r="EB74" s="32"/>
      <c r="EC74" s="32"/>
      <c r="ED74" s="32"/>
      <c r="EE74" s="32"/>
      <c r="EF74" s="32"/>
      <c r="EG74" s="32"/>
      <c r="EH74" s="32"/>
      <c r="EI74" s="32"/>
      <c r="EJ74" s="32"/>
      <c r="EK74" s="32"/>
      <c r="EL74" s="32"/>
      <c r="EM74" s="32"/>
      <c r="EN74" s="32"/>
      <c r="EO74" s="32"/>
      <c r="EP74" s="32"/>
      <c r="EQ74" s="32"/>
      <c r="ER74" s="32"/>
      <c r="ES74" s="32"/>
      <c r="ET74" s="32"/>
      <c r="EU74" s="32"/>
      <c r="EV74" s="32"/>
      <c r="EW74" s="32"/>
      <c r="EX74" s="32"/>
      <c r="EY74" s="32"/>
      <c r="EZ74" s="32"/>
      <c r="FA74" s="32"/>
      <c r="FB74" s="32"/>
      <c r="FC74" s="32"/>
      <c r="FD74" s="32"/>
      <c r="FE74" s="32"/>
      <c r="FF74" s="32"/>
      <c r="FG74" s="32"/>
      <c r="FH74" s="32"/>
      <c r="FI74" s="32"/>
      <c r="FJ74" s="32"/>
      <c r="FK74" s="32"/>
      <c r="FL74" s="32"/>
      <c r="FM74" s="32"/>
      <c r="FN74" s="32"/>
      <c r="FO74" s="32"/>
      <c r="FP74" s="32"/>
      <c r="FQ74" s="32"/>
      <c r="FR74" s="32"/>
      <c r="FS74" s="32"/>
      <c r="FT74" s="32"/>
      <c r="FU74" s="32"/>
      <c r="FV74" s="32"/>
      <c r="FW74" s="32"/>
      <c r="FX74" s="32"/>
      <c r="FY74" s="32"/>
      <c r="FZ74" s="32"/>
      <c r="GA74" s="32"/>
      <c r="GB74" s="32"/>
      <c r="GC74" s="32"/>
      <c r="GD74" s="32"/>
      <c r="GE74" s="32"/>
      <c r="GF74" s="32"/>
      <c r="GG74" s="32"/>
      <c r="GH74" s="32"/>
      <c r="GI74" s="32"/>
      <c r="GJ74" s="32"/>
      <c r="GK74" s="32"/>
      <c r="GL74" s="32"/>
      <c r="GM74" s="32"/>
      <c r="GN74" s="32"/>
      <c r="GO74" s="32"/>
      <c r="GP74" s="32"/>
      <c r="GQ74" s="32"/>
      <c r="GR74" s="32"/>
      <c r="GS74" s="32"/>
      <c r="GT74" s="32"/>
      <c r="GU74" s="32"/>
      <c r="GV74" s="32"/>
      <c r="GW74" s="32"/>
      <c r="GX74" s="32"/>
      <c r="GY74" s="32"/>
      <c r="GZ74" s="32"/>
      <c r="HA74" s="32"/>
      <c r="HB74" s="32"/>
      <c r="HC74" s="32"/>
      <c r="HD74" s="32"/>
      <c r="HE74" s="32"/>
      <c r="HF74" s="32"/>
      <c r="HG74" s="32"/>
      <c r="HH74" s="32"/>
      <c r="HI74" s="32"/>
      <c r="HJ74" s="32"/>
      <c r="HK74" s="32"/>
      <c r="HL74" s="32"/>
      <c r="HM74" s="32"/>
      <c r="HN74" s="32"/>
      <c r="HO74" s="32"/>
      <c r="HP74" s="32"/>
      <c r="HQ74" s="32"/>
      <c r="HR74" s="32"/>
      <c r="HS74" s="32"/>
      <c r="HT74" s="32"/>
      <c r="HU74" s="32"/>
      <c r="HV74" s="32"/>
      <c r="HW74" s="32"/>
      <c r="HX74" s="32"/>
      <c r="HY74" s="32"/>
      <c r="HZ74" s="32"/>
      <c r="IA74" s="32"/>
      <c r="IB74" s="32"/>
      <c r="IC74" s="32"/>
      <c r="ID74" s="32"/>
      <c r="IE74" s="32"/>
      <c r="IF74" s="32"/>
      <c r="IG74" s="32"/>
      <c r="IH74" s="32"/>
      <c r="II74" s="32"/>
      <c r="IJ74" s="32"/>
      <c r="IK74" s="32"/>
      <c r="IL74" s="32"/>
      <c r="IM74" s="32"/>
      <c r="IN74" s="32"/>
      <c r="IO74" s="32"/>
      <c r="IP74" s="32"/>
      <c r="IQ74" s="32"/>
      <c r="IR74" s="32"/>
      <c r="IS74" s="32"/>
      <c r="IT74" s="32"/>
      <c r="IU74" s="32"/>
      <c r="IV74" s="32"/>
      <c r="IW74" s="32"/>
      <c r="IX74" s="32"/>
      <c r="IY74" s="32"/>
      <c r="IZ74" s="32"/>
      <c r="JA74" s="32"/>
      <c r="JB74" s="32"/>
      <c r="JC74" s="32"/>
      <c r="JD74" s="32"/>
      <c r="JE74" s="32"/>
      <c r="JF74" s="32"/>
      <c r="JG74" s="32"/>
      <c r="JH74" s="32"/>
      <c r="JI74" s="32"/>
      <c r="JJ74" s="32"/>
      <c r="JK74" s="32"/>
      <c r="JL74" s="32"/>
      <c r="JM74" s="32"/>
      <c r="JN74" s="32"/>
      <c r="JO74" s="32"/>
      <c r="JP74" s="32"/>
      <c r="JQ74" s="32"/>
      <c r="JR74" s="32"/>
      <c r="JS74" s="32"/>
      <c r="JT74" s="32"/>
      <c r="JU74" s="32"/>
      <c r="JV74" s="32"/>
      <c r="JW74" s="32"/>
      <c r="JX74" s="32"/>
      <c r="JY74" s="32"/>
      <c r="JZ74" s="32"/>
      <c r="KA74" s="32"/>
      <c r="KB74" s="32"/>
      <c r="KC74" s="32"/>
      <c r="KD74" s="32"/>
      <c r="KE74" s="32"/>
      <c r="KF74" s="32"/>
      <c r="KG74" s="32"/>
      <c r="KH74" s="32"/>
      <c r="KI74" s="32"/>
      <c r="KJ74" s="32"/>
      <c r="KK74" s="32"/>
      <c r="KL74" s="32"/>
      <c r="KM74" s="32"/>
      <c r="KN74" s="32"/>
      <c r="KO74" s="32"/>
      <c r="KP74" s="32"/>
      <c r="KQ74" s="32"/>
      <c r="KR74" s="32"/>
      <c r="KS74" s="32"/>
      <c r="KT74" s="32"/>
      <c r="KU74" s="32"/>
      <c r="KV74" s="32"/>
      <c r="KW74" s="32"/>
      <c r="KX74" s="32"/>
      <c r="KY74" s="32"/>
      <c r="KZ74" s="32"/>
      <c r="LA74" s="32"/>
      <c r="LB74" s="32"/>
      <c r="LC74" s="32"/>
      <c r="LD74" s="32"/>
      <c r="LE74" s="32"/>
      <c r="LF74" s="32"/>
      <c r="LG74" s="32"/>
      <c r="LH74" s="32"/>
      <c r="LI74" s="32"/>
      <c r="LJ74" s="32"/>
      <c r="LK74" s="32"/>
      <c r="LL74" s="32"/>
      <c r="LM74" s="32"/>
      <c r="LN74" s="32"/>
      <c r="LO74" s="32"/>
      <c r="LP74" s="32"/>
      <c r="LQ74" s="32"/>
      <c r="LR74" s="32"/>
      <c r="LS74" s="32"/>
      <c r="LT74" s="32"/>
      <c r="LU74" s="32"/>
      <c r="LV74" s="32"/>
      <c r="LW74" s="32"/>
      <c r="LX74" s="32"/>
      <c r="LY74" s="32"/>
      <c r="LZ74" s="32"/>
      <c r="MA74" s="32"/>
      <c r="MB74" s="32"/>
      <c r="MC74" s="32"/>
      <c r="MD74" s="32"/>
      <c r="ME74" s="32"/>
      <c r="MF74" s="32"/>
      <c r="MG74" s="32"/>
      <c r="MH74" s="32"/>
      <c r="MI74" s="32"/>
      <c r="MJ74" s="32"/>
      <c r="MK74" s="32"/>
      <c r="ML74" s="32"/>
      <c r="MM74" s="32"/>
      <c r="MN74" s="32"/>
      <c r="MO74" s="32"/>
      <c r="MP74" s="32"/>
      <c r="MQ74" s="32"/>
      <c r="MR74" s="32"/>
      <c r="MS74" s="32"/>
      <c r="MT74" s="32"/>
      <c r="MU74" s="32"/>
      <c r="MV74" s="32"/>
      <c r="MW74" s="32"/>
      <c r="MX74" s="32"/>
      <c r="MY74" s="32"/>
      <c r="MZ74" s="32"/>
      <c r="NA74" s="32"/>
      <c r="NB74" s="32"/>
      <c r="NC74" s="32"/>
      <c r="ND74" s="32"/>
      <c r="NE74" s="32"/>
      <c r="NF74" s="32"/>
      <c r="NG74" s="32"/>
      <c r="NH74" s="32"/>
      <c r="NI74" s="32"/>
      <c r="NJ74" s="32"/>
      <c r="NK74" s="32"/>
      <c r="NL74" s="32"/>
      <c r="NM74" s="32"/>
      <c r="NN74" s="32"/>
      <c r="NO74" s="32"/>
      <c r="NP74" s="32"/>
      <c r="NQ74" s="32"/>
      <c r="NR74" s="32"/>
      <c r="NS74" s="32"/>
      <c r="NT74" s="32"/>
      <c r="NU74" s="32"/>
      <c r="NV74" s="32"/>
      <c r="NW74" s="32"/>
      <c r="NX74" s="32"/>
      <c r="NY74" s="32"/>
      <c r="NZ74" s="32"/>
      <c r="OA74" s="32"/>
      <c r="OB74" s="32"/>
      <c r="OC74" s="32"/>
      <c r="OD74" s="32"/>
      <c r="OE74" s="32"/>
      <c r="OF74" s="32"/>
      <c r="OG74" s="32"/>
      <c r="OH74" s="32"/>
      <c r="OI74" s="32"/>
      <c r="OJ74" s="32"/>
      <c r="OK74" s="32"/>
      <c r="OL74" s="32"/>
      <c r="OM74" s="32"/>
      <c r="ON74" s="32"/>
      <c r="OO74" s="32"/>
      <c r="OP74" s="32"/>
      <c r="OQ74" s="32"/>
      <c r="OR74" s="32"/>
      <c r="OS74" s="32"/>
      <c r="OT74" s="32"/>
      <c r="OU74" s="32"/>
      <c r="OV74" s="32"/>
      <c r="OW74" s="32"/>
      <c r="OX74" s="32"/>
      <c r="OY74" s="32"/>
      <c r="OZ74" s="32"/>
      <c r="PA74" s="32"/>
      <c r="PB74" s="32"/>
      <c r="PC74" s="32"/>
      <c r="PD74" s="32"/>
      <c r="PE74" s="32"/>
      <c r="PF74" s="32"/>
      <c r="PG74" s="32"/>
      <c r="PH74" s="32"/>
      <c r="PI74" s="32"/>
      <c r="PJ74" s="32"/>
      <c r="PK74" s="32"/>
      <c r="PL74" s="32"/>
      <c r="PM74" s="32"/>
      <c r="PN74" s="32"/>
      <c r="PO74" s="32"/>
      <c r="PP74" s="32"/>
      <c r="PQ74" s="32"/>
      <c r="PR74" s="32"/>
      <c r="PS74" s="32"/>
      <c r="PT74" s="32"/>
      <c r="PU74" s="32"/>
      <c r="PV74" s="32"/>
      <c r="PW74" s="32"/>
      <c r="PX74" s="32"/>
      <c r="PY74" s="32"/>
      <c r="PZ74" s="32"/>
      <c r="QA74" s="32"/>
      <c r="QB74" s="32"/>
      <c r="QC74" s="32"/>
      <c r="QD74" s="32"/>
      <c r="QE74" s="32"/>
      <c r="QF74" s="32"/>
      <c r="QG74" s="32"/>
      <c r="QH74" s="32"/>
      <c r="QI74" s="32"/>
      <c r="QJ74" s="32"/>
      <c r="QK74" s="32"/>
      <c r="QL74" s="32"/>
      <c r="QM74" s="32"/>
      <c r="QN74" s="32"/>
      <c r="QO74" s="32"/>
      <c r="QP74" s="32"/>
      <c r="QQ74" s="32"/>
      <c r="QR74" s="32"/>
      <c r="QS74" s="32"/>
      <c r="QT74" s="32"/>
      <c r="QU74" s="32"/>
      <c r="QV74" s="32"/>
      <c r="QW74" s="32"/>
      <c r="QX74" s="32"/>
      <c r="QY74" s="32"/>
      <c r="QZ74" s="32"/>
      <c r="RA74" s="32"/>
      <c r="RB74" s="32"/>
      <c r="RC74" s="32"/>
      <c r="RD74" s="32"/>
      <c r="RE74" s="32"/>
      <c r="RF74" s="32"/>
      <c r="RG74" s="32"/>
      <c r="RH74" s="32"/>
      <c r="RI74" s="32"/>
      <c r="RJ74" s="32"/>
      <c r="RK74" s="32"/>
      <c r="RL74" s="32"/>
      <c r="RM74" s="32"/>
      <c r="RN74" s="32"/>
      <c r="RO74" s="32"/>
      <c r="RP74" s="32"/>
      <c r="RQ74" s="32"/>
      <c r="RR74" s="32"/>
      <c r="RS74" s="32"/>
      <c r="RT74" s="32"/>
      <c r="RU74" s="32"/>
      <c r="RV74" s="32"/>
      <c r="RW74" s="32"/>
      <c r="RX74" s="32"/>
      <c r="RY74" s="32"/>
      <c r="RZ74" s="32"/>
      <c r="SA74" s="32"/>
      <c r="SB74" s="32"/>
      <c r="SC74" s="32"/>
      <c r="SD74" s="32"/>
      <c r="SE74" s="32"/>
      <c r="SF74" s="32"/>
      <c r="SG74" s="32"/>
      <c r="SH74" s="32"/>
      <c r="SI74" s="32"/>
      <c r="SJ74" s="32"/>
      <c r="SK74" s="32"/>
      <c r="SL74" s="32"/>
      <c r="SM74" s="32"/>
      <c r="SN74" s="32"/>
      <c r="SO74" s="32"/>
      <c r="SP74" s="32"/>
      <c r="SQ74" s="32"/>
      <c r="SR74" s="32"/>
      <c r="SS74" s="32"/>
      <c r="ST74" s="32"/>
      <c r="SU74" s="32"/>
      <c r="SV74" s="32"/>
      <c r="SW74" s="32"/>
      <c r="SX74" s="32"/>
      <c r="SY74" s="32"/>
      <c r="SZ74" s="32"/>
      <c r="TA74" s="32"/>
      <c r="TB74" s="32"/>
      <c r="TC74" s="32"/>
      <c r="TD74" s="32"/>
      <c r="TE74" s="32"/>
      <c r="TF74" s="32"/>
      <c r="TG74" s="32"/>
      <c r="TH74" s="32"/>
      <c r="TI74" s="32"/>
      <c r="TJ74" s="32"/>
      <c r="TK74" s="32"/>
      <c r="TL74" s="32"/>
      <c r="TM74" s="32"/>
      <c r="TN74" s="32"/>
      <c r="TO74" s="32"/>
      <c r="TP74" s="32"/>
      <c r="TQ74" s="32"/>
      <c r="TR74" s="32"/>
      <c r="TS74" s="32"/>
      <c r="TT74" s="32"/>
      <c r="TU74" s="32"/>
      <c r="TV74" s="32"/>
      <c r="TW74" s="32"/>
      <c r="TX74" s="32"/>
      <c r="TY74" s="32"/>
      <c r="TZ74" s="32"/>
      <c r="UA74" s="32"/>
      <c r="UB74" s="32"/>
      <c r="UC74" s="32"/>
      <c r="UD74" s="32"/>
      <c r="UE74" s="32"/>
      <c r="UF74" s="32"/>
      <c r="UG74" s="32"/>
      <c r="UH74" s="32"/>
      <c r="UI74" s="32"/>
      <c r="UJ74" s="32"/>
      <c r="UK74" s="32"/>
      <c r="UL74" s="32"/>
      <c r="UM74" s="32"/>
      <c r="UN74" s="32"/>
      <c r="UO74" s="32"/>
      <c r="UP74" s="32"/>
      <c r="UQ74" s="32"/>
      <c r="UR74" s="32"/>
      <c r="US74" s="32"/>
      <c r="UT74" s="32"/>
      <c r="UU74" s="32"/>
      <c r="UV74" s="32"/>
      <c r="UW74" s="32"/>
      <c r="UX74" s="32"/>
      <c r="UY74" s="32"/>
      <c r="UZ74" s="32"/>
      <c r="VA74" s="32"/>
      <c r="VB74" s="32"/>
      <c r="VC74" s="32"/>
      <c r="VD74" s="32"/>
      <c r="VE74" s="32"/>
      <c r="VF74" s="32"/>
      <c r="VG74" s="32"/>
      <c r="VH74" s="32"/>
      <c r="VI74" s="32"/>
      <c r="VJ74" s="32"/>
      <c r="VK74" s="32"/>
      <c r="VL74" s="32"/>
      <c r="VM74" s="32"/>
      <c r="VN74" s="32"/>
      <c r="VO74" s="32"/>
      <c r="VP74" s="32"/>
      <c r="VQ74" s="32"/>
      <c r="VR74" s="32"/>
      <c r="VS74" s="32"/>
      <c r="VT74" s="32"/>
      <c r="VU74" s="32"/>
      <c r="VV74" s="32"/>
      <c r="VW74" s="32"/>
      <c r="VX74" s="32"/>
      <c r="VY74" s="32"/>
      <c r="VZ74" s="32"/>
      <c r="WA74" s="32"/>
      <c r="WB74" s="32"/>
      <c r="WC74" s="32"/>
      <c r="WD74" s="32"/>
      <c r="WE74" s="32"/>
      <c r="WF74" s="32"/>
      <c r="WG74" s="32"/>
      <c r="WH74" s="32"/>
      <c r="WI74" s="32"/>
      <c r="WJ74" s="32"/>
      <c r="WK74" s="32"/>
      <c r="WL74" s="32"/>
      <c r="WM74" s="32"/>
      <c r="WN74" s="32"/>
      <c r="WO74" s="32"/>
      <c r="WP74" s="32"/>
      <c r="WQ74" s="32"/>
      <c r="WR74" s="32"/>
      <c r="WS74" s="32"/>
      <c r="WT74" s="32"/>
      <c r="WU74" s="32"/>
      <c r="WV74" s="32"/>
      <c r="WW74" s="32"/>
      <c r="WX74" s="32"/>
      <c r="WY74" s="32"/>
      <c r="WZ74" s="32"/>
      <c r="XA74" s="32"/>
      <c r="XB74" s="32"/>
      <c r="XC74" s="32"/>
      <c r="XD74" s="32"/>
      <c r="XE74" s="32"/>
      <c r="XF74" s="32"/>
      <c r="XG74" s="32"/>
      <c r="XH74" s="32"/>
      <c r="XI74" s="32"/>
      <c r="XJ74" s="32"/>
      <c r="XK74" s="32"/>
      <c r="XL74" s="32"/>
      <c r="XM74" s="32"/>
      <c r="XN74" s="32"/>
      <c r="XO74" s="32"/>
      <c r="XP74" s="32"/>
      <c r="XQ74" s="32"/>
      <c r="XR74" s="32"/>
      <c r="XS74" s="32"/>
      <c r="XT74" s="32"/>
      <c r="XU74" s="32"/>
      <c r="XV74" s="32"/>
      <c r="XW74" s="32"/>
      <c r="XX74" s="32"/>
      <c r="XY74" s="32"/>
      <c r="XZ74" s="32"/>
      <c r="YA74" s="32"/>
      <c r="YB74" s="32"/>
      <c r="YC74" s="32"/>
      <c r="YD74" s="32"/>
      <c r="YE74" s="32"/>
      <c r="YF74" s="32"/>
      <c r="YG74" s="32"/>
      <c r="YH74" s="32"/>
      <c r="YI74" s="32"/>
      <c r="YJ74" s="32"/>
      <c r="YK74" s="32"/>
      <c r="YL74" s="32"/>
      <c r="YM74" s="32"/>
      <c r="YN74" s="32"/>
      <c r="YO74" s="32"/>
      <c r="YP74" s="32"/>
      <c r="YQ74" s="32"/>
      <c r="YR74" s="32"/>
      <c r="YS74" s="32"/>
      <c r="YT74" s="32"/>
      <c r="YU74" s="32"/>
      <c r="YV74" s="32"/>
      <c r="YW74" s="32"/>
      <c r="YX74" s="32"/>
      <c r="YY74" s="32"/>
      <c r="YZ74" s="32"/>
      <c r="ZA74" s="32"/>
      <c r="ZB74" s="32"/>
      <c r="ZC74" s="32"/>
      <c r="ZD74" s="32"/>
      <c r="ZE74" s="32"/>
      <c r="ZF74" s="32"/>
      <c r="ZG74" s="32"/>
      <c r="ZH74" s="32"/>
      <c r="ZI74" s="32"/>
      <c r="ZJ74" s="32"/>
      <c r="ZK74" s="32"/>
      <c r="ZL74" s="32"/>
      <c r="ZM74" s="32"/>
      <c r="ZN74" s="32"/>
      <c r="ZO74" s="32"/>
      <c r="ZP74" s="32"/>
      <c r="ZQ74" s="32"/>
      <c r="ZR74" s="32"/>
      <c r="ZS74" s="32"/>
      <c r="ZT74" s="32"/>
      <c r="ZU74" s="32"/>
      <c r="ZV74" s="32"/>
      <c r="ZW74" s="32"/>
      <c r="ZX74" s="32"/>
      <c r="ZY74" s="32"/>
      <c r="ZZ74" s="32"/>
      <c r="AAA74" s="32"/>
      <c r="AAB74" s="32"/>
      <c r="AAC74" s="32"/>
      <c r="AAD74" s="32"/>
      <c r="AAE74" s="32"/>
      <c r="AAF74" s="32"/>
      <c r="AAG74" s="32"/>
      <c r="AAH74" s="32"/>
      <c r="AAI74" s="32"/>
      <c r="AAJ74" s="32"/>
      <c r="AAK74" s="32"/>
      <c r="AAL74" s="32"/>
      <c r="AAM74" s="32"/>
      <c r="AAN74" s="32"/>
      <c r="AAO74" s="32"/>
      <c r="AAP74" s="32"/>
      <c r="AAQ74" s="32"/>
      <c r="AAR74" s="32"/>
      <c r="AAS74" s="32"/>
      <c r="AAT74" s="32"/>
      <c r="AAU74" s="32"/>
      <c r="AAV74" s="32"/>
      <c r="AAW74" s="32"/>
      <c r="AAX74" s="32"/>
      <c r="AAY74" s="32"/>
      <c r="AAZ74" s="32"/>
      <c r="ABA74" s="32"/>
      <c r="ABB74" s="32"/>
      <c r="ABC74" s="32"/>
      <c r="ABD74" s="32"/>
      <c r="ABE74" s="32"/>
      <c r="ABF74" s="32"/>
      <c r="ABG74" s="32"/>
      <c r="ABH74" s="32"/>
      <c r="ABI74" s="32"/>
      <c r="ABJ74" s="32"/>
      <c r="ABK74" s="32"/>
      <c r="ABL74" s="32"/>
      <c r="ABM74" s="32"/>
      <c r="ABN74" s="32"/>
      <c r="ABO74" s="32"/>
      <c r="ABP74" s="32"/>
      <c r="ABQ74" s="32"/>
      <c r="ABR74" s="32"/>
      <c r="ABS74" s="32"/>
      <c r="ABT74" s="32"/>
      <c r="ABU74" s="32"/>
      <c r="ABV74" s="32"/>
      <c r="ABW74" s="32"/>
      <c r="ABX74" s="32"/>
      <c r="ABY74" s="32"/>
      <c r="ABZ74" s="32"/>
      <c r="ACA74" s="32"/>
      <c r="ACB74" s="32"/>
      <c r="ACC74" s="32"/>
      <c r="ACD74" s="32"/>
      <c r="ACE74" s="32"/>
      <c r="ACF74" s="32"/>
      <c r="ACG74" s="32"/>
      <c r="ACH74" s="32"/>
      <c r="ACI74" s="32"/>
      <c r="ACJ74" s="32"/>
      <c r="ACK74" s="32"/>
      <c r="ACL74" s="32"/>
      <c r="ACM74" s="32"/>
      <c r="ACN74" s="32"/>
      <c r="ACO74" s="32"/>
      <c r="ACP74" s="32"/>
      <c r="ACQ74" s="32"/>
      <c r="ACR74" s="32"/>
      <c r="ACS74" s="32"/>
      <c r="ACT74" s="32"/>
      <c r="ACU74" s="32"/>
      <c r="ACV74" s="32"/>
      <c r="ACW74" s="32"/>
      <c r="ACX74" s="32"/>
      <c r="ACY74" s="32"/>
      <c r="ACZ74" s="32"/>
      <c r="ADA74" s="32"/>
      <c r="ADB74" s="32"/>
      <c r="ADC74" s="32"/>
      <c r="ADD74" s="32"/>
      <c r="ADE74" s="32"/>
      <c r="ADF74" s="32"/>
      <c r="ADG74" s="32"/>
      <c r="ADH74" s="32"/>
      <c r="ADI74" s="32"/>
      <c r="ADJ74" s="32"/>
      <c r="ADK74" s="32"/>
      <c r="ADL74" s="32"/>
      <c r="ADM74" s="32"/>
      <c r="ADN74" s="32"/>
      <c r="ADO74" s="32"/>
      <c r="ADP74" s="32"/>
      <c r="ADQ74" s="32"/>
      <c r="ADR74" s="32"/>
      <c r="ADS74" s="32"/>
      <c r="ADT74" s="32"/>
      <c r="ADU74" s="32"/>
      <c r="ADV74" s="32"/>
      <c r="ADW74" s="32"/>
      <c r="ADX74" s="32"/>
      <c r="ADY74" s="32"/>
      <c r="ADZ74" s="32"/>
      <c r="AEA74" s="32"/>
      <c r="AEB74" s="32"/>
      <c r="AEC74" s="32"/>
      <c r="AED74" s="32"/>
      <c r="AEE74" s="32"/>
      <c r="AEF74" s="32"/>
      <c r="AEG74" s="32"/>
      <c r="AEH74" s="32"/>
      <c r="AEI74" s="32"/>
      <c r="AEJ74" s="32"/>
      <c r="AEK74" s="32"/>
      <c r="AEL74" s="32"/>
      <c r="AEM74" s="32"/>
      <c r="AEN74" s="32"/>
      <c r="AEO74" s="32"/>
      <c r="AEP74" s="32"/>
      <c r="AEQ74" s="32"/>
      <c r="AER74" s="32"/>
      <c r="AES74" s="32"/>
      <c r="AET74" s="32"/>
      <c r="AEU74" s="32"/>
      <c r="AEV74" s="32"/>
      <c r="AEW74" s="32"/>
      <c r="AEX74" s="32"/>
      <c r="AEY74" s="32"/>
      <c r="AEZ74" s="32"/>
      <c r="AFA74" s="32"/>
      <c r="AFB74" s="32"/>
      <c r="AFC74" s="32"/>
      <c r="AFD74" s="32"/>
      <c r="AFE74" s="32"/>
      <c r="AFF74" s="32"/>
      <c r="AFG74" s="32"/>
      <c r="AFH74" s="32"/>
      <c r="AFI74" s="32"/>
      <c r="AFJ74" s="32"/>
      <c r="AFK74" s="32"/>
      <c r="AFL74" s="32"/>
      <c r="AFM74" s="32"/>
      <c r="AFN74" s="32"/>
      <c r="AFO74" s="32"/>
      <c r="AFP74" s="32"/>
      <c r="AFQ74" s="32"/>
      <c r="AFR74" s="32"/>
      <c r="AFS74" s="32"/>
      <c r="AFT74" s="32"/>
      <c r="AFU74" s="32"/>
      <c r="AFV74" s="32"/>
      <c r="AFW74" s="32"/>
      <c r="AFX74" s="32"/>
      <c r="AFY74" s="32"/>
      <c r="AFZ74" s="32"/>
      <c r="AGA74" s="32"/>
      <c r="AGB74" s="32"/>
      <c r="AGC74" s="32"/>
      <c r="AGD74" s="32"/>
      <c r="AGE74" s="32"/>
      <c r="AGF74" s="32"/>
      <c r="AGG74" s="32"/>
      <c r="AGH74" s="32"/>
      <c r="AGI74" s="32"/>
      <c r="AGJ74" s="32"/>
      <c r="AGK74" s="32"/>
      <c r="AGL74" s="32"/>
      <c r="AGM74" s="32"/>
      <c r="AGN74" s="32"/>
      <c r="AGO74" s="32"/>
      <c r="AGP74" s="32"/>
      <c r="AGQ74" s="32"/>
      <c r="AGR74" s="32"/>
      <c r="AGS74" s="32"/>
      <c r="AGT74" s="32"/>
      <c r="AGU74" s="32"/>
      <c r="AGV74" s="32"/>
      <c r="AGW74" s="32"/>
      <c r="AGX74" s="32"/>
      <c r="AGY74" s="32"/>
      <c r="AGZ74" s="32"/>
      <c r="AHA74" s="32"/>
      <c r="AHB74" s="32"/>
      <c r="AHC74" s="32"/>
      <c r="AHD74" s="32"/>
      <c r="AHE74" s="32"/>
      <c r="AHF74" s="32"/>
      <c r="AHG74" s="32"/>
      <c r="AHH74" s="32"/>
      <c r="AHI74" s="32"/>
      <c r="AHJ74" s="32"/>
      <c r="AHK74" s="32"/>
      <c r="AHL74" s="32"/>
      <c r="AHM74" s="32"/>
      <c r="AHN74" s="32"/>
      <c r="AHO74" s="32"/>
      <c r="AHP74" s="32"/>
      <c r="AHQ74" s="32"/>
      <c r="AHR74" s="32"/>
      <c r="AHS74" s="32"/>
      <c r="AHT74" s="32"/>
      <c r="AHU74" s="32"/>
      <c r="AHV74" s="32"/>
      <c r="AHW74" s="32"/>
      <c r="AHX74" s="32"/>
      <c r="AHY74" s="32"/>
      <c r="AHZ74" s="32"/>
      <c r="AIA74" s="32"/>
      <c r="AIB74" s="32"/>
      <c r="AIC74" s="32"/>
      <c r="AID74" s="32"/>
      <c r="AIE74" s="32"/>
      <c r="AIF74" s="32"/>
      <c r="AIG74" s="32"/>
      <c r="AIH74" s="32"/>
      <c r="AII74" s="32"/>
      <c r="AIJ74" s="32"/>
      <c r="AIK74" s="32"/>
      <c r="AIL74" s="32"/>
      <c r="AIM74" s="32"/>
      <c r="AIN74" s="32"/>
      <c r="AIO74" s="32"/>
      <c r="AIP74" s="32"/>
      <c r="AIQ74" s="32"/>
      <c r="AIR74" s="32"/>
      <c r="AIS74" s="32"/>
      <c r="AIT74" s="32"/>
      <c r="AIU74" s="32"/>
      <c r="AIV74" s="32"/>
      <c r="AIW74" s="32"/>
      <c r="AIX74" s="32"/>
      <c r="AIY74" s="32"/>
      <c r="AIZ74" s="32"/>
      <c r="AJA74" s="32"/>
      <c r="AJB74" s="32"/>
      <c r="AJC74" s="32"/>
      <c r="AJD74" s="32"/>
      <c r="AJE74" s="32"/>
      <c r="AJF74" s="32"/>
      <c r="AJG74" s="32"/>
      <c r="AJH74" s="32"/>
      <c r="AJI74" s="32"/>
      <c r="AJJ74" s="32"/>
      <c r="AJK74" s="32"/>
      <c r="AJL74" s="32"/>
      <c r="AJM74" s="32"/>
      <c r="AJN74" s="32"/>
      <c r="AJO74" s="32"/>
      <c r="AJP74" s="32"/>
      <c r="AJQ74" s="32"/>
      <c r="AJR74" s="32"/>
      <c r="AJS74" s="32"/>
      <c r="AJT74" s="32"/>
      <c r="AJU74" s="32"/>
      <c r="AJV74" s="32"/>
      <c r="AJW74" s="32"/>
      <c r="AJX74" s="32"/>
      <c r="AJY74" s="32"/>
      <c r="AJZ74" s="32"/>
      <c r="AKA74" s="32"/>
      <c r="AKB74" s="32"/>
      <c r="AKC74" s="32"/>
      <c r="AKD74" s="32"/>
      <c r="AKE74" s="32"/>
      <c r="AKF74" s="32"/>
      <c r="AKG74" s="32"/>
      <c r="AKH74" s="32"/>
      <c r="AKI74" s="32"/>
      <c r="AKJ74" s="32"/>
      <c r="AKK74" s="32"/>
      <c r="AKL74" s="32"/>
      <c r="AKM74" s="32"/>
      <c r="AKN74" s="32"/>
      <c r="AKO74" s="32"/>
      <c r="AKP74" s="32"/>
      <c r="AKQ74" s="32"/>
      <c r="AKR74" s="32"/>
      <c r="AKS74" s="32"/>
      <c r="AKT74" s="32"/>
      <c r="AKU74" s="32"/>
      <c r="AKV74" s="32"/>
      <c r="AKW74" s="32"/>
      <c r="AKX74" s="32"/>
      <c r="AKY74" s="32"/>
      <c r="AKZ74" s="32"/>
      <c r="ALA74" s="32"/>
      <c r="ALB74" s="32"/>
      <c r="ALC74" s="32"/>
      <c r="ALD74" s="32"/>
      <c r="ALE74" s="32"/>
      <c r="ALF74" s="32"/>
      <c r="ALG74" s="32"/>
      <c r="ALH74" s="32"/>
      <c r="ALI74" s="32"/>
      <c r="ALJ74" s="32"/>
      <c r="ALK74" s="32"/>
      <c r="ALL74" s="32"/>
      <c r="ALM74" s="32"/>
      <c r="ALN74" s="32"/>
      <c r="ALO74" s="32"/>
      <c r="ALP74" s="32"/>
      <c r="ALQ74" s="32"/>
      <c r="ALR74" s="32"/>
      <c r="ALS74" s="32"/>
      <c r="ALT74" s="32"/>
      <c r="ALU74" s="32"/>
      <c r="ALV74" s="32"/>
      <c r="ALW74" s="32"/>
      <c r="ALX74" s="32"/>
      <c r="ALY74" s="32"/>
      <c r="ALZ74" s="32"/>
      <c r="AMD74" s="32"/>
    </row>
    <row r="75" customFormat="false" ht="13.5" hidden="false" customHeight="true" outlineLevel="0" collapsed="false"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  <c r="DL75" s="32"/>
      <c r="DM75" s="32"/>
      <c r="DN75" s="32"/>
      <c r="DO75" s="32"/>
      <c r="DP75" s="32"/>
      <c r="DQ75" s="32"/>
      <c r="DR75" s="32"/>
      <c r="DS75" s="32"/>
      <c r="DT75" s="32"/>
      <c r="DU75" s="32"/>
      <c r="DV75" s="32"/>
      <c r="DW75" s="32"/>
      <c r="DX75" s="32"/>
      <c r="DY75" s="32"/>
      <c r="DZ75" s="32"/>
      <c r="EA75" s="32"/>
      <c r="EB75" s="32"/>
      <c r="EC75" s="32"/>
      <c r="ED75" s="32"/>
      <c r="EE75" s="32"/>
      <c r="EF75" s="32"/>
      <c r="EG75" s="32"/>
      <c r="EH75" s="32"/>
      <c r="EI75" s="32"/>
      <c r="EJ75" s="32"/>
      <c r="EK75" s="32"/>
      <c r="EL75" s="32"/>
      <c r="EM75" s="32"/>
      <c r="EN75" s="32"/>
      <c r="EO75" s="32"/>
      <c r="EP75" s="32"/>
      <c r="EQ75" s="32"/>
      <c r="ER75" s="32"/>
      <c r="ES75" s="32"/>
      <c r="ET75" s="32"/>
      <c r="EU75" s="32"/>
      <c r="EV75" s="32"/>
      <c r="EW75" s="32"/>
      <c r="EX75" s="32"/>
      <c r="EY75" s="32"/>
      <c r="EZ75" s="32"/>
      <c r="FA75" s="32"/>
      <c r="FB75" s="32"/>
      <c r="FC75" s="32"/>
      <c r="FD75" s="32"/>
      <c r="FE75" s="32"/>
      <c r="FF75" s="32"/>
      <c r="FG75" s="32"/>
      <c r="FH75" s="32"/>
      <c r="FI75" s="32"/>
      <c r="FJ75" s="32"/>
      <c r="FK75" s="32"/>
      <c r="FL75" s="32"/>
      <c r="FM75" s="32"/>
      <c r="FN75" s="32"/>
      <c r="FO75" s="32"/>
      <c r="FP75" s="32"/>
      <c r="FQ75" s="32"/>
      <c r="FR75" s="32"/>
      <c r="FS75" s="32"/>
      <c r="FT75" s="32"/>
      <c r="FU75" s="32"/>
      <c r="FV75" s="32"/>
      <c r="FW75" s="32"/>
      <c r="FX75" s="32"/>
      <c r="FY75" s="32"/>
      <c r="FZ75" s="32"/>
      <c r="GA75" s="32"/>
      <c r="GB75" s="32"/>
      <c r="GC75" s="32"/>
      <c r="GD75" s="32"/>
      <c r="GE75" s="32"/>
      <c r="GF75" s="32"/>
      <c r="GG75" s="32"/>
      <c r="GH75" s="32"/>
      <c r="GI75" s="32"/>
      <c r="GJ75" s="32"/>
      <c r="GK75" s="32"/>
      <c r="GL75" s="32"/>
      <c r="GM75" s="32"/>
      <c r="GN75" s="32"/>
      <c r="GO75" s="32"/>
      <c r="GP75" s="32"/>
      <c r="GQ75" s="32"/>
      <c r="GR75" s="32"/>
      <c r="GS75" s="32"/>
      <c r="GT75" s="32"/>
      <c r="GU75" s="32"/>
      <c r="GV75" s="32"/>
      <c r="GW75" s="32"/>
      <c r="GX75" s="32"/>
      <c r="GY75" s="32"/>
      <c r="GZ75" s="32"/>
      <c r="HA75" s="32"/>
      <c r="HB75" s="32"/>
      <c r="HC75" s="32"/>
      <c r="HD75" s="32"/>
      <c r="HE75" s="32"/>
      <c r="HF75" s="32"/>
      <c r="HG75" s="32"/>
      <c r="HH75" s="32"/>
      <c r="HI75" s="32"/>
      <c r="HJ75" s="32"/>
      <c r="HK75" s="32"/>
      <c r="HL75" s="32"/>
      <c r="HM75" s="32"/>
      <c r="HN75" s="32"/>
      <c r="HO75" s="32"/>
      <c r="HP75" s="32"/>
      <c r="HQ75" s="32"/>
      <c r="HR75" s="32"/>
      <c r="HS75" s="32"/>
      <c r="HT75" s="32"/>
      <c r="HU75" s="32"/>
      <c r="HV75" s="32"/>
      <c r="HW75" s="32"/>
      <c r="HX75" s="32"/>
      <c r="HY75" s="32"/>
      <c r="HZ75" s="32"/>
      <c r="IA75" s="32"/>
      <c r="IB75" s="32"/>
      <c r="IC75" s="32"/>
      <c r="ID75" s="32"/>
      <c r="IE75" s="32"/>
      <c r="IF75" s="32"/>
      <c r="IG75" s="32"/>
      <c r="IH75" s="32"/>
      <c r="II75" s="32"/>
      <c r="IJ75" s="32"/>
      <c r="IK75" s="32"/>
      <c r="IL75" s="32"/>
      <c r="IM75" s="32"/>
      <c r="IN75" s="32"/>
      <c r="IO75" s="32"/>
      <c r="IP75" s="32"/>
      <c r="IQ75" s="32"/>
      <c r="IR75" s="32"/>
      <c r="IS75" s="32"/>
      <c r="IT75" s="32"/>
      <c r="IU75" s="32"/>
      <c r="IV75" s="32"/>
      <c r="IW75" s="32"/>
      <c r="IX75" s="32"/>
      <c r="IY75" s="32"/>
      <c r="IZ75" s="32"/>
      <c r="JA75" s="32"/>
      <c r="JB75" s="32"/>
      <c r="JC75" s="32"/>
      <c r="JD75" s="32"/>
      <c r="JE75" s="32"/>
      <c r="JF75" s="32"/>
      <c r="JG75" s="32"/>
      <c r="JH75" s="32"/>
      <c r="JI75" s="32"/>
      <c r="JJ75" s="32"/>
      <c r="JK75" s="32"/>
      <c r="JL75" s="32"/>
      <c r="JM75" s="32"/>
      <c r="JN75" s="32"/>
      <c r="JO75" s="32"/>
      <c r="JP75" s="32"/>
      <c r="JQ75" s="32"/>
      <c r="JR75" s="32"/>
      <c r="JS75" s="32"/>
      <c r="JT75" s="32"/>
      <c r="JU75" s="32"/>
      <c r="JV75" s="32"/>
      <c r="JW75" s="32"/>
      <c r="JX75" s="32"/>
      <c r="JY75" s="32"/>
      <c r="JZ75" s="32"/>
      <c r="KA75" s="32"/>
      <c r="KB75" s="32"/>
      <c r="KC75" s="32"/>
      <c r="KD75" s="32"/>
      <c r="KE75" s="32"/>
      <c r="KF75" s="32"/>
      <c r="KG75" s="32"/>
      <c r="KH75" s="32"/>
      <c r="KI75" s="32"/>
      <c r="KJ75" s="32"/>
      <c r="KK75" s="32"/>
      <c r="KL75" s="32"/>
      <c r="KM75" s="32"/>
      <c r="KN75" s="32"/>
      <c r="KO75" s="32"/>
      <c r="KP75" s="32"/>
      <c r="KQ75" s="32"/>
      <c r="KR75" s="32"/>
      <c r="KS75" s="32"/>
      <c r="KT75" s="32"/>
      <c r="KU75" s="32"/>
      <c r="KV75" s="32"/>
      <c r="KW75" s="32"/>
      <c r="KX75" s="32"/>
      <c r="KY75" s="32"/>
      <c r="KZ75" s="32"/>
      <c r="LA75" s="32"/>
      <c r="LB75" s="32"/>
      <c r="LC75" s="32"/>
      <c r="LD75" s="32"/>
      <c r="LE75" s="32"/>
      <c r="LF75" s="32"/>
      <c r="LG75" s="32"/>
      <c r="LH75" s="32"/>
      <c r="LI75" s="32"/>
      <c r="LJ75" s="32"/>
      <c r="LK75" s="32"/>
      <c r="LL75" s="32"/>
      <c r="LM75" s="32"/>
      <c r="LN75" s="32"/>
      <c r="LO75" s="32"/>
      <c r="LP75" s="32"/>
      <c r="LQ75" s="32"/>
      <c r="LR75" s="32"/>
      <c r="LS75" s="32"/>
      <c r="LT75" s="32"/>
      <c r="LU75" s="32"/>
      <c r="LV75" s="32"/>
      <c r="LW75" s="32"/>
      <c r="LX75" s="32"/>
      <c r="LY75" s="32"/>
      <c r="LZ75" s="32"/>
      <c r="MA75" s="32"/>
      <c r="MB75" s="32"/>
      <c r="MC75" s="32"/>
      <c r="MD75" s="32"/>
      <c r="ME75" s="32"/>
      <c r="MF75" s="32"/>
      <c r="MG75" s="32"/>
      <c r="MH75" s="32"/>
      <c r="MI75" s="32"/>
      <c r="MJ75" s="32"/>
      <c r="MK75" s="32"/>
      <c r="ML75" s="32"/>
      <c r="MM75" s="32"/>
      <c r="MN75" s="32"/>
      <c r="MO75" s="32"/>
      <c r="MP75" s="32"/>
      <c r="MQ75" s="32"/>
      <c r="MR75" s="32"/>
      <c r="MS75" s="32"/>
      <c r="MT75" s="32"/>
      <c r="MU75" s="32"/>
      <c r="MV75" s="32"/>
      <c r="MW75" s="32"/>
      <c r="MX75" s="32"/>
      <c r="MY75" s="32"/>
      <c r="MZ75" s="32"/>
      <c r="NA75" s="32"/>
      <c r="NB75" s="32"/>
      <c r="NC75" s="32"/>
      <c r="ND75" s="32"/>
      <c r="NE75" s="32"/>
      <c r="NF75" s="32"/>
      <c r="NG75" s="32"/>
      <c r="NH75" s="32"/>
      <c r="NI75" s="32"/>
      <c r="NJ75" s="32"/>
      <c r="NK75" s="32"/>
      <c r="NL75" s="32"/>
      <c r="NM75" s="32"/>
      <c r="NN75" s="32"/>
      <c r="NO75" s="32"/>
      <c r="NP75" s="32"/>
      <c r="NQ75" s="32"/>
      <c r="NR75" s="32"/>
      <c r="NS75" s="32"/>
      <c r="NT75" s="32"/>
      <c r="NU75" s="32"/>
      <c r="NV75" s="32"/>
      <c r="NW75" s="32"/>
      <c r="NX75" s="32"/>
      <c r="NY75" s="32"/>
      <c r="NZ75" s="32"/>
      <c r="OA75" s="32"/>
      <c r="OB75" s="32"/>
      <c r="OC75" s="32"/>
      <c r="OD75" s="32"/>
      <c r="OE75" s="32"/>
      <c r="OF75" s="32"/>
      <c r="OG75" s="32"/>
      <c r="OH75" s="32"/>
      <c r="OI75" s="32"/>
      <c r="OJ75" s="32"/>
      <c r="OK75" s="32"/>
      <c r="OL75" s="32"/>
      <c r="OM75" s="32"/>
      <c r="ON75" s="32"/>
      <c r="OO75" s="32"/>
      <c r="OP75" s="32"/>
      <c r="OQ75" s="32"/>
      <c r="OR75" s="32"/>
      <c r="OS75" s="32"/>
      <c r="OT75" s="32"/>
      <c r="OU75" s="32"/>
      <c r="OV75" s="32"/>
      <c r="OW75" s="32"/>
      <c r="OX75" s="32"/>
      <c r="OY75" s="32"/>
      <c r="OZ75" s="32"/>
      <c r="PA75" s="32"/>
      <c r="PB75" s="32"/>
      <c r="PC75" s="32"/>
      <c r="PD75" s="32"/>
      <c r="PE75" s="32"/>
      <c r="PF75" s="32"/>
      <c r="PG75" s="32"/>
      <c r="PH75" s="32"/>
      <c r="PI75" s="32"/>
      <c r="PJ75" s="32"/>
      <c r="PK75" s="32"/>
      <c r="PL75" s="32"/>
      <c r="PM75" s="32"/>
      <c r="PN75" s="32"/>
      <c r="PO75" s="32"/>
      <c r="PP75" s="32"/>
      <c r="PQ75" s="32"/>
      <c r="PR75" s="32"/>
      <c r="PS75" s="32"/>
      <c r="PT75" s="32"/>
      <c r="PU75" s="32"/>
      <c r="PV75" s="32"/>
      <c r="PW75" s="32"/>
      <c r="PX75" s="32"/>
      <c r="PY75" s="32"/>
      <c r="PZ75" s="32"/>
      <c r="QA75" s="32"/>
      <c r="QB75" s="32"/>
      <c r="QC75" s="32"/>
      <c r="QD75" s="32"/>
      <c r="QE75" s="32"/>
      <c r="QF75" s="32"/>
      <c r="QG75" s="32"/>
      <c r="QH75" s="32"/>
      <c r="QI75" s="32"/>
      <c r="QJ75" s="32"/>
      <c r="QK75" s="32"/>
      <c r="QL75" s="32"/>
      <c r="QM75" s="32"/>
      <c r="QN75" s="32"/>
      <c r="QO75" s="32"/>
      <c r="QP75" s="32"/>
      <c r="QQ75" s="32"/>
      <c r="QR75" s="32"/>
      <c r="QS75" s="32"/>
      <c r="QT75" s="32"/>
      <c r="QU75" s="32"/>
      <c r="QV75" s="32"/>
      <c r="QW75" s="32"/>
      <c r="QX75" s="32"/>
      <c r="QY75" s="32"/>
      <c r="QZ75" s="32"/>
      <c r="RA75" s="32"/>
      <c r="RB75" s="32"/>
      <c r="RC75" s="32"/>
      <c r="RD75" s="32"/>
      <c r="RE75" s="32"/>
      <c r="RF75" s="32"/>
      <c r="RG75" s="32"/>
      <c r="RH75" s="32"/>
      <c r="RI75" s="32"/>
      <c r="RJ75" s="32"/>
      <c r="RK75" s="32"/>
      <c r="RL75" s="32"/>
      <c r="RM75" s="32"/>
      <c r="RN75" s="32"/>
      <c r="RO75" s="32"/>
      <c r="RP75" s="32"/>
      <c r="RQ75" s="32"/>
      <c r="RR75" s="32"/>
      <c r="RS75" s="32"/>
      <c r="RT75" s="32"/>
      <c r="RU75" s="32"/>
      <c r="RV75" s="32"/>
      <c r="RW75" s="32"/>
      <c r="RX75" s="32"/>
      <c r="RY75" s="32"/>
      <c r="RZ75" s="32"/>
      <c r="SA75" s="32"/>
      <c r="SB75" s="32"/>
      <c r="SC75" s="32"/>
      <c r="SD75" s="32"/>
      <c r="SE75" s="32"/>
      <c r="SF75" s="32"/>
      <c r="SG75" s="32"/>
      <c r="SH75" s="32"/>
      <c r="SI75" s="32"/>
      <c r="SJ75" s="32"/>
      <c r="SK75" s="32"/>
      <c r="SL75" s="32"/>
      <c r="SM75" s="32"/>
      <c r="SN75" s="32"/>
      <c r="SO75" s="32"/>
      <c r="SP75" s="32"/>
      <c r="SQ75" s="32"/>
      <c r="SR75" s="32"/>
      <c r="SS75" s="32"/>
      <c r="ST75" s="32"/>
      <c r="SU75" s="32"/>
      <c r="SV75" s="32"/>
      <c r="SW75" s="32"/>
      <c r="SX75" s="32"/>
      <c r="SY75" s="32"/>
      <c r="SZ75" s="32"/>
      <c r="TA75" s="32"/>
      <c r="TB75" s="32"/>
      <c r="TC75" s="32"/>
      <c r="TD75" s="32"/>
      <c r="TE75" s="32"/>
      <c r="TF75" s="32"/>
      <c r="TG75" s="32"/>
      <c r="TH75" s="32"/>
      <c r="TI75" s="32"/>
      <c r="TJ75" s="32"/>
      <c r="TK75" s="32"/>
      <c r="TL75" s="32"/>
      <c r="TM75" s="32"/>
      <c r="TN75" s="32"/>
      <c r="TO75" s="32"/>
      <c r="TP75" s="32"/>
      <c r="TQ75" s="32"/>
      <c r="TR75" s="32"/>
      <c r="TS75" s="32"/>
      <c r="TT75" s="32"/>
      <c r="TU75" s="32"/>
      <c r="TV75" s="32"/>
      <c r="TW75" s="32"/>
      <c r="TX75" s="32"/>
      <c r="TY75" s="32"/>
      <c r="TZ75" s="32"/>
      <c r="UA75" s="32"/>
      <c r="UB75" s="32"/>
      <c r="UC75" s="32"/>
      <c r="UD75" s="32"/>
      <c r="UE75" s="32"/>
      <c r="UF75" s="32"/>
      <c r="UG75" s="32"/>
      <c r="UH75" s="32"/>
      <c r="UI75" s="32"/>
      <c r="UJ75" s="32"/>
      <c r="UK75" s="32"/>
      <c r="UL75" s="32"/>
      <c r="UM75" s="32"/>
      <c r="UN75" s="32"/>
      <c r="UO75" s="32"/>
      <c r="UP75" s="32"/>
      <c r="UQ75" s="32"/>
      <c r="UR75" s="32"/>
      <c r="US75" s="32"/>
      <c r="UT75" s="32"/>
      <c r="UU75" s="32"/>
      <c r="UV75" s="32"/>
      <c r="UW75" s="32"/>
      <c r="UX75" s="32"/>
      <c r="UY75" s="32"/>
      <c r="UZ75" s="32"/>
      <c r="VA75" s="32"/>
      <c r="VB75" s="32"/>
      <c r="VC75" s="32"/>
      <c r="VD75" s="32"/>
      <c r="VE75" s="32"/>
      <c r="VF75" s="32"/>
      <c r="VG75" s="32"/>
      <c r="VH75" s="32"/>
      <c r="VI75" s="32"/>
      <c r="VJ75" s="32"/>
      <c r="VK75" s="32"/>
      <c r="VL75" s="32"/>
      <c r="VM75" s="32"/>
      <c r="VN75" s="32"/>
      <c r="VO75" s="32"/>
      <c r="VP75" s="32"/>
      <c r="VQ75" s="32"/>
      <c r="VR75" s="32"/>
      <c r="VS75" s="32"/>
      <c r="VT75" s="32"/>
      <c r="VU75" s="32"/>
      <c r="VV75" s="32"/>
      <c r="VW75" s="32"/>
      <c r="VX75" s="32"/>
      <c r="VY75" s="32"/>
      <c r="VZ75" s="32"/>
      <c r="WA75" s="32"/>
      <c r="WB75" s="32"/>
      <c r="WC75" s="32"/>
      <c r="WD75" s="32"/>
      <c r="WE75" s="32"/>
      <c r="WF75" s="32"/>
      <c r="WG75" s="32"/>
      <c r="WH75" s="32"/>
      <c r="WI75" s="32"/>
      <c r="WJ75" s="32"/>
      <c r="WK75" s="32"/>
      <c r="WL75" s="32"/>
      <c r="WM75" s="32"/>
      <c r="WN75" s="32"/>
      <c r="WO75" s="32"/>
      <c r="WP75" s="32"/>
      <c r="WQ75" s="32"/>
      <c r="WR75" s="32"/>
      <c r="WS75" s="32"/>
      <c r="WT75" s="32"/>
      <c r="WU75" s="32"/>
      <c r="WV75" s="32"/>
      <c r="WW75" s="32"/>
      <c r="WX75" s="32"/>
      <c r="WY75" s="32"/>
      <c r="WZ75" s="32"/>
      <c r="XA75" s="32"/>
      <c r="XB75" s="32"/>
      <c r="XC75" s="32"/>
      <c r="XD75" s="32"/>
      <c r="XE75" s="32"/>
      <c r="XF75" s="32"/>
      <c r="XG75" s="32"/>
      <c r="XH75" s="32"/>
      <c r="XI75" s="32"/>
      <c r="XJ75" s="32"/>
      <c r="XK75" s="32"/>
      <c r="XL75" s="32"/>
      <c r="XM75" s="32"/>
      <c r="XN75" s="32"/>
      <c r="XO75" s="32"/>
      <c r="XP75" s="32"/>
      <c r="XQ75" s="32"/>
      <c r="XR75" s="32"/>
      <c r="XS75" s="32"/>
      <c r="XT75" s="32"/>
      <c r="XU75" s="32"/>
      <c r="XV75" s="32"/>
      <c r="XW75" s="32"/>
      <c r="XX75" s="32"/>
      <c r="XY75" s="32"/>
      <c r="XZ75" s="32"/>
      <c r="YA75" s="32"/>
      <c r="YB75" s="32"/>
      <c r="YC75" s="32"/>
      <c r="YD75" s="32"/>
      <c r="YE75" s="32"/>
      <c r="YF75" s="32"/>
      <c r="YG75" s="32"/>
      <c r="YH75" s="32"/>
      <c r="YI75" s="32"/>
      <c r="YJ75" s="32"/>
      <c r="YK75" s="32"/>
      <c r="YL75" s="32"/>
      <c r="YM75" s="32"/>
      <c r="YN75" s="32"/>
      <c r="YO75" s="32"/>
      <c r="YP75" s="32"/>
      <c r="YQ75" s="32"/>
      <c r="YR75" s="32"/>
      <c r="YS75" s="32"/>
      <c r="YT75" s="32"/>
      <c r="YU75" s="32"/>
      <c r="YV75" s="32"/>
      <c r="YW75" s="32"/>
      <c r="YX75" s="32"/>
      <c r="YY75" s="32"/>
      <c r="YZ75" s="32"/>
      <c r="ZA75" s="32"/>
      <c r="ZB75" s="32"/>
      <c r="ZC75" s="32"/>
      <c r="ZD75" s="32"/>
      <c r="ZE75" s="32"/>
      <c r="ZF75" s="32"/>
      <c r="ZG75" s="32"/>
      <c r="ZH75" s="32"/>
      <c r="ZI75" s="32"/>
      <c r="ZJ75" s="32"/>
      <c r="ZK75" s="32"/>
      <c r="ZL75" s="32"/>
      <c r="ZM75" s="32"/>
      <c r="ZN75" s="32"/>
      <c r="ZO75" s="32"/>
      <c r="ZP75" s="32"/>
      <c r="ZQ75" s="32"/>
      <c r="ZR75" s="32"/>
      <c r="ZS75" s="32"/>
      <c r="ZT75" s="32"/>
      <c r="ZU75" s="32"/>
      <c r="ZV75" s="32"/>
      <c r="ZW75" s="32"/>
      <c r="ZX75" s="32"/>
      <c r="ZY75" s="32"/>
      <c r="ZZ75" s="32"/>
      <c r="AAA75" s="32"/>
      <c r="AAB75" s="32"/>
      <c r="AAC75" s="32"/>
      <c r="AAD75" s="32"/>
      <c r="AAE75" s="32"/>
      <c r="AAF75" s="32"/>
      <c r="AAG75" s="32"/>
      <c r="AAH75" s="32"/>
      <c r="AAI75" s="32"/>
      <c r="AAJ75" s="32"/>
      <c r="AAK75" s="32"/>
      <c r="AAL75" s="32"/>
      <c r="AAM75" s="32"/>
      <c r="AAN75" s="32"/>
      <c r="AAO75" s="32"/>
      <c r="AAP75" s="32"/>
      <c r="AAQ75" s="32"/>
      <c r="AAR75" s="32"/>
      <c r="AAS75" s="32"/>
      <c r="AAT75" s="32"/>
      <c r="AAU75" s="32"/>
      <c r="AAV75" s="32"/>
      <c r="AAW75" s="32"/>
      <c r="AAX75" s="32"/>
      <c r="AAY75" s="32"/>
      <c r="AAZ75" s="32"/>
      <c r="ABA75" s="32"/>
      <c r="ABB75" s="32"/>
      <c r="ABC75" s="32"/>
      <c r="ABD75" s="32"/>
      <c r="ABE75" s="32"/>
      <c r="ABF75" s="32"/>
      <c r="ABG75" s="32"/>
      <c r="ABH75" s="32"/>
      <c r="ABI75" s="32"/>
      <c r="ABJ75" s="32"/>
      <c r="ABK75" s="32"/>
      <c r="ABL75" s="32"/>
      <c r="ABM75" s="32"/>
      <c r="ABN75" s="32"/>
      <c r="ABO75" s="32"/>
      <c r="ABP75" s="32"/>
      <c r="ABQ75" s="32"/>
      <c r="ABR75" s="32"/>
      <c r="ABS75" s="32"/>
      <c r="ABT75" s="32"/>
      <c r="ABU75" s="32"/>
      <c r="ABV75" s="32"/>
      <c r="ABW75" s="32"/>
      <c r="ABX75" s="32"/>
      <c r="ABY75" s="32"/>
      <c r="ABZ75" s="32"/>
      <c r="ACA75" s="32"/>
      <c r="ACB75" s="32"/>
      <c r="ACC75" s="32"/>
      <c r="ACD75" s="32"/>
      <c r="ACE75" s="32"/>
      <c r="ACF75" s="32"/>
      <c r="ACG75" s="32"/>
      <c r="ACH75" s="32"/>
      <c r="ACI75" s="32"/>
      <c r="ACJ75" s="32"/>
      <c r="ACK75" s="32"/>
      <c r="ACL75" s="32"/>
      <c r="ACM75" s="32"/>
      <c r="ACN75" s="32"/>
      <c r="ACO75" s="32"/>
      <c r="ACP75" s="32"/>
      <c r="ACQ75" s="32"/>
      <c r="ACR75" s="32"/>
      <c r="ACS75" s="32"/>
      <c r="ACT75" s="32"/>
      <c r="ACU75" s="32"/>
      <c r="ACV75" s="32"/>
      <c r="ACW75" s="32"/>
      <c r="ACX75" s="32"/>
      <c r="ACY75" s="32"/>
      <c r="ACZ75" s="32"/>
      <c r="ADA75" s="32"/>
      <c r="ADB75" s="32"/>
      <c r="ADC75" s="32"/>
      <c r="ADD75" s="32"/>
      <c r="ADE75" s="32"/>
      <c r="ADF75" s="32"/>
      <c r="ADG75" s="32"/>
      <c r="ADH75" s="32"/>
      <c r="ADI75" s="32"/>
      <c r="ADJ75" s="32"/>
      <c r="ADK75" s="32"/>
      <c r="ADL75" s="32"/>
      <c r="ADM75" s="32"/>
      <c r="ADN75" s="32"/>
      <c r="ADO75" s="32"/>
      <c r="ADP75" s="32"/>
      <c r="ADQ75" s="32"/>
      <c r="ADR75" s="32"/>
      <c r="ADS75" s="32"/>
      <c r="ADT75" s="32"/>
      <c r="ADU75" s="32"/>
      <c r="ADV75" s="32"/>
      <c r="ADW75" s="32"/>
      <c r="ADX75" s="32"/>
      <c r="ADY75" s="32"/>
      <c r="ADZ75" s="32"/>
      <c r="AEA75" s="32"/>
      <c r="AEB75" s="32"/>
      <c r="AEC75" s="32"/>
      <c r="AED75" s="32"/>
      <c r="AEE75" s="32"/>
      <c r="AEF75" s="32"/>
      <c r="AEG75" s="32"/>
      <c r="AEH75" s="32"/>
      <c r="AEI75" s="32"/>
      <c r="AEJ75" s="32"/>
      <c r="AEK75" s="32"/>
      <c r="AEL75" s="32"/>
      <c r="AEM75" s="32"/>
      <c r="AEN75" s="32"/>
      <c r="AEO75" s="32"/>
      <c r="AEP75" s="32"/>
      <c r="AEQ75" s="32"/>
      <c r="AER75" s="32"/>
      <c r="AES75" s="32"/>
      <c r="AET75" s="32"/>
      <c r="AEU75" s="32"/>
      <c r="AEV75" s="32"/>
      <c r="AEW75" s="32"/>
      <c r="AEX75" s="32"/>
      <c r="AEY75" s="32"/>
      <c r="AEZ75" s="32"/>
      <c r="AFA75" s="32"/>
      <c r="AFB75" s="32"/>
      <c r="AFC75" s="32"/>
      <c r="AFD75" s="32"/>
      <c r="AFE75" s="32"/>
      <c r="AFF75" s="32"/>
      <c r="AFG75" s="32"/>
      <c r="AFH75" s="32"/>
      <c r="AFI75" s="32"/>
      <c r="AFJ75" s="32"/>
      <c r="AFK75" s="32"/>
      <c r="AFL75" s="32"/>
      <c r="AFM75" s="32"/>
      <c r="AFN75" s="32"/>
      <c r="AFO75" s="32"/>
      <c r="AFP75" s="32"/>
      <c r="AFQ75" s="32"/>
      <c r="AFR75" s="32"/>
      <c r="AFS75" s="32"/>
      <c r="AFT75" s="32"/>
      <c r="AFU75" s="32"/>
      <c r="AFV75" s="32"/>
      <c r="AFW75" s="32"/>
      <c r="AFX75" s="32"/>
      <c r="AFY75" s="32"/>
      <c r="AFZ75" s="32"/>
      <c r="AGA75" s="32"/>
      <c r="AGB75" s="32"/>
      <c r="AGC75" s="32"/>
      <c r="AGD75" s="32"/>
      <c r="AGE75" s="32"/>
      <c r="AGF75" s="32"/>
      <c r="AGG75" s="32"/>
      <c r="AGH75" s="32"/>
      <c r="AGI75" s="32"/>
      <c r="AGJ75" s="32"/>
      <c r="AGK75" s="32"/>
      <c r="AGL75" s="32"/>
      <c r="AGM75" s="32"/>
      <c r="AGN75" s="32"/>
      <c r="AGO75" s="32"/>
      <c r="AGP75" s="32"/>
      <c r="AGQ75" s="32"/>
      <c r="AGR75" s="32"/>
      <c r="AGS75" s="32"/>
      <c r="AGT75" s="32"/>
      <c r="AGU75" s="32"/>
      <c r="AGV75" s="32"/>
      <c r="AGW75" s="32"/>
      <c r="AGX75" s="32"/>
      <c r="AGY75" s="32"/>
      <c r="AGZ75" s="32"/>
      <c r="AHA75" s="32"/>
      <c r="AHB75" s="32"/>
      <c r="AHC75" s="32"/>
      <c r="AHD75" s="32"/>
      <c r="AHE75" s="32"/>
      <c r="AHF75" s="32"/>
      <c r="AHG75" s="32"/>
      <c r="AHH75" s="32"/>
      <c r="AHI75" s="32"/>
      <c r="AHJ75" s="32"/>
      <c r="AHK75" s="32"/>
      <c r="AHL75" s="32"/>
      <c r="AHM75" s="32"/>
      <c r="AHN75" s="32"/>
      <c r="AHO75" s="32"/>
      <c r="AHP75" s="32"/>
      <c r="AHQ75" s="32"/>
      <c r="AHR75" s="32"/>
      <c r="AHS75" s="32"/>
      <c r="AHT75" s="32"/>
      <c r="AHU75" s="32"/>
      <c r="AHV75" s="32"/>
      <c r="AHW75" s="32"/>
      <c r="AHX75" s="32"/>
      <c r="AHY75" s="32"/>
      <c r="AHZ75" s="32"/>
      <c r="AIA75" s="32"/>
      <c r="AIB75" s="32"/>
      <c r="AIC75" s="32"/>
      <c r="AID75" s="32"/>
      <c r="AIE75" s="32"/>
      <c r="AIF75" s="32"/>
      <c r="AIG75" s="32"/>
      <c r="AIH75" s="32"/>
      <c r="AII75" s="32"/>
      <c r="AIJ75" s="32"/>
      <c r="AIK75" s="32"/>
      <c r="AIL75" s="32"/>
      <c r="AIM75" s="32"/>
      <c r="AIN75" s="32"/>
      <c r="AIO75" s="32"/>
      <c r="AIP75" s="32"/>
      <c r="AIQ75" s="32"/>
      <c r="AIR75" s="32"/>
      <c r="AIS75" s="32"/>
      <c r="AIT75" s="32"/>
      <c r="AIU75" s="32"/>
      <c r="AIV75" s="32"/>
      <c r="AIW75" s="32"/>
      <c r="AIX75" s="32"/>
      <c r="AIY75" s="32"/>
      <c r="AIZ75" s="32"/>
      <c r="AJA75" s="32"/>
      <c r="AJB75" s="32"/>
      <c r="AJC75" s="32"/>
      <c r="AJD75" s="32"/>
      <c r="AJE75" s="32"/>
      <c r="AJF75" s="32"/>
      <c r="AJG75" s="32"/>
      <c r="AJH75" s="32"/>
      <c r="AJI75" s="32"/>
      <c r="AJJ75" s="32"/>
      <c r="AJK75" s="32"/>
      <c r="AJL75" s="32"/>
      <c r="AJM75" s="32"/>
      <c r="AJN75" s="32"/>
      <c r="AJO75" s="32"/>
      <c r="AJP75" s="32"/>
      <c r="AJQ75" s="32"/>
      <c r="AJR75" s="32"/>
      <c r="AJS75" s="32"/>
      <c r="AJT75" s="32"/>
      <c r="AJU75" s="32"/>
      <c r="AJV75" s="32"/>
      <c r="AJW75" s="32"/>
      <c r="AJX75" s="32"/>
      <c r="AJY75" s="32"/>
      <c r="AJZ75" s="32"/>
      <c r="AKA75" s="32"/>
      <c r="AKB75" s="32"/>
      <c r="AKC75" s="32"/>
      <c r="AKD75" s="32"/>
      <c r="AKE75" s="32"/>
      <c r="AKF75" s="32"/>
      <c r="AKG75" s="32"/>
      <c r="AKH75" s="32"/>
      <c r="AKI75" s="32"/>
      <c r="AKJ75" s="32"/>
      <c r="AKK75" s="32"/>
      <c r="AKL75" s="32"/>
      <c r="AKM75" s="32"/>
      <c r="AKN75" s="32"/>
      <c r="AKO75" s="32"/>
      <c r="AKP75" s="32"/>
      <c r="AKQ75" s="32"/>
      <c r="AKR75" s="32"/>
      <c r="AKS75" s="32"/>
      <c r="AKT75" s="32"/>
      <c r="AKU75" s="32"/>
      <c r="AKV75" s="32"/>
      <c r="AKW75" s="32"/>
      <c r="AKX75" s="32"/>
      <c r="AKY75" s="32"/>
      <c r="AKZ75" s="32"/>
      <c r="ALA75" s="32"/>
      <c r="ALB75" s="32"/>
      <c r="ALC75" s="32"/>
      <c r="ALD75" s="32"/>
      <c r="ALE75" s="32"/>
      <c r="ALF75" s="32"/>
      <c r="ALG75" s="32"/>
      <c r="ALH75" s="32"/>
      <c r="ALI75" s="32"/>
      <c r="ALJ75" s="32"/>
      <c r="ALK75" s="32"/>
      <c r="ALL75" s="32"/>
      <c r="ALM75" s="32"/>
      <c r="ALN75" s="32"/>
      <c r="ALO75" s="32"/>
      <c r="ALP75" s="32"/>
      <c r="ALQ75" s="32"/>
      <c r="ALR75" s="32"/>
      <c r="ALS75" s="32"/>
      <c r="ALT75" s="32"/>
      <c r="ALU75" s="32"/>
      <c r="ALV75" s="32"/>
      <c r="ALW75" s="32"/>
      <c r="ALX75" s="32"/>
      <c r="ALY75" s="32"/>
      <c r="ALZ75" s="32"/>
      <c r="AMD75" s="32"/>
    </row>
    <row r="76" customFormat="false" ht="13.5" hidden="false" customHeight="true" outlineLevel="0" collapsed="false">
      <c r="B76" s="3"/>
      <c r="D76" s="118"/>
      <c r="E76" s="3"/>
      <c r="F76" s="119"/>
      <c r="G76" s="3"/>
      <c r="H76" s="3"/>
      <c r="I76" s="3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  <c r="DL76" s="32"/>
      <c r="DM76" s="32"/>
      <c r="DN76" s="32"/>
      <c r="DO76" s="32"/>
      <c r="DP76" s="32"/>
      <c r="DQ76" s="32"/>
      <c r="DR76" s="32"/>
      <c r="DS76" s="32"/>
      <c r="DT76" s="32"/>
      <c r="DU76" s="32"/>
      <c r="DV76" s="32"/>
      <c r="DW76" s="32"/>
      <c r="DX76" s="32"/>
      <c r="DY76" s="32"/>
      <c r="DZ76" s="32"/>
      <c r="EA76" s="32"/>
      <c r="EB76" s="32"/>
      <c r="EC76" s="32"/>
      <c r="ED76" s="32"/>
      <c r="EE76" s="32"/>
      <c r="EF76" s="32"/>
      <c r="EG76" s="32"/>
      <c r="EH76" s="32"/>
      <c r="EI76" s="32"/>
      <c r="EJ76" s="32"/>
      <c r="EK76" s="32"/>
      <c r="EL76" s="32"/>
      <c r="EM76" s="32"/>
      <c r="EN76" s="32"/>
      <c r="EO76" s="32"/>
      <c r="EP76" s="32"/>
      <c r="EQ76" s="32"/>
      <c r="ER76" s="32"/>
      <c r="ES76" s="32"/>
      <c r="ET76" s="32"/>
      <c r="EU76" s="32"/>
      <c r="EV76" s="32"/>
      <c r="EW76" s="32"/>
      <c r="EX76" s="32"/>
      <c r="EY76" s="32"/>
      <c r="EZ76" s="32"/>
      <c r="FA76" s="32"/>
      <c r="FB76" s="32"/>
      <c r="FC76" s="32"/>
      <c r="FD76" s="32"/>
      <c r="FE76" s="32"/>
      <c r="FF76" s="32"/>
      <c r="FG76" s="32"/>
      <c r="FH76" s="32"/>
      <c r="FI76" s="32"/>
      <c r="FJ76" s="32"/>
      <c r="FK76" s="32"/>
      <c r="FL76" s="32"/>
      <c r="FM76" s="32"/>
      <c r="FN76" s="32"/>
      <c r="FO76" s="32"/>
      <c r="FP76" s="32"/>
      <c r="FQ76" s="32"/>
      <c r="FR76" s="32"/>
      <c r="FS76" s="32"/>
      <c r="FT76" s="32"/>
      <c r="FU76" s="32"/>
      <c r="FV76" s="32"/>
      <c r="FW76" s="32"/>
      <c r="FX76" s="32"/>
      <c r="FY76" s="32"/>
      <c r="FZ76" s="32"/>
      <c r="GA76" s="32"/>
      <c r="GB76" s="32"/>
      <c r="GC76" s="32"/>
      <c r="GD76" s="32"/>
      <c r="GE76" s="32"/>
      <c r="GF76" s="32"/>
      <c r="GG76" s="32"/>
      <c r="GH76" s="32"/>
      <c r="GI76" s="32"/>
      <c r="GJ76" s="32"/>
      <c r="GK76" s="32"/>
      <c r="GL76" s="32"/>
      <c r="GM76" s="32"/>
      <c r="GN76" s="32"/>
      <c r="GO76" s="32"/>
      <c r="GP76" s="32"/>
      <c r="GQ76" s="32"/>
      <c r="GR76" s="32"/>
      <c r="GS76" s="32"/>
      <c r="GT76" s="32"/>
      <c r="GU76" s="32"/>
      <c r="GV76" s="32"/>
      <c r="GW76" s="32"/>
      <c r="GX76" s="32"/>
      <c r="GY76" s="32"/>
      <c r="GZ76" s="32"/>
      <c r="HA76" s="32"/>
      <c r="HB76" s="32"/>
      <c r="HC76" s="32"/>
      <c r="HD76" s="32"/>
      <c r="HE76" s="32"/>
      <c r="HF76" s="32"/>
      <c r="HG76" s="32"/>
      <c r="HH76" s="32"/>
      <c r="HI76" s="32"/>
      <c r="HJ76" s="32"/>
      <c r="HK76" s="32"/>
      <c r="HL76" s="32"/>
      <c r="HM76" s="32"/>
      <c r="HN76" s="32"/>
      <c r="HO76" s="32"/>
      <c r="HP76" s="32"/>
      <c r="HQ76" s="32"/>
      <c r="HR76" s="32"/>
      <c r="HS76" s="32"/>
      <c r="HT76" s="32"/>
      <c r="HU76" s="32"/>
      <c r="HV76" s="32"/>
      <c r="HW76" s="32"/>
      <c r="HX76" s="32"/>
      <c r="HY76" s="32"/>
      <c r="HZ76" s="32"/>
      <c r="IA76" s="32"/>
      <c r="IB76" s="32"/>
      <c r="IC76" s="32"/>
      <c r="ID76" s="32"/>
      <c r="IE76" s="32"/>
      <c r="IF76" s="32"/>
      <c r="IG76" s="32"/>
      <c r="IH76" s="32"/>
      <c r="II76" s="32"/>
      <c r="IJ76" s="32"/>
      <c r="IK76" s="32"/>
      <c r="IL76" s="32"/>
      <c r="IM76" s="32"/>
      <c r="IN76" s="32"/>
      <c r="IO76" s="32"/>
      <c r="IP76" s="32"/>
      <c r="IQ76" s="32"/>
      <c r="IR76" s="32"/>
      <c r="IS76" s="32"/>
      <c r="IT76" s="32"/>
      <c r="IU76" s="32"/>
      <c r="IV76" s="32"/>
      <c r="IW76" s="32"/>
      <c r="IX76" s="32"/>
      <c r="IY76" s="32"/>
      <c r="IZ76" s="32"/>
      <c r="JA76" s="32"/>
      <c r="JB76" s="32"/>
      <c r="JC76" s="32"/>
      <c r="JD76" s="32"/>
      <c r="JE76" s="32"/>
      <c r="JF76" s="32"/>
      <c r="JG76" s="32"/>
      <c r="JH76" s="32"/>
      <c r="JI76" s="32"/>
      <c r="JJ76" s="32"/>
      <c r="JK76" s="32"/>
      <c r="JL76" s="32"/>
      <c r="JM76" s="32"/>
      <c r="JN76" s="32"/>
      <c r="JO76" s="32"/>
      <c r="JP76" s="32"/>
      <c r="JQ76" s="32"/>
      <c r="JR76" s="32"/>
      <c r="JS76" s="32"/>
      <c r="JT76" s="32"/>
      <c r="JU76" s="32"/>
      <c r="JV76" s="32"/>
      <c r="JW76" s="32"/>
      <c r="JX76" s="32"/>
      <c r="JY76" s="32"/>
      <c r="JZ76" s="32"/>
      <c r="KA76" s="32"/>
      <c r="KB76" s="32"/>
      <c r="KC76" s="32"/>
      <c r="KD76" s="32"/>
      <c r="KE76" s="32"/>
      <c r="KF76" s="32"/>
      <c r="KG76" s="32"/>
      <c r="KH76" s="32"/>
      <c r="KI76" s="32"/>
      <c r="KJ76" s="32"/>
      <c r="KK76" s="32"/>
      <c r="KL76" s="32"/>
      <c r="KM76" s="32"/>
      <c r="KN76" s="32"/>
      <c r="KO76" s="32"/>
      <c r="KP76" s="32"/>
      <c r="KQ76" s="32"/>
      <c r="KR76" s="32"/>
      <c r="KS76" s="32"/>
      <c r="KT76" s="32"/>
      <c r="KU76" s="32"/>
      <c r="KV76" s="32"/>
      <c r="KW76" s="32"/>
      <c r="KX76" s="32"/>
      <c r="KY76" s="32"/>
      <c r="KZ76" s="32"/>
      <c r="LA76" s="32"/>
      <c r="LB76" s="32"/>
      <c r="LC76" s="32"/>
      <c r="LD76" s="32"/>
      <c r="LE76" s="32"/>
      <c r="LF76" s="32"/>
      <c r="LG76" s="32"/>
      <c r="LH76" s="32"/>
      <c r="LI76" s="32"/>
      <c r="LJ76" s="32"/>
      <c r="LK76" s="32"/>
      <c r="LL76" s="32"/>
      <c r="LM76" s="32"/>
      <c r="LN76" s="32"/>
      <c r="LO76" s="32"/>
      <c r="LP76" s="32"/>
      <c r="LQ76" s="32"/>
      <c r="LR76" s="32"/>
      <c r="LS76" s="32"/>
      <c r="LT76" s="32"/>
      <c r="LU76" s="32"/>
      <c r="LV76" s="32"/>
      <c r="LW76" s="32"/>
      <c r="LX76" s="32"/>
      <c r="LY76" s="32"/>
      <c r="LZ76" s="32"/>
      <c r="MA76" s="32"/>
      <c r="MB76" s="32"/>
      <c r="MC76" s="32"/>
      <c r="MD76" s="32"/>
      <c r="ME76" s="32"/>
      <c r="MF76" s="32"/>
      <c r="MG76" s="32"/>
      <c r="MH76" s="32"/>
      <c r="MI76" s="32"/>
      <c r="MJ76" s="32"/>
      <c r="MK76" s="32"/>
      <c r="ML76" s="32"/>
      <c r="MM76" s="32"/>
      <c r="MN76" s="32"/>
      <c r="MO76" s="32"/>
      <c r="MP76" s="32"/>
      <c r="MQ76" s="32"/>
      <c r="MR76" s="32"/>
      <c r="MS76" s="32"/>
      <c r="MT76" s="32"/>
      <c r="MU76" s="32"/>
      <c r="MV76" s="32"/>
      <c r="MW76" s="32"/>
      <c r="MX76" s="32"/>
      <c r="MY76" s="32"/>
      <c r="MZ76" s="32"/>
      <c r="NA76" s="32"/>
      <c r="NB76" s="32"/>
      <c r="NC76" s="32"/>
      <c r="ND76" s="32"/>
      <c r="NE76" s="32"/>
      <c r="NF76" s="32"/>
      <c r="NG76" s="32"/>
      <c r="NH76" s="32"/>
      <c r="NI76" s="32"/>
      <c r="NJ76" s="32"/>
      <c r="NK76" s="32"/>
      <c r="NL76" s="32"/>
      <c r="NM76" s="32"/>
      <c r="NN76" s="32"/>
      <c r="NO76" s="32"/>
      <c r="NP76" s="32"/>
      <c r="NQ76" s="32"/>
      <c r="NR76" s="32"/>
      <c r="NS76" s="32"/>
      <c r="NT76" s="32"/>
      <c r="NU76" s="32"/>
      <c r="NV76" s="32"/>
      <c r="NW76" s="32"/>
      <c r="NX76" s="32"/>
      <c r="NY76" s="32"/>
      <c r="NZ76" s="32"/>
      <c r="OA76" s="32"/>
      <c r="OB76" s="32"/>
      <c r="OC76" s="32"/>
      <c r="OD76" s="32"/>
      <c r="OE76" s="32"/>
      <c r="OF76" s="32"/>
      <c r="OG76" s="32"/>
      <c r="OH76" s="32"/>
      <c r="OI76" s="32"/>
      <c r="OJ76" s="32"/>
      <c r="OK76" s="32"/>
      <c r="OL76" s="32"/>
      <c r="OM76" s="32"/>
      <c r="ON76" s="32"/>
      <c r="OO76" s="32"/>
      <c r="OP76" s="32"/>
      <c r="OQ76" s="32"/>
      <c r="OR76" s="32"/>
      <c r="OS76" s="32"/>
      <c r="OT76" s="32"/>
      <c r="OU76" s="32"/>
      <c r="OV76" s="32"/>
      <c r="OW76" s="32"/>
      <c r="OX76" s="32"/>
      <c r="OY76" s="32"/>
      <c r="OZ76" s="32"/>
      <c r="PA76" s="32"/>
      <c r="PB76" s="32"/>
      <c r="PC76" s="32"/>
      <c r="PD76" s="32"/>
      <c r="PE76" s="32"/>
      <c r="PF76" s="32"/>
      <c r="PG76" s="32"/>
      <c r="PH76" s="32"/>
      <c r="PI76" s="32"/>
      <c r="PJ76" s="32"/>
      <c r="PK76" s="32"/>
      <c r="PL76" s="32"/>
      <c r="PM76" s="32"/>
      <c r="PN76" s="32"/>
      <c r="PO76" s="32"/>
      <c r="PP76" s="32"/>
      <c r="PQ76" s="32"/>
      <c r="PR76" s="32"/>
      <c r="PS76" s="32"/>
      <c r="PT76" s="32"/>
      <c r="PU76" s="32"/>
      <c r="PV76" s="32"/>
      <c r="PW76" s="32"/>
      <c r="PX76" s="32"/>
      <c r="PY76" s="32"/>
      <c r="PZ76" s="32"/>
      <c r="QA76" s="32"/>
      <c r="QB76" s="32"/>
      <c r="QC76" s="32"/>
      <c r="QD76" s="32"/>
      <c r="QE76" s="32"/>
      <c r="QF76" s="32"/>
      <c r="QG76" s="32"/>
      <c r="QH76" s="32"/>
      <c r="QI76" s="32"/>
      <c r="QJ76" s="32"/>
      <c r="QK76" s="32"/>
      <c r="QL76" s="32"/>
      <c r="QM76" s="32"/>
      <c r="QN76" s="32"/>
      <c r="QO76" s="32"/>
      <c r="QP76" s="32"/>
      <c r="QQ76" s="32"/>
      <c r="QR76" s="32"/>
      <c r="QS76" s="32"/>
      <c r="QT76" s="32"/>
      <c r="QU76" s="32"/>
      <c r="QV76" s="32"/>
      <c r="QW76" s="32"/>
      <c r="QX76" s="32"/>
      <c r="QY76" s="32"/>
      <c r="QZ76" s="32"/>
      <c r="RA76" s="32"/>
      <c r="RB76" s="32"/>
      <c r="RC76" s="32"/>
      <c r="RD76" s="32"/>
      <c r="RE76" s="32"/>
      <c r="RF76" s="32"/>
      <c r="RG76" s="32"/>
      <c r="RH76" s="32"/>
      <c r="RI76" s="32"/>
      <c r="RJ76" s="32"/>
      <c r="RK76" s="32"/>
      <c r="RL76" s="32"/>
      <c r="RM76" s="32"/>
      <c r="RN76" s="32"/>
      <c r="RO76" s="32"/>
      <c r="RP76" s="32"/>
      <c r="RQ76" s="32"/>
      <c r="RR76" s="32"/>
      <c r="RS76" s="32"/>
      <c r="RT76" s="32"/>
      <c r="RU76" s="32"/>
      <c r="RV76" s="32"/>
      <c r="RW76" s="32"/>
      <c r="RX76" s="32"/>
      <c r="RY76" s="32"/>
      <c r="RZ76" s="32"/>
      <c r="SA76" s="32"/>
      <c r="SB76" s="32"/>
      <c r="SC76" s="32"/>
      <c r="SD76" s="32"/>
      <c r="SE76" s="32"/>
      <c r="SF76" s="32"/>
      <c r="SG76" s="32"/>
      <c r="SH76" s="32"/>
      <c r="SI76" s="32"/>
      <c r="SJ76" s="32"/>
      <c r="SK76" s="32"/>
      <c r="SL76" s="32"/>
      <c r="SM76" s="32"/>
      <c r="SN76" s="32"/>
      <c r="SO76" s="32"/>
      <c r="SP76" s="32"/>
      <c r="SQ76" s="32"/>
      <c r="SR76" s="32"/>
      <c r="SS76" s="32"/>
      <c r="ST76" s="32"/>
      <c r="SU76" s="32"/>
      <c r="SV76" s="32"/>
      <c r="SW76" s="32"/>
      <c r="SX76" s="32"/>
      <c r="SY76" s="32"/>
      <c r="SZ76" s="32"/>
      <c r="TA76" s="32"/>
      <c r="TB76" s="32"/>
      <c r="TC76" s="32"/>
      <c r="TD76" s="32"/>
      <c r="TE76" s="32"/>
      <c r="TF76" s="32"/>
      <c r="TG76" s="32"/>
      <c r="TH76" s="32"/>
      <c r="TI76" s="32"/>
      <c r="TJ76" s="32"/>
      <c r="TK76" s="32"/>
      <c r="TL76" s="32"/>
      <c r="TM76" s="32"/>
      <c r="TN76" s="32"/>
      <c r="TO76" s="32"/>
      <c r="TP76" s="32"/>
      <c r="TQ76" s="32"/>
      <c r="TR76" s="32"/>
      <c r="TS76" s="32"/>
      <c r="TT76" s="32"/>
      <c r="TU76" s="32"/>
      <c r="TV76" s="32"/>
      <c r="TW76" s="32"/>
      <c r="TX76" s="32"/>
      <c r="TY76" s="32"/>
      <c r="TZ76" s="32"/>
      <c r="UA76" s="32"/>
      <c r="UB76" s="32"/>
      <c r="UC76" s="32"/>
      <c r="UD76" s="32"/>
      <c r="UE76" s="32"/>
      <c r="UF76" s="32"/>
      <c r="UG76" s="32"/>
      <c r="UH76" s="32"/>
      <c r="UI76" s="32"/>
      <c r="UJ76" s="32"/>
      <c r="UK76" s="32"/>
      <c r="UL76" s="32"/>
      <c r="UM76" s="32"/>
      <c r="UN76" s="32"/>
      <c r="UO76" s="32"/>
      <c r="UP76" s="32"/>
      <c r="UQ76" s="32"/>
      <c r="UR76" s="32"/>
      <c r="US76" s="32"/>
      <c r="UT76" s="32"/>
      <c r="UU76" s="32"/>
      <c r="UV76" s="32"/>
      <c r="UW76" s="32"/>
      <c r="UX76" s="32"/>
      <c r="UY76" s="32"/>
      <c r="UZ76" s="32"/>
      <c r="VA76" s="32"/>
      <c r="VB76" s="32"/>
      <c r="VC76" s="32"/>
      <c r="VD76" s="32"/>
      <c r="VE76" s="32"/>
      <c r="VF76" s="32"/>
      <c r="VG76" s="32"/>
      <c r="VH76" s="32"/>
      <c r="VI76" s="32"/>
      <c r="VJ76" s="32"/>
      <c r="VK76" s="32"/>
      <c r="VL76" s="32"/>
      <c r="VM76" s="32"/>
      <c r="VN76" s="32"/>
      <c r="VO76" s="32"/>
      <c r="VP76" s="32"/>
      <c r="VQ76" s="32"/>
      <c r="VR76" s="32"/>
      <c r="VS76" s="32"/>
      <c r="VT76" s="32"/>
      <c r="VU76" s="32"/>
      <c r="VV76" s="32"/>
      <c r="VW76" s="32"/>
      <c r="VX76" s="32"/>
      <c r="VY76" s="32"/>
      <c r="VZ76" s="32"/>
      <c r="WA76" s="32"/>
      <c r="WB76" s="32"/>
      <c r="WC76" s="32"/>
      <c r="WD76" s="32"/>
      <c r="WE76" s="32"/>
      <c r="WF76" s="32"/>
      <c r="WG76" s="32"/>
      <c r="WH76" s="32"/>
      <c r="WI76" s="32"/>
      <c r="WJ76" s="32"/>
      <c r="WK76" s="32"/>
      <c r="WL76" s="32"/>
      <c r="WM76" s="32"/>
      <c r="WN76" s="32"/>
      <c r="WO76" s="32"/>
      <c r="WP76" s="32"/>
      <c r="WQ76" s="32"/>
      <c r="WR76" s="32"/>
      <c r="WS76" s="32"/>
      <c r="WT76" s="32"/>
      <c r="WU76" s="32"/>
      <c r="WV76" s="32"/>
      <c r="WW76" s="32"/>
      <c r="WX76" s="32"/>
      <c r="WY76" s="32"/>
      <c r="WZ76" s="32"/>
      <c r="XA76" s="32"/>
      <c r="XB76" s="32"/>
      <c r="XC76" s="32"/>
      <c r="XD76" s="32"/>
      <c r="XE76" s="32"/>
      <c r="XF76" s="32"/>
      <c r="XG76" s="32"/>
      <c r="XH76" s="32"/>
      <c r="XI76" s="32"/>
      <c r="XJ76" s="32"/>
      <c r="XK76" s="32"/>
      <c r="XL76" s="32"/>
      <c r="XM76" s="32"/>
      <c r="XN76" s="32"/>
      <c r="XO76" s="32"/>
      <c r="XP76" s="32"/>
      <c r="XQ76" s="32"/>
      <c r="XR76" s="32"/>
      <c r="XS76" s="32"/>
      <c r="XT76" s="32"/>
      <c r="XU76" s="32"/>
      <c r="XV76" s="32"/>
      <c r="XW76" s="32"/>
      <c r="XX76" s="32"/>
      <c r="XY76" s="32"/>
      <c r="XZ76" s="32"/>
      <c r="YA76" s="32"/>
      <c r="YB76" s="32"/>
      <c r="YC76" s="32"/>
      <c r="YD76" s="32"/>
      <c r="YE76" s="32"/>
      <c r="YF76" s="32"/>
      <c r="YG76" s="32"/>
      <c r="YH76" s="32"/>
      <c r="YI76" s="32"/>
      <c r="YJ76" s="32"/>
      <c r="YK76" s="32"/>
      <c r="YL76" s="32"/>
      <c r="YM76" s="32"/>
      <c r="YN76" s="32"/>
      <c r="YO76" s="32"/>
      <c r="YP76" s="32"/>
      <c r="YQ76" s="32"/>
      <c r="YR76" s="32"/>
      <c r="YS76" s="32"/>
      <c r="YT76" s="32"/>
      <c r="YU76" s="32"/>
      <c r="YV76" s="32"/>
      <c r="YW76" s="32"/>
      <c r="YX76" s="32"/>
      <c r="YY76" s="32"/>
      <c r="YZ76" s="32"/>
      <c r="ZA76" s="32"/>
      <c r="ZB76" s="32"/>
      <c r="ZC76" s="32"/>
      <c r="ZD76" s="32"/>
      <c r="ZE76" s="32"/>
      <c r="ZF76" s="32"/>
      <c r="ZG76" s="32"/>
      <c r="ZH76" s="32"/>
      <c r="ZI76" s="32"/>
      <c r="ZJ76" s="32"/>
      <c r="ZK76" s="32"/>
      <c r="ZL76" s="32"/>
      <c r="ZM76" s="32"/>
      <c r="ZN76" s="32"/>
      <c r="ZO76" s="32"/>
      <c r="ZP76" s="32"/>
      <c r="ZQ76" s="32"/>
      <c r="ZR76" s="32"/>
      <c r="ZS76" s="32"/>
      <c r="ZT76" s="32"/>
      <c r="ZU76" s="32"/>
      <c r="ZV76" s="32"/>
      <c r="ZW76" s="32"/>
      <c r="ZX76" s="32"/>
      <c r="ZY76" s="32"/>
      <c r="ZZ76" s="32"/>
      <c r="AAA76" s="32"/>
      <c r="AAB76" s="32"/>
      <c r="AAC76" s="32"/>
      <c r="AAD76" s="32"/>
      <c r="AAE76" s="32"/>
      <c r="AAF76" s="32"/>
      <c r="AAG76" s="32"/>
      <c r="AAH76" s="32"/>
      <c r="AAI76" s="32"/>
      <c r="AAJ76" s="32"/>
      <c r="AAK76" s="32"/>
      <c r="AAL76" s="32"/>
      <c r="AAM76" s="32"/>
      <c r="AAN76" s="32"/>
      <c r="AAO76" s="32"/>
      <c r="AAP76" s="32"/>
      <c r="AAQ76" s="32"/>
      <c r="AAR76" s="32"/>
      <c r="AAS76" s="32"/>
      <c r="AAT76" s="32"/>
      <c r="AAU76" s="32"/>
      <c r="AAV76" s="32"/>
      <c r="AAW76" s="32"/>
      <c r="AAX76" s="32"/>
      <c r="AAY76" s="32"/>
      <c r="AAZ76" s="32"/>
      <c r="ABA76" s="32"/>
      <c r="ABB76" s="32"/>
      <c r="ABC76" s="32"/>
      <c r="ABD76" s="32"/>
      <c r="ABE76" s="32"/>
      <c r="ABF76" s="32"/>
      <c r="ABG76" s="32"/>
      <c r="ABH76" s="32"/>
      <c r="ABI76" s="32"/>
      <c r="ABJ76" s="32"/>
      <c r="ABK76" s="32"/>
      <c r="ABL76" s="32"/>
      <c r="ABM76" s="32"/>
      <c r="ABN76" s="32"/>
      <c r="ABO76" s="32"/>
      <c r="ABP76" s="32"/>
      <c r="ABQ76" s="32"/>
      <c r="ABR76" s="32"/>
      <c r="ABS76" s="32"/>
      <c r="ABT76" s="32"/>
      <c r="ABU76" s="32"/>
      <c r="ABV76" s="32"/>
      <c r="ABW76" s="32"/>
      <c r="ABX76" s="32"/>
      <c r="ABY76" s="32"/>
      <c r="ABZ76" s="32"/>
      <c r="ACA76" s="32"/>
      <c r="ACB76" s="32"/>
      <c r="ACC76" s="32"/>
      <c r="ACD76" s="32"/>
      <c r="ACE76" s="32"/>
      <c r="ACF76" s="32"/>
      <c r="ACG76" s="32"/>
      <c r="ACH76" s="32"/>
      <c r="ACI76" s="32"/>
      <c r="ACJ76" s="32"/>
      <c r="ACK76" s="32"/>
      <c r="ACL76" s="32"/>
      <c r="ACM76" s="32"/>
      <c r="ACN76" s="32"/>
      <c r="ACO76" s="32"/>
      <c r="ACP76" s="32"/>
      <c r="ACQ76" s="32"/>
      <c r="ACR76" s="32"/>
      <c r="ACS76" s="32"/>
      <c r="ACT76" s="32"/>
      <c r="ACU76" s="32"/>
      <c r="ACV76" s="32"/>
      <c r="ACW76" s="32"/>
      <c r="ACX76" s="32"/>
      <c r="ACY76" s="32"/>
      <c r="ACZ76" s="32"/>
      <c r="ADA76" s="32"/>
      <c r="ADB76" s="32"/>
      <c r="ADC76" s="32"/>
      <c r="ADD76" s="32"/>
      <c r="ADE76" s="32"/>
      <c r="ADF76" s="32"/>
      <c r="ADG76" s="32"/>
      <c r="ADH76" s="32"/>
      <c r="ADI76" s="32"/>
      <c r="ADJ76" s="32"/>
      <c r="ADK76" s="32"/>
      <c r="ADL76" s="32"/>
      <c r="ADM76" s="32"/>
      <c r="ADN76" s="32"/>
      <c r="ADO76" s="32"/>
      <c r="ADP76" s="32"/>
      <c r="ADQ76" s="32"/>
      <c r="ADR76" s="32"/>
      <c r="ADS76" s="32"/>
      <c r="ADT76" s="32"/>
      <c r="ADU76" s="32"/>
      <c r="ADV76" s="32"/>
      <c r="ADW76" s="32"/>
      <c r="ADX76" s="32"/>
      <c r="ADY76" s="32"/>
      <c r="ADZ76" s="32"/>
      <c r="AEA76" s="32"/>
      <c r="AEB76" s="32"/>
      <c r="AEC76" s="32"/>
      <c r="AED76" s="32"/>
      <c r="AEE76" s="32"/>
      <c r="AEF76" s="32"/>
      <c r="AEG76" s="32"/>
      <c r="AEH76" s="32"/>
      <c r="AEI76" s="32"/>
      <c r="AEJ76" s="32"/>
      <c r="AEK76" s="32"/>
      <c r="AEL76" s="32"/>
      <c r="AEM76" s="32"/>
      <c r="AEN76" s="32"/>
      <c r="AEO76" s="32"/>
      <c r="AEP76" s="32"/>
      <c r="AEQ76" s="32"/>
      <c r="AER76" s="32"/>
      <c r="AES76" s="32"/>
      <c r="AET76" s="32"/>
      <c r="AEU76" s="32"/>
      <c r="AEV76" s="32"/>
      <c r="AEW76" s="32"/>
      <c r="AEX76" s="32"/>
      <c r="AEY76" s="32"/>
      <c r="AEZ76" s="32"/>
      <c r="AFA76" s="32"/>
      <c r="AFB76" s="32"/>
      <c r="AFC76" s="32"/>
      <c r="AFD76" s="32"/>
      <c r="AFE76" s="32"/>
      <c r="AFF76" s="32"/>
      <c r="AFG76" s="32"/>
      <c r="AFH76" s="32"/>
      <c r="AFI76" s="32"/>
      <c r="AFJ76" s="32"/>
      <c r="AFK76" s="32"/>
      <c r="AFL76" s="32"/>
      <c r="AFM76" s="32"/>
      <c r="AFN76" s="32"/>
      <c r="AFO76" s="32"/>
      <c r="AFP76" s="32"/>
      <c r="AFQ76" s="32"/>
      <c r="AFR76" s="32"/>
      <c r="AFS76" s="32"/>
      <c r="AFT76" s="32"/>
      <c r="AFU76" s="32"/>
      <c r="AFV76" s="32"/>
      <c r="AFW76" s="32"/>
      <c r="AFX76" s="32"/>
      <c r="AFY76" s="32"/>
      <c r="AFZ76" s="32"/>
      <c r="AGA76" s="32"/>
      <c r="AGB76" s="32"/>
      <c r="AGC76" s="32"/>
      <c r="AGD76" s="32"/>
      <c r="AGE76" s="32"/>
      <c r="AGF76" s="32"/>
      <c r="AGG76" s="32"/>
      <c r="AGH76" s="32"/>
      <c r="AGI76" s="32"/>
      <c r="AGJ76" s="32"/>
      <c r="AGK76" s="32"/>
      <c r="AGL76" s="32"/>
      <c r="AGM76" s="32"/>
      <c r="AGN76" s="32"/>
      <c r="AGO76" s="32"/>
      <c r="AGP76" s="32"/>
      <c r="AGQ76" s="32"/>
      <c r="AGR76" s="32"/>
      <c r="AGS76" s="32"/>
      <c r="AGT76" s="32"/>
      <c r="AGU76" s="32"/>
      <c r="AGV76" s="32"/>
      <c r="AGW76" s="32"/>
      <c r="AGX76" s="32"/>
      <c r="AGY76" s="32"/>
      <c r="AGZ76" s="32"/>
      <c r="AHA76" s="32"/>
      <c r="AHB76" s="32"/>
      <c r="AHC76" s="32"/>
      <c r="AHD76" s="32"/>
      <c r="AHE76" s="32"/>
      <c r="AHF76" s="32"/>
      <c r="AHG76" s="32"/>
      <c r="AHH76" s="32"/>
      <c r="AHI76" s="32"/>
      <c r="AHJ76" s="32"/>
      <c r="AHK76" s="32"/>
      <c r="AHL76" s="32"/>
      <c r="AHM76" s="32"/>
      <c r="AHN76" s="32"/>
      <c r="AHO76" s="32"/>
      <c r="AHP76" s="32"/>
      <c r="AHQ76" s="32"/>
      <c r="AHR76" s="32"/>
      <c r="AHS76" s="32"/>
      <c r="AHT76" s="32"/>
      <c r="AHU76" s="32"/>
      <c r="AHV76" s="32"/>
      <c r="AHW76" s="32"/>
      <c r="AHX76" s="32"/>
      <c r="AHY76" s="32"/>
      <c r="AHZ76" s="32"/>
      <c r="AIA76" s="32"/>
      <c r="AIB76" s="32"/>
      <c r="AIC76" s="32"/>
      <c r="AID76" s="32"/>
      <c r="AIE76" s="32"/>
      <c r="AIF76" s="32"/>
      <c r="AIG76" s="32"/>
      <c r="AIH76" s="32"/>
      <c r="AII76" s="32"/>
      <c r="AIJ76" s="32"/>
      <c r="AIK76" s="32"/>
      <c r="AIL76" s="32"/>
      <c r="AIM76" s="32"/>
      <c r="AIN76" s="32"/>
      <c r="AIO76" s="32"/>
      <c r="AIP76" s="32"/>
      <c r="AIQ76" s="32"/>
      <c r="AIR76" s="32"/>
      <c r="AIS76" s="32"/>
      <c r="AIT76" s="32"/>
      <c r="AIU76" s="32"/>
      <c r="AIV76" s="32"/>
      <c r="AIW76" s="32"/>
      <c r="AIX76" s="32"/>
      <c r="AIY76" s="32"/>
      <c r="AIZ76" s="32"/>
      <c r="AJA76" s="32"/>
      <c r="AJB76" s="32"/>
      <c r="AJC76" s="32"/>
      <c r="AJD76" s="32"/>
      <c r="AJE76" s="32"/>
      <c r="AJF76" s="32"/>
      <c r="AJG76" s="32"/>
      <c r="AJH76" s="32"/>
      <c r="AJI76" s="32"/>
      <c r="AJJ76" s="32"/>
      <c r="AJK76" s="32"/>
      <c r="AJL76" s="32"/>
      <c r="AJM76" s="32"/>
      <c r="AJN76" s="32"/>
      <c r="AJO76" s="32"/>
      <c r="AJP76" s="32"/>
      <c r="AJQ76" s="32"/>
      <c r="AJR76" s="32"/>
      <c r="AJS76" s="32"/>
      <c r="AJT76" s="32"/>
      <c r="AJU76" s="32"/>
      <c r="AJV76" s="32"/>
      <c r="AJW76" s="32"/>
      <c r="AJX76" s="32"/>
      <c r="AJY76" s="32"/>
      <c r="AJZ76" s="32"/>
      <c r="AKA76" s="32"/>
      <c r="AKB76" s="32"/>
      <c r="AKC76" s="32"/>
      <c r="AKD76" s="32"/>
      <c r="AKE76" s="32"/>
      <c r="AKF76" s="32"/>
      <c r="AKG76" s="32"/>
      <c r="AKH76" s="32"/>
      <c r="AKI76" s="32"/>
      <c r="AKJ76" s="32"/>
      <c r="AKK76" s="32"/>
      <c r="AKL76" s="32"/>
      <c r="AKM76" s="32"/>
      <c r="AKN76" s="32"/>
      <c r="AKO76" s="32"/>
      <c r="AKP76" s="32"/>
      <c r="AKQ76" s="32"/>
      <c r="AKR76" s="32"/>
      <c r="AKS76" s="32"/>
      <c r="AKT76" s="32"/>
      <c r="AKU76" s="32"/>
      <c r="AKV76" s="32"/>
      <c r="AKW76" s="32"/>
      <c r="AKX76" s="32"/>
      <c r="AKY76" s="32"/>
      <c r="AKZ76" s="32"/>
      <c r="ALA76" s="32"/>
      <c r="ALB76" s="32"/>
      <c r="ALC76" s="32"/>
      <c r="ALD76" s="32"/>
      <c r="ALE76" s="32"/>
      <c r="ALF76" s="32"/>
      <c r="ALG76" s="32"/>
      <c r="ALH76" s="32"/>
      <c r="ALI76" s="32"/>
      <c r="ALJ76" s="32"/>
      <c r="ALK76" s="32"/>
      <c r="ALL76" s="32"/>
      <c r="ALM76" s="32"/>
      <c r="ALN76" s="32"/>
      <c r="ALO76" s="32"/>
      <c r="ALP76" s="32"/>
      <c r="ALQ76" s="32"/>
      <c r="ALR76" s="32"/>
      <c r="ALS76" s="32"/>
      <c r="ALT76" s="32"/>
      <c r="ALU76" s="32"/>
      <c r="ALV76" s="32"/>
      <c r="ALW76" s="32"/>
      <c r="ALX76" s="32"/>
      <c r="ALY76" s="32"/>
      <c r="ALZ76" s="32"/>
      <c r="AMD76" s="32"/>
    </row>
    <row r="77" customFormat="false" ht="13.5" hidden="false" customHeight="true" outlineLevel="0" collapsed="false">
      <c r="B77" s="3"/>
      <c r="D77" s="120" t="s">
        <v>147</v>
      </c>
      <c r="E77" s="3"/>
      <c r="F77" s="119"/>
      <c r="G77" s="3"/>
      <c r="H77" s="3"/>
      <c r="I77" s="3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  <c r="DL77" s="32"/>
      <c r="DM77" s="32"/>
      <c r="DN77" s="32"/>
      <c r="DO77" s="32"/>
      <c r="DP77" s="32"/>
      <c r="DQ77" s="32"/>
      <c r="DR77" s="32"/>
      <c r="DS77" s="32"/>
      <c r="DT77" s="32"/>
      <c r="DU77" s="32"/>
      <c r="DV77" s="32"/>
      <c r="DW77" s="32"/>
      <c r="DX77" s="32"/>
      <c r="DY77" s="32"/>
      <c r="DZ77" s="32"/>
      <c r="EA77" s="32"/>
      <c r="EB77" s="32"/>
      <c r="EC77" s="32"/>
      <c r="ED77" s="32"/>
      <c r="EE77" s="32"/>
      <c r="EF77" s="32"/>
      <c r="EG77" s="32"/>
      <c r="EH77" s="32"/>
      <c r="EI77" s="32"/>
      <c r="EJ77" s="32"/>
      <c r="EK77" s="32"/>
      <c r="EL77" s="32"/>
      <c r="EM77" s="32"/>
      <c r="EN77" s="32"/>
      <c r="EO77" s="32"/>
      <c r="EP77" s="32"/>
      <c r="EQ77" s="32"/>
      <c r="ER77" s="32"/>
      <c r="ES77" s="32"/>
      <c r="ET77" s="32"/>
      <c r="EU77" s="32"/>
      <c r="EV77" s="32"/>
      <c r="EW77" s="32"/>
      <c r="EX77" s="32"/>
      <c r="EY77" s="32"/>
      <c r="EZ77" s="32"/>
      <c r="FA77" s="32"/>
      <c r="FB77" s="32"/>
      <c r="FC77" s="32"/>
      <c r="FD77" s="32"/>
      <c r="FE77" s="32"/>
      <c r="FF77" s="32"/>
      <c r="FG77" s="32"/>
      <c r="FH77" s="32"/>
      <c r="FI77" s="32"/>
      <c r="FJ77" s="32"/>
      <c r="FK77" s="32"/>
      <c r="FL77" s="32"/>
      <c r="FM77" s="32"/>
      <c r="FN77" s="32"/>
      <c r="FO77" s="32"/>
      <c r="FP77" s="32"/>
      <c r="FQ77" s="32"/>
      <c r="FR77" s="32"/>
      <c r="FS77" s="32"/>
      <c r="FT77" s="32"/>
      <c r="FU77" s="32"/>
      <c r="FV77" s="32"/>
      <c r="FW77" s="32"/>
      <c r="FX77" s="32"/>
      <c r="FY77" s="32"/>
      <c r="FZ77" s="32"/>
      <c r="GA77" s="32"/>
      <c r="GB77" s="32"/>
      <c r="GC77" s="32"/>
      <c r="GD77" s="32"/>
      <c r="GE77" s="32"/>
      <c r="GF77" s="32"/>
      <c r="GG77" s="32"/>
      <c r="GH77" s="32"/>
      <c r="GI77" s="32"/>
      <c r="GJ77" s="32"/>
      <c r="GK77" s="32"/>
      <c r="GL77" s="32"/>
      <c r="GM77" s="32"/>
      <c r="GN77" s="32"/>
      <c r="GO77" s="32"/>
      <c r="GP77" s="32"/>
      <c r="GQ77" s="32"/>
      <c r="GR77" s="32"/>
      <c r="GS77" s="32"/>
      <c r="GT77" s="32"/>
      <c r="GU77" s="32"/>
      <c r="GV77" s="32"/>
      <c r="GW77" s="32"/>
      <c r="GX77" s="32"/>
      <c r="GY77" s="32"/>
      <c r="GZ77" s="32"/>
      <c r="HA77" s="32"/>
      <c r="HB77" s="32"/>
      <c r="HC77" s="32"/>
      <c r="HD77" s="32"/>
      <c r="HE77" s="32"/>
      <c r="HF77" s="32"/>
      <c r="HG77" s="32"/>
      <c r="HH77" s="32"/>
      <c r="HI77" s="32"/>
      <c r="HJ77" s="32"/>
      <c r="HK77" s="32"/>
      <c r="HL77" s="32"/>
      <c r="HM77" s="32"/>
      <c r="HN77" s="32"/>
      <c r="HO77" s="32"/>
      <c r="HP77" s="32"/>
      <c r="HQ77" s="32"/>
      <c r="HR77" s="32"/>
      <c r="HS77" s="32"/>
      <c r="HT77" s="32"/>
      <c r="HU77" s="32"/>
      <c r="HV77" s="32"/>
      <c r="HW77" s="32"/>
      <c r="HX77" s="32"/>
      <c r="HY77" s="32"/>
      <c r="HZ77" s="32"/>
      <c r="IA77" s="32"/>
      <c r="IB77" s="32"/>
      <c r="IC77" s="32"/>
      <c r="ID77" s="32"/>
      <c r="IE77" s="32"/>
      <c r="IF77" s="32"/>
      <c r="IG77" s="32"/>
      <c r="IH77" s="32"/>
      <c r="II77" s="32"/>
      <c r="IJ77" s="32"/>
      <c r="IK77" s="32"/>
      <c r="IL77" s="32"/>
      <c r="IM77" s="32"/>
      <c r="IN77" s="32"/>
      <c r="IO77" s="32"/>
      <c r="IP77" s="32"/>
      <c r="IQ77" s="32"/>
      <c r="IR77" s="32"/>
      <c r="IS77" s="32"/>
      <c r="IT77" s="32"/>
      <c r="IU77" s="32"/>
      <c r="IV77" s="32"/>
      <c r="IW77" s="32"/>
      <c r="IX77" s="32"/>
      <c r="IY77" s="32"/>
      <c r="IZ77" s="32"/>
      <c r="JA77" s="32"/>
      <c r="JB77" s="32"/>
      <c r="JC77" s="32"/>
      <c r="JD77" s="32"/>
      <c r="JE77" s="32"/>
      <c r="JF77" s="32"/>
      <c r="JG77" s="32"/>
      <c r="JH77" s="32"/>
      <c r="JI77" s="32"/>
      <c r="JJ77" s="32"/>
      <c r="JK77" s="32"/>
      <c r="JL77" s="32"/>
      <c r="JM77" s="32"/>
      <c r="JN77" s="32"/>
      <c r="JO77" s="32"/>
      <c r="JP77" s="32"/>
      <c r="JQ77" s="32"/>
      <c r="JR77" s="32"/>
      <c r="JS77" s="32"/>
      <c r="JT77" s="32"/>
      <c r="JU77" s="32"/>
      <c r="JV77" s="32"/>
      <c r="JW77" s="32"/>
      <c r="JX77" s="32"/>
      <c r="JY77" s="32"/>
      <c r="JZ77" s="32"/>
      <c r="KA77" s="32"/>
      <c r="KB77" s="32"/>
      <c r="KC77" s="32"/>
      <c r="KD77" s="32"/>
      <c r="KE77" s="32"/>
      <c r="KF77" s="32"/>
      <c r="KG77" s="32"/>
      <c r="KH77" s="32"/>
      <c r="KI77" s="32"/>
      <c r="KJ77" s="32"/>
      <c r="KK77" s="32"/>
      <c r="KL77" s="32"/>
      <c r="KM77" s="32"/>
      <c r="KN77" s="32"/>
      <c r="KO77" s="32"/>
      <c r="KP77" s="32"/>
      <c r="KQ77" s="32"/>
      <c r="KR77" s="32"/>
      <c r="KS77" s="32"/>
      <c r="KT77" s="32"/>
      <c r="KU77" s="32"/>
      <c r="KV77" s="32"/>
      <c r="KW77" s="32"/>
      <c r="KX77" s="32"/>
      <c r="KY77" s="32"/>
      <c r="KZ77" s="32"/>
      <c r="LA77" s="32"/>
      <c r="LB77" s="32"/>
      <c r="LC77" s="32"/>
      <c r="LD77" s="32"/>
      <c r="LE77" s="32"/>
      <c r="LF77" s="32"/>
      <c r="LG77" s="32"/>
      <c r="LH77" s="32"/>
      <c r="LI77" s="32"/>
      <c r="LJ77" s="32"/>
      <c r="LK77" s="32"/>
      <c r="LL77" s="32"/>
      <c r="LM77" s="32"/>
      <c r="LN77" s="32"/>
      <c r="LO77" s="32"/>
      <c r="LP77" s="32"/>
      <c r="LQ77" s="32"/>
      <c r="LR77" s="32"/>
      <c r="LS77" s="32"/>
      <c r="LT77" s="32"/>
      <c r="LU77" s="32"/>
      <c r="LV77" s="32"/>
      <c r="LW77" s="32"/>
      <c r="LX77" s="32"/>
      <c r="LY77" s="32"/>
      <c r="LZ77" s="32"/>
      <c r="MA77" s="32"/>
      <c r="MB77" s="32"/>
      <c r="MC77" s="32"/>
      <c r="MD77" s="32"/>
      <c r="ME77" s="32"/>
      <c r="MF77" s="32"/>
      <c r="MG77" s="32"/>
      <c r="MH77" s="32"/>
      <c r="MI77" s="32"/>
      <c r="MJ77" s="32"/>
      <c r="MK77" s="32"/>
      <c r="ML77" s="32"/>
      <c r="MM77" s="32"/>
      <c r="MN77" s="32"/>
      <c r="MO77" s="32"/>
      <c r="MP77" s="32"/>
      <c r="MQ77" s="32"/>
      <c r="MR77" s="32"/>
      <c r="MS77" s="32"/>
      <c r="MT77" s="32"/>
      <c r="MU77" s="32"/>
      <c r="MV77" s="32"/>
      <c r="MW77" s="32"/>
      <c r="MX77" s="32"/>
      <c r="MY77" s="32"/>
      <c r="MZ77" s="32"/>
      <c r="NA77" s="32"/>
      <c r="NB77" s="32"/>
      <c r="NC77" s="32"/>
      <c r="ND77" s="32"/>
      <c r="NE77" s="32"/>
      <c r="NF77" s="32"/>
      <c r="NG77" s="32"/>
      <c r="NH77" s="32"/>
      <c r="NI77" s="32"/>
      <c r="NJ77" s="32"/>
      <c r="NK77" s="32"/>
      <c r="NL77" s="32"/>
      <c r="NM77" s="32"/>
      <c r="NN77" s="32"/>
      <c r="NO77" s="32"/>
      <c r="NP77" s="32"/>
      <c r="NQ77" s="32"/>
      <c r="NR77" s="32"/>
      <c r="NS77" s="32"/>
      <c r="NT77" s="32"/>
      <c r="NU77" s="32"/>
      <c r="NV77" s="32"/>
      <c r="NW77" s="32"/>
      <c r="NX77" s="32"/>
      <c r="NY77" s="32"/>
      <c r="NZ77" s="32"/>
      <c r="OA77" s="32"/>
      <c r="OB77" s="32"/>
      <c r="OC77" s="32"/>
      <c r="OD77" s="32"/>
      <c r="OE77" s="32"/>
      <c r="OF77" s="32"/>
      <c r="OG77" s="32"/>
      <c r="OH77" s="32"/>
      <c r="OI77" s="32"/>
      <c r="OJ77" s="32"/>
      <c r="OK77" s="32"/>
      <c r="OL77" s="32"/>
      <c r="OM77" s="32"/>
      <c r="ON77" s="32"/>
      <c r="OO77" s="32"/>
      <c r="OP77" s="32"/>
      <c r="OQ77" s="32"/>
      <c r="OR77" s="32"/>
      <c r="OS77" s="32"/>
      <c r="OT77" s="32"/>
      <c r="OU77" s="32"/>
      <c r="OV77" s="32"/>
      <c r="OW77" s="32"/>
      <c r="OX77" s="32"/>
      <c r="OY77" s="32"/>
      <c r="OZ77" s="32"/>
      <c r="PA77" s="32"/>
      <c r="PB77" s="32"/>
      <c r="PC77" s="32"/>
      <c r="PD77" s="32"/>
      <c r="PE77" s="32"/>
      <c r="PF77" s="32"/>
      <c r="PG77" s="32"/>
      <c r="PH77" s="32"/>
      <c r="PI77" s="32"/>
      <c r="PJ77" s="32"/>
      <c r="PK77" s="32"/>
      <c r="PL77" s="32"/>
      <c r="PM77" s="32"/>
      <c r="PN77" s="32"/>
      <c r="PO77" s="32"/>
      <c r="PP77" s="32"/>
      <c r="PQ77" s="32"/>
      <c r="PR77" s="32"/>
      <c r="PS77" s="32"/>
      <c r="PT77" s="32"/>
      <c r="PU77" s="32"/>
      <c r="PV77" s="32"/>
      <c r="PW77" s="32"/>
      <c r="PX77" s="32"/>
      <c r="PY77" s="32"/>
      <c r="PZ77" s="32"/>
      <c r="QA77" s="32"/>
      <c r="QB77" s="32"/>
      <c r="QC77" s="32"/>
      <c r="QD77" s="32"/>
      <c r="QE77" s="32"/>
      <c r="QF77" s="32"/>
      <c r="QG77" s="32"/>
      <c r="QH77" s="32"/>
      <c r="QI77" s="32"/>
      <c r="QJ77" s="32"/>
      <c r="QK77" s="32"/>
      <c r="QL77" s="32"/>
      <c r="QM77" s="32"/>
      <c r="QN77" s="32"/>
      <c r="QO77" s="32"/>
      <c r="QP77" s="32"/>
      <c r="QQ77" s="32"/>
      <c r="QR77" s="32"/>
      <c r="QS77" s="32"/>
      <c r="QT77" s="32"/>
      <c r="QU77" s="32"/>
      <c r="QV77" s="32"/>
      <c r="QW77" s="32"/>
      <c r="QX77" s="32"/>
      <c r="QY77" s="32"/>
      <c r="QZ77" s="32"/>
      <c r="RA77" s="32"/>
      <c r="RB77" s="32"/>
      <c r="RC77" s="32"/>
      <c r="RD77" s="32"/>
      <c r="RE77" s="32"/>
      <c r="RF77" s="32"/>
      <c r="RG77" s="32"/>
      <c r="RH77" s="32"/>
      <c r="RI77" s="32"/>
      <c r="RJ77" s="32"/>
      <c r="RK77" s="32"/>
      <c r="RL77" s="32"/>
      <c r="RM77" s="32"/>
      <c r="RN77" s="32"/>
      <c r="RO77" s="32"/>
      <c r="RP77" s="32"/>
      <c r="RQ77" s="32"/>
      <c r="RR77" s="32"/>
      <c r="RS77" s="32"/>
      <c r="RT77" s="32"/>
      <c r="RU77" s="32"/>
      <c r="RV77" s="32"/>
      <c r="RW77" s="32"/>
      <c r="RX77" s="32"/>
      <c r="RY77" s="32"/>
      <c r="RZ77" s="32"/>
      <c r="SA77" s="32"/>
      <c r="SB77" s="32"/>
      <c r="SC77" s="32"/>
      <c r="SD77" s="32"/>
      <c r="SE77" s="32"/>
      <c r="SF77" s="32"/>
      <c r="SG77" s="32"/>
      <c r="SH77" s="32"/>
      <c r="SI77" s="32"/>
      <c r="SJ77" s="32"/>
      <c r="SK77" s="32"/>
      <c r="SL77" s="32"/>
      <c r="SM77" s="32"/>
      <c r="SN77" s="32"/>
      <c r="SO77" s="32"/>
      <c r="SP77" s="32"/>
      <c r="SQ77" s="32"/>
      <c r="SR77" s="32"/>
      <c r="SS77" s="32"/>
      <c r="ST77" s="32"/>
      <c r="SU77" s="32"/>
      <c r="SV77" s="32"/>
      <c r="SW77" s="32"/>
      <c r="SX77" s="32"/>
      <c r="SY77" s="32"/>
      <c r="SZ77" s="32"/>
      <c r="TA77" s="32"/>
      <c r="TB77" s="32"/>
      <c r="TC77" s="32"/>
      <c r="TD77" s="32"/>
      <c r="TE77" s="32"/>
      <c r="TF77" s="32"/>
      <c r="TG77" s="32"/>
      <c r="TH77" s="32"/>
      <c r="TI77" s="32"/>
      <c r="TJ77" s="32"/>
      <c r="TK77" s="32"/>
      <c r="TL77" s="32"/>
      <c r="TM77" s="32"/>
      <c r="TN77" s="32"/>
      <c r="TO77" s="32"/>
      <c r="TP77" s="32"/>
      <c r="TQ77" s="32"/>
      <c r="TR77" s="32"/>
      <c r="TS77" s="32"/>
      <c r="TT77" s="32"/>
      <c r="TU77" s="32"/>
      <c r="TV77" s="32"/>
      <c r="TW77" s="32"/>
      <c r="TX77" s="32"/>
      <c r="TY77" s="32"/>
      <c r="TZ77" s="32"/>
      <c r="UA77" s="32"/>
      <c r="UB77" s="32"/>
      <c r="UC77" s="32"/>
      <c r="UD77" s="32"/>
      <c r="UE77" s="32"/>
      <c r="UF77" s="32"/>
      <c r="UG77" s="32"/>
      <c r="UH77" s="32"/>
      <c r="UI77" s="32"/>
      <c r="UJ77" s="32"/>
      <c r="UK77" s="32"/>
      <c r="UL77" s="32"/>
      <c r="UM77" s="32"/>
      <c r="UN77" s="32"/>
      <c r="UO77" s="32"/>
      <c r="UP77" s="32"/>
      <c r="UQ77" s="32"/>
      <c r="UR77" s="32"/>
      <c r="US77" s="32"/>
      <c r="UT77" s="32"/>
      <c r="UU77" s="32"/>
      <c r="UV77" s="32"/>
      <c r="UW77" s="32"/>
      <c r="UX77" s="32"/>
      <c r="UY77" s="32"/>
      <c r="UZ77" s="32"/>
      <c r="VA77" s="32"/>
      <c r="VB77" s="32"/>
      <c r="VC77" s="32"/>
      <c r="VD77" s="32"/>
      <c r="VE77" s="32"/>
      <c r="VF77" s="32"/>
      <c r="VG77" s="32"/>
      <c r="VH77" s="32"/>
      <c r="VI77" s="32"/>
      <c r="VJ77" s="32"/>
      <c r="VK77" s="32"/>
      <c r="VL77" s="32"/>
      <c r="VM77" s="32"/>
      <c r="VN77" s="32"/>
      <c r="VO77" s="32"/>
      <c r="VP77" s="32"/>
      <c r="VQ77" s="32"/>
      <c r="VR77" s="32"/>
      <c r="VS77" s="32"/>
      <c r="VT77" s="32"/>
      <c r="VU77" s="32"/>
      <c r="VV77" s="32"/>
      <c r="VW77" s="32"/>
      <c r="VX77" s="32"/>
      <c r="VY77" s="32"/>
      <c r="VZ77" s="32"/>
      <c r="WA77" s="32"/>
      <c r="WB77" s="32"/>
      <c r="WC77" s="32"/>
      <c r="WD77" s="32"/>
      <c r="WE77" s="32"/>
      <c r="WF77" s="32"/>
      <c r="WG77" s="32"/>
      <c r="WH77" s="32"/>
      <c r="WI77" s="32"/>
      <c r="WJ77" s="32"/>
      <c r="WK77" s="32"/>
      <c r="WL77" s="32"/>
      <c r="WM77" s="32"/>
      <c r="WN77" s="32"/>
      <c r="WO77" s="32"/>
      <c r="WP77" s="32"/>
      <c r="WQ77" s="32"/>
      <c r="WR77" s="32"/>
      <c r="WS77" s="32"/>
      <c r="WT77" s="32"/>
      <c r="WU77" s="32"/>
      <c r="WV77" s="32"/>
      <c r="WW77" s="32"/>
      <c r="WX77" s="32"/>
      <c r="WY77" s="32"/>
      <c r="WZ77" s="32"/>
      <c r="XA77" s="32"/>
      <c r="XB77" s="32"/>
      <c r="XC77" s="32"/>
      <c r="XD77" s="32"/>
      <c r="XE77" s="32"/>
      <c r="XF77" s="32"/>
      <c r="XG77" s="32"/>
      <c r="XH77" s="32"/>
      <c r="XI77" s="32"/>
      <c r="XJ77" s="32"/>
      <c r="XK77" s="32"/>
      <c r="XL77" s="32"/>
      <c r="XM77" s="32"/>
      <c r="XN77" s="32"/>
      <c r="XO77" s="32"/>
      <c r="XP77" s="32"/>
      <c r="XQ77" s="32"/>
      <c r="XR77" s="32"/>
      <c r="XS77" s="32"/>
      <c r="XT77" s="32"/>
      <c r="XU77" s="32"/>
      <c r="XV77" s="32"/>
      <c r="XW77" s="32"/>
      <c r="XX77" s="32"/>
      <c r="XY77" s="32"/>
      <c r="XZ77" s="32"/>
      <c r="YA77" s="32"/>
      <c r="YB77" s="32"/>
      <c r="YC77" s="32"/>
      <c r="YD77" s="32"/>
      <c r="YE77" s="32"/>
      <c r="YF77" s="32"/>
      <c r="YG77" s="32"/>
      <c r="YH77" s="32"/>
      <c r="YI77" s="32"/>
      <c r="YJ77" s="32"/>
      <c r="YK77" s="32"/>
      <c r="YL77" s="32"/>
      <c r="YM77" s="32"/>
      <c r="YN77" s="32"/>
      <c r="YO77" s="32"/>
      <c r="YP77" s="32"/>
      <c r="YQ77" s="32"/>
      <c r="YR77" s="32"/>
      <c r="YS77" s="32"/>
      <c r="YT77" s="32"/>
      <c r="YU77" s="32"/>
      <c r="YV77" s="32"/>
      <c r="YW77" s="32"/>
      <c r="YX77" s="32"/>
      <c r="YY77" s="32"/>
      <c r="YZ77" s="32"/>
      <c r="ZA77" s="32"/>
      <c r="ZB77" s="32"/>
      <c r="ZC77" s="32"/>
      <c r="ZD77" s="32"/>
      <c r="ZE77" s="32"/>
      <c r="ZF77" s="32"/>
      <c r="ZG77" s="32"/>
      <c r="ZH77" s="32"/>
      <c r="ZI77" s="32"/>
      <c r="ZJ77" s="32"/>
      <c r="ZK77" s="32"/>
      <c r="ZL77" s="32"/>
      <c r="ZM77" s="32"/>
      <c r="ZN77" s="32"/>
      <c r="ZO77" s="32"/>
      <c r="ZP77" s="32"/>
      <c r="ZQ77" s="32"/>
      <c r="ZR77" s="32"/>
      <c r="ZS77" s="32"/>
      <c r="ZT77" s="32"/>
      <c r="ZU77" s="32"/>
      <c r="ZV77" s="32"/>
      <c r="ZW77" s="32"/>
      <c r="ZX77" s="32"/>
      <c r="ZY77" s="32"/>
      <c r="ZZ77" s="32"/>
      <c r="AAA77" s="32"/>
      <c r="AAB77" s="32"/>
      <c r="AAC77" s="32"/>
      <c r="AAD77" s="32"/>
      <c r="AAE77" s="32"/>
      <c r="AAF77" s="32"/>
      <c r="AAG77" s="32"/>
      <c r="AAH77" s="32"/>
      <c r="AAI77" s="32"/>
      <c r="AAJ77" s="32"/>
      <c r="AAK77" s="32"/>
      <c r="AAL77" s="32"/>
      <c r="AAM77" s="32"/>
      <c r="AAN77" s="32"/>
      <c r="AAO77" s="32"/>
      <c r="AAP77" s="32"/>
      <c r="AAQ77" s="32"/>
      <c r="AAR77" s="32"/>
      <c r="AAS77" s="32"/>
      <c r="AAT77" s="32"/>
      <c r="AAU77" s="32"/>
      <c r="AAV77" s="32"/>
      <c r="AAW77" s="32"/>
      <c r="AAX77" s="32"/>
      <c r="AAY77" s="32"/>
      <c r="AAZ77" s="32"/>
      <c r="ABA77" s="32"/>
      <c r="ABB77" s="32"/>
      <c r="ABC77" s="32"/>
      <c r="ABD77" s="32"/>
      <c r="ABE77" s="32"/>
      <c r="ABF77" s="32"/>
      <c r="ABG77" s="32"/>
      <c r="ABH77" s="32"/>
      <c r="ABI77" s="32"/>
      <c r="ABJ77" s="32"/>
      <c r="ABK77" s="32"/>
      <c r="ABL77" s="32"/>
      <c r="ABM77" s="32"/>
      <c r="ABN77" s="32"/>
      <c r="ABO77" s="32"/>
      <c r="ABP77" s="32"/>
      <c r="ABQ77" s="32"/>
      <c r="ABR77" s="32"/>
      <c r="ABS77" s="32"/>
      <c r="ABT77" s="32"/>
      <c r="ABU77" s="32"/>
      <c r="ABV77" s="32"/>
      <c r="ABW77" s="32"/>
      <c r="ABX77" s="32"/>
      <c r="ABY77" s="32"/>
      <c r="ABZ77" s="32"/>
      <c r="ACA77" s="32"/>
      <c r="ACB77" s="32"/>
      <c r="ACC77" s="32"/>
      <c r="ACD77" s="32"/>
      <c r="ACE77" s="32"/>
      <c r="ACF77" s="32"/>
      <c r="ACG77" s="32"/>
      <c r="ACH77" s="32"/>
      <c r="ACI77" s="32"/>
      <c r="ACJ77" s="32"/>
      <c r="ACK77" s="32"/>
      <c r="ACL77" s="32"/>
      <c r="ACM77" s="32"/>
      <c r="ACN77" s="32"/>
      <c r="ACO77" s="32"/>
      <c r="ACP77" s="32"/>
      <c r="ACQ77" s="32"/>
      <c r="ACR77" s="32"/>
      <c r="ACS77" s="32"/>
      <c r="ACT77" s="32"/>
      <c r="ACU77" s="32"/>
      <c r="ACV77" s="32"/>
      <c r="ACW77" s="32"/>
      <c r="ACX77" s="32"/>
      <c r="ACY77" s="32"/>
      <c r="ACZ77" s="32"/>
      <c r="ADA77" s="32"/>
      <c r="ADB77" s="32"/>
      <c r="ADC77" s="32"/>
      <c r="ADD77" s="32"/>
      <c r="ADE77" s="32"/>
      <c r="ADF77" s="32"/>
      <c r="ADG77" s="32"/>
      <c r="ADH77" s="32"/>
      <c r="ADI77" s="32"/>
      <c r="ADJ77" s="32"/>
      <c r="ADK77" s="32"/>
      <c r="ADL77" s="32"/>
      <c r="ADM77" s="32"/>
      <c r="ADN77" s="32"/>
      <c r="ADO77" s="32"/>
      <c r="ADP77" s="32"/>
      <c r="ADQ77" s="32"/>
      <c r="ADR77" s="32"/>
      <c r="ADS77" s="32"/>
      <c r="ADT77" s="32"/>
      <c r="ADU77" s="32"/>
      <c r="ADV77" s="32"/>
      <c r="ADW77" s="32"/>
      <c r="ADX77" s="32"/>
      <c r="ADY77" s="32"/>
      <c r="ADZ77" s="32"/>
      <c r="AEA77" s="32"/>
      <c r="AEB77" s="32"/>
      <c r="AEC77" s="32"/>
      <c r="AED77" s="32"/>
      <c r="AEE77" s="32"/>
      <c r="AEF77" s="32"/>
      <c r="AEG77" s="32"/>
      <c r="AEH77" s="32"/>
      <c r="AEI77" s="32"/>
      <c r="AEJ77" s="32"/>
      <c r="AEK77" s="32"/>
      <c r="AEL77" s="32"/>
      <c r="AEM77" s="32"/>
      <c r="AEN77" s="32"/>
      <c r="AEO77" s="32"/>
      <c r="AEP77" s="32"/>
      <c r="AEQ77" s="32"/>
      <c r="AER77" s="32"/>
      <c r="AES77" s="32"/>
      <c r="AET77" s="32"/>
      <c r="AEU77" s="32"/>
      <c r="AEV77" s="32"/>
      <c r="AEW77" s="32"/>
      <c r="AEX77" s="32"/>
      <c r="AEY77" s="32"/>
      <c r="AEZ77" s="32"/>
      <c r="AFA77" s="32"/>
      <c r="AFB77" s="32"/>
      <c r="AFC77" s="32"/>
      <c r="AFD77" s="32"/>
      <c r="AFE77" s="32"/>
      <c r="AFF77" s="32"/>
      <c r="AFG77" s="32"/>
      <c r="AFH77" s="32"/>
      <c r="AFI77" s="32"/>
      <c r="AFJ77" s="32"/>
      <c r="AFK77" s="32"/>
      <c r="AFL77" s="32"/>
      <c r="AFM77" s="32"/>
      <c r="AFN77" s="32"/>
      <c r="AFO77" s="32"/>
      <c r="AFP77" s="32"/>
      <c r="AFQ77" s="32"/>
      <c r="AFR77" s="32"/>
      <c r="AFS77" s="32"/>
      <c r="AFT77" s="32"/>
      <c r="AFU77" s="32"/>
      <c r="AFV77" s="32"/>
      <c r="AFW77" s="32"/>
      <c r="AFX77" s="32"/>
      <c r="AFY77" s="32"/>
      <c r="AFZ77" s="32"/>
      <c r="AGA77" s="32"/>
      <c r="AGB77" s="32"/>
      <c r="AGC77" s="32"/>
      <c r="AGD77" s="32"/>
      <c r="AGE77" s="32"/>
      <c r="AGF77" s="32"/>
      <c r="AGG77" s="32"/>
      <c r="AGH77" s="32"/>
      <c r="AGI77" s="32"/>
      <c r="AGJ77" s="32"/>
      <c r="AGK77" s="32"/>
      <c r="AGL77" s="32"/>
      <c r="AGM77" s="32"/>
      <c r="AGN77" s="32"/>
      <c r="AGO77" s="32"/>
      <c r="AGP77" s="32"/>
      <c r="AGQ77" s="32"/>
      <c r="AGR77" s="32"/>
      <c r="AGS77" s="32"/>
      <c r="AGT77" s="32"/>
      <c r="AGU77" s="32"/>
      <c r="AGV77" s="32"/>
      <c r="AGW77" s="32"/>
      <c r="AGX77" s="32"/>
      <c r="AGY77" s="32"/>
      <c r="AGZ77" s="32"/>
      <c r="AHA77" s="32"/>
      <c r="AHB77" s="32"/>
      <c r="AHC77" s="32"/>
      <c r="AHD77" s="32"/>
      <c r="AHE77" s="32"/>
      <c r="AHF77" s="32"/>
      <c r="AHG77" s="32"/>
      <c r="AHH77" s="32"/>
      <c r="AHI77" s="32"/>
      <c r="AHJ77" s="32"/>
      <c r="AHK77" s="32"/>
      <c r="AHL77" s="32"/>
      <c r="AHM77" s="32"/>
      <c r="AHN77" s="32"/>
      <c r="AHO77" s="32"/>
      <c r="AHP77" s="32"/>
      <c r="AHQ77" s="32"/>
      <c r="AHR77" s="32"/>
      <c r="AHS77" s="32"/>
      <c r="AHT77" s="32"/>
      <c r="AHU77" s="32"/>
      <c r="AHV77" s="32"/>
      <c r="AHW77" s="32"/>
      <c r="AHX77" s="32"/>
      <c r="AHY77" s="32"/>
      <c r="AHZ77" s="32"/>
      <c r="AIA77" s="32"/>
      <c r="AIB77" s="32"/>
      <c r="AIC77" s="32"/>
      <c r="AID77" s="32"/>
      <c r="AIE77" s="32"/>
      <c r="AIF77" s="32"/>
      <c r="AIG77" s="32"/>
      <c r="AIH77" s="32"/>
      <c r="AII77" s="32"/>
      <c r="AIJ77" s="32"/>
      <c r="AIK77" s="32"/>
      <c r="AIL77" s="32"/>
      <c r="AIM77" s="32"/>
      <c r="AIN77" s="32"/>
      <c r="AIO77" s="32"/>
      <c r="AIP77" s="32"/>
      <c r="AIQ77" s="32"/>
      <c r="AIR77" s="32"/>
      <c r="AIS77" s="32"/>
      <c r="AIT77" s="32"/>
      <c r="AIU77" s="32"/>
      <c r="AIV77" s="32"/>
      <c r="AIW77" s="32"/>
      <c r="AIX77" s="32"/>
      <c r="AIY77" s="32"/>
      <c r="AIZ77" s="32"/>
      <c r="AJA77" s="32"/>
      <c r="AJB77" s="32"/>
      <c r="AJC77" s="32"/>
      <c r="AJD77" s="32"/>
      <c r="AJE77" s="32"/>
      <c r="AJF77" s="32"/>
      <c r="AJG77" s="32"/>
      <c r="AJH77" s="32"/>
      <c r="AJI77" s="32"/>
      <c r="AJJ77" s="32"/>
      <c r="AJK77" s="32"/>
      <c r="AJL77" s="32"/>
      <c r="AJM77" s="32"/>
      <c r="AJN77" s="32"/>
      <c r="AJO77" s="32"/>
      <c r="AJP77" s="32"/>
      <c r="AJQ77" s="32"/>
      <c r="AJR77" s="32"/>
      <c r="AJS77" s="32"/>
      <c r="AJT77" s="32"/>
      <c r="AJU77" s="32"/>
      <c r="AJV77" s="32"/>
      <c r="AJW77" s="32"/>
      <c r="AJX77" s="32"/>
      <c r="AJY77" s="32"/>
      <c r="AJZ77" s="32"/>
      <c r="AKA77" s="32"/>
      <c r="AKB77" s="32"/>
      <c r="AKC77" s="32"/>
      <c r="AKD77" s="32"/>
      <c r="AKE77" s="32"/>
      <c r="AKF77" s="32"/>
      <c r="AKG77" s="32"/>
      <c r="AKH77" s="32"/>
      <c r="AKI77" s="32"/>
      <c r="AKJ77" s="32"/>
      <c r="AKK77" s="32"/>
      <c r="AKL77" s="32"/>
      <c r="AKM77" s="32"/>
      <c r="AKN77" s="32"/>
      <c r="AKO77" s="32"/>
      <c r="AKP77" s="32"/>
      <c r="AKQ77" s="32"/>
      <c r="AKR77" s="32"/>
      <c r="AKS77" s="32"/>
      <c r="AKT77" s="32"/>
      <c r="AKU77" s="32"/>
      <c r="AKV77" s="32"/>
      <c r="AKW77" s="32"/>
      <c r="AKX77" s="32"/>
      <c r="AKY77" s="32"/>
      <c r="AKZ77" s="32"/>
      <c r="ALA77" s="32"/>
      <c r="ALB77" s="32"/>
      <c r="ALC77" s="32"/>
      <c r="ALD77" s="32"/>
      <c r="ALE77" s="32"/>
      <c r="ALF77" s="32"/>
      <c r="ALG77" s="32"/>
      <c r="ALH77" s="32"/>
      <c r="ALI77" s="32"/>
      <c r="ALJ77" s="32"/>
      <c r="ALK77" s="32"/>
      <c r="ALL77" s="32"/>
      <c r="ALM77" s="32"/>
      <c r="ALN77" s="32"/>
      <c r="ALO77" s="32"/>
      <c r="ALP77" s="32"/>
      <c r="ALQ77" s="32"/>
      <c r="ALR77" s="32"/>
      <c r="ALS77" s="32"/>
      <c r="ALT77" s="32"/>
      <c r="ALU77" s="32"/>
      <c r="ALV77" s="32"/>
      <c r="ALW77" s="32"/>
      <c r="ALX77" s="32"/>
      <c r="ALY77" s="32"/>
      <c r="ALZ77" s="32"/>
      <c r="AMD77" s="32"/>
    </row>
    <row r="78" customFormat="false" ht="23.85" hidden="false" customHeight="false" outlineLevel="0" collapsed="false">
      <c r="B78" s="3"/>
      <c r="D78" s="121" t="s">
        <v>148</v>
      </c>
      <c r="E78" s="3"/>
      <c r="F78" s="119"/>
      <c r="G78" s="3"/>
      <c r="H78" s="3"/>
      <c r="I78" s="3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  <c r="DL78" s="32"/>
      <c r="DM78" s="32"/>
      <c r="DN78" s="32"/>
      <c r="DO78" s="32"/>
      <c r="DP78" s="32"/>
      <c r="DQ78" s="32"/>
      <c r="DR78" s="32"/>
      <c r="DS78" s="32"/>
      <c r="DT78" s="32"/>
      <c r="DU78" s="32"/>
      <c r="DV78" s="32"/>
      <c r="DW78" s="32"/>
      <c r="DX78" s="32"/>
      <c r="DY78" s="32"/>
      <c r="DZ78" s="32"/>
      <c r="EA78" s="32"/>
      <c r="EB78" s="32"/>
      <c r="EC78" s="32"/>
      <c r="ED78" s="32"/>
      <c r="EE78" s="32"/>
      <c r="EF78" s="32"/>
      <c r="EG78" s="32"/>
      <c r="EH78" s="32"/>
      <c r="EI78" s="32"/>
      <c r="EJ78" s="32"/>
      <c r="EK78" s="32"/>
      <c r="EL78" s="32"/>
      <c r="EM78" s="32"/>
      <c r="EN78" s="32"/>
      <c r="EO78" s="32"/>
      <c r="EP78" s="32"/>
      <c r="EQ78" s="32"/>
      <c r="ER78" s="32"/>
      <c r="ES78" s="32"/>
      <c r="ET78" s="32"/>
      <c r="EU78" s="32"/>
      <c r="EV78" s="32"/>
      <c r="EW78" s="32"/>
      <c r="EX78" s="32"/>
      <c r="EY78" s="32"/>
      <c r="EZ78" s="32"/>
      <c r="FA78" s="32"/>
      <c r="FB78" s="32"/>
      <c r="FC78" s="32"/>
      <c r="FD78" s="32"/>
      <c r="FE78" s="32"/>
      <c r="FF78" s="32"/>
      <c r="FG78" s="32"/>
      <c r="FH78" s="32"/>
      <c r="FI78" s="32"/>
      <c r="FJ78" s="32"/>
      <c r="FK78" s="32"/>
      <c r="FL78" s="32"/>
      <c r="FM78" s="32"/>
      <c r="FN78" s="32"/>
      <c r="FO78" s="32"/>
      <c r="FP78" s="32"/>
      <c r="FQ78" s="32"/>
      <c r="FR78" s="32"/>
      <c r="FS78" s="32"/>
      <c r="FT78" s="32"/>
      <c r="FU78" s="32"/>
      <c r="FV78" s="32"/>
      <c r="FW78" s="32"/>
      <c r="FX78" s="32"/>
      <c r="FY78" s="32"/>
      <c r="FZ78" s="32"/>
      <c r="GA78" s="32"/>
      <c r="GB78" s="32"/>
      <c r="GC78" s="32"/>
      <c r="GD78" s="32"/>
      <c r="GE78" s="32"/>
      <c r="GF78" s="32"/>
      <c r="GG78" s="32"/>
      <c r="GH78" s="32"/>
      <c r="GI78" s="32"/>
      <c r="GJ78" s="32"/>
      <c r="GK78" s="32"/>
      <c r="GL78" s="32"/>
      <c r="GM78" s="32"/>
      <c r="GN78" s="32"/>
      <c r="GO78" s="32"/>
      <c r="GP78" s="32"/>
      <c r="GQ78" s="32"/>
      <c r="GR78" s="32"/>
      <c r="GS78" s="32"/>
      <c r="GT78" s="32"/>
      <c r="GU78" s="32"/>
      <c r="GV78" s="32"/>
      <c r="GW78" s="32"/>
      <c r="GX78" s="32"/>
      <c r="GY78" s="32"/>
      <c r="GZ78" s="32"/>
      <c r="HA78" s="32"/>
      <c r="HB78" s="32"/>
      <c r="HC78" s="32"/>
      <c r="HD78" s="32"/>
      <c r="HE78" s="32"/>
      <c r="HF78" s="32"/>
      <c r="HG78" s="32"/>
      <c r="HH78" s="32"/>
      <c r="HI78" s="32"/>
      <c r="HJ78" s="32"/>
      <c r="HK78" s="32"/>
      <c r="HL78" s="32"/>
      <c r="HM78" s="32"/>
      <c r="HN78" s="32"/>
      <c r="HO78" s="32"/>
      <c r="HP78" s="32"/>
      <c r="HQ78" s="32"/>
      <c r="HR78" s="32"/>
      <c r="HS78" s="32"/>
      <c r="HT78" s="32"/>
      <c r="HU78" s="32"/>
      <c r="HV78" s="32"/>
      <c r="HW78" s="32"/>
      <c r="HX78" s="32"/>
      <c r="HY78" s="32"/>
      <c r="HZ78" s="32"/>
      <c r="IA78" s="32"/>
      <c r="IB78" s="32"/>
      <c r="IC78" s="32"/>
      <c r="ID78" s="32"/>
      <c r="IE78" s="32"/>
      <c r="IF78" s="32"/>
      <c r="IG78" s="32"/>
      <c r="IH78" s="32"/>
      <c r="II78" s="32"/>
      <c r="IJ78" s="32"/>
      <c r="IK78" s="32"/>
      <c r="IL78" s="32"/>
      <c r="IM78" s="32"/>
      <c r="IN78" s="32"/>
      <c r="IO78" s="32"/>
      <c r="IP78" s="32"/>
      <c r="IQ78" s="32"/>
      <c r="IR78" s="32"/>
      <c r="IS78" s="32"/>
      <c r="IT78" s="32"/>
      <c r="IU78" s="32"/>
      <c r="IV78" s="32"/>
      <c r="IW78" s="32"/>
      <c r="IX78" s="32"/>
      <c r="IY78" s="32"/>
      <c r="IZ78" s="32"/>
      <c r="JA78" s="32"/>
      <c r="JB78" s="32"/>
      <c r="JC78" s="32"/>
      <c r="JD78" s="32"/>
      <c r="JE78" s="32"/>
      <c r="JF78" s="32"/>
      <c r="JG78" s="32"/>
      <c r="JH78" s="32"/>
      <c r="JI78" s="32"/>
      <c r="JJ78" s="32"/>
      <c r="JK78" s="32"/>
      <c r="JL78" s="32"/>
      <c r="JM78" s="32"/>
      <c r="JN78" s="32"/>
      <c r="JO78" s="32"/>
      <c r="JP78" s="32"/>
      <c r="JQ78" s="32"/>
      <c r="JR78" s="32"/>
      <c r="JS78" s="32"/>
      <c r="JT78" s="32"/>
      <c r="JU78" s="32"/>
      <c r="JV78" s="32"/>
      <c r="JW78" s="32"/>
      <c r="JX78" s="32"/>
      <c r="JY78" s="32"/>
      <c r="JZ78" s="32"/>
      <c r="KA78" s="32"/>
      <c r="KB78" s="32"/>
      <c r="KC78" s="32"/>
      <c r="KD78" s="32"/>
      <c r="KE78" s="32"/>
      <c r="KF78" s="32"/>
      <c r="KG78" s="32"/>
      <c r="KH78" s="32"/>
      <c r="KI78" s="32"/>
      <c r="KJ78" s="32"/>
      <c r="KK78" s="32"/>
      <c r="KL78" s="32"/>
      <c r="KM78" s="32"/>
      <c r="KN78" s="32"/>
      <c r="KO78" s="32"/>
      <c r="KP78" s="32"/>
      <c r="KQ78" s="32"/>
      <c r="KR78" s="32"/>
      <c r="KS78" s="32"/>
      <c r="KT78" s="32"/>
      <c r="KU78" s="32"/>
      <c r="KV78" s="32"/>
      <c r="KW78" s="32"/>
      <c r="KX78" s="32"/>
      <c r="KY78" s="32"/>
      <c r="KZ78" s="32"/>
      <c r="LA78" s="32"/>
      <c r="LB78" s="32"/>
      <c r="LC78" s="32"/>
      <c r="LD78" s="32"/>
      <c r="LE78" s="32"/>
      <c r="LF78" s="32"/>
      <c r="LG78" s="32"/>
      <c r="LH78" s="32"/>
      <c r="LI78" s="32"/>
      <c r="LJ78" s="32"/>
      <c r="LK78" s="32"/>
      <c r="LL78" s="32"/>
      <c r="LM78" s="32"/>
      <c r="LN78" s="32"/>
      <c r="LO78" s="32"/>
      <c r="LP78" s="32"/>
      <c r="LQ78" s="32"/>
      <c r="LR78" s="32"/>
      <c r="LS78" s="32"/>
      <c r="LT78" s="32"/>
      <c r="LU78" s="32"/>
      <c r="LV78" s="32"/>
      <c r="LW78" s="32"/>
      <c r="LX78" s="32"/>
      <c r="LY78" s="32"/>
      <c r="LZ78" s="32"/>
      <c r="MA78" s="32"/>
      <c r="MB78" s="32"/>
      <c r="MC78" s="32"/>
      <c r="MD78" s="32"/>
      <c r="ME78" s="32"/>
      <c r="MF78" s="32"/>
      <c r="MG78" s="32"/>
      <c r="MH78" s="32"/>
      <c r="MI78" s="32"/>
      <c r="MJ78" s="32"/>
      <c r="MK78" s="32"/>
      <c r="ML78" s="32"/>
      <c r="MM78" s="32"/>
      <c r="MN78" s="32"/>
      <c r="MO78" s="32"/>
      <c r="MP78" s="32"/>
      <c r="MQ78" s="32"/>
      <c r="MR78" s="32"/>
      <c r="MS78" s="32"/>
      <c r="MT78" s="32"/>
      <c r="MU78" s="32"/>
      <c r="MV78" s="32"/>
      <c r="MW78" s="32"/>
      <c r="MX78" s="32"/>
      <c r="MY78" s="32"/>
      <c r="MZ78" s="32"/>
      <c r="NA78" s="32"/>
      <c r="NB78" s="32"/>
      <c r="NC78" s="32"/>
      <c r="ND78" s="32"/>
      <c r="NE78" s="32"/>
      <c r="NF78" s="32"/>
      <c r="NG78" s="32"/>
      <c r="NH78" s="32"/>
      <c r="NI78" s="32"/>
      <c r="NJ78" s="32"/>
      <c r="NK78" s="32"/>
      <c r="NL78" s="32"/>
      <c r="NM78" s="32"/>
      <c r="NN78" s="32"/>
      <c r="NO78" s="32"/>
      <c r="NP78" s="32"/>
      <c r="NQ78" s="32"/>
      <c r="NR78" s="32"/>
      <c r="NS78" s="32"/>
      <c r="NT78" s="32"/>
      <c r="NU78" s="32"/>
      <c r="NV78" s="32"/>
      <c r="NW78" s="32"/>
      <c r="NX78" s="32"/>
      <c r="NY78" s="32"/>
      <c r="NZ78" s="32"/>
      <c r="OA78" s="32"/>
      <c r="OB78" s="32"/>
      <c r="OC78" s="32"/>
      <c r="OD78" s="32"/>
      <c r="OE78" s="32"/>
      <c r="OF78" s="32"/>
      <c r="OG78" s="32"/>
      <c r="OH78" s="32"/>
      <c r="OI78" s="32"/>
      <c r="OJ78" s="32"/>
      <c r="OK78" s="32"/>
      <c r="OL78" s="32"/>
      <c r="OM78" s="32"/>
      <c r="ON78" s="32"/>
      <c r="OO78" s="32"/>
      <c r="OP78" s="32"/>
      <c r="OQ78" s="32"/>
      <c r="OR78" s="32"/>
      <c r="OS78" s="32"/>
      <c r="OT78" s="32"/>
      <c r="OU78" s="32"/>
      <c r="OV78" s="32"/>
      <c r="OW78" s="32"/>
      <c r="OX78" s="32"/>
      <c r="OY78" s="32"/>
      <c r="OZ78" s="32"/>
      <c r="PA78" s="32"/>
      <c r="PB78" s="32"/>
      <c r="PC78" s="32"/>
      <c r="PD78" s="32"/>
      <c r="PE78" s="32"/>
      <c r="PF78" s="32"/>
      <c r="PG78" s="32"/>
      <c r="PH78" s="32"/>
      <c r="PI78" s="32"/>
      <c r="PJ78" s="32"/>
      <c r="PK78" s="32"/>
      <c r="PL78" s="32"/>
      <c r="PM78" s="32"/>
      <c r="PN78" s="32"/>
      <c r="PO78" s="32"/>
      <c r="PP78" s="32"/>
      <c r="PQ78" s="32"/>
      <c r="PR78" s="32"/>
      <c r="PS78" s="32"/>
      <c r="PT78" s="32"/>
      <c r="PU78" s="32"/>
      <c r="PV78" s="32"/>
      <c r="PW78" s="32"/>
      <c r="PX78" s="32"/>
      <c r="PY78" s="32"/>
      <c r="PZ78" s="32"/>
      <c r="QA78" s="32"/>
      <c r="QB78" s="32"/>
      <c r="QC78" s="32"/>
      <c r="QD78" s="32"/>
      <c r="QE78" s="32"/>
      <c r="QF78" s="32"/>
      <c r="QG78" s="32"/>
      <c r="QH78" s="32"/>
      <c r="QI78" s="32"/>
      <c r="QJ78" s="32"/>
      <c r="QK78" s="32"/>
      <c r="QL78" s="32"/>
      <c r="QM78" s="32"/>
      <c r="QN78" s="32"/>
      <c r="QO78" s="32"/>
      <c r="QP78" s="32"/>
      <c r="QQ78" s="32"/>
      <c r="QR78" s="32"/>
      <c r="QS78" s="32"/>
      <c r="QT78" s="32"/>
      <c r="QU78" s="32"/>
      <c r="QV78" s="32"/>
      <c r="QW78" s="32"/>
      <c r="QX78" s="32"/>
      <c r="QY78" s="32"/>
      <c r="QZ78" s="32"/>
      <c r="RA78" s="32"/>
      <c r="RB78" s="32"/>
      <c r="RC78" s="32"/>
      <c r="RD78" s="32"/>
      <c r="RE78" s="32"/>
      <c r="RF78" s="32"/>
      <c r="RG78" s="32"/>
      <c r="RH78" s="32"/>
      <c r="RI78" s="32"/>
      <c r="RJ78" s="32"/>
      <c r="RK78" s="32"/>
      <c r="RL78" s="32"/>
      <c r="RM78" s="32"/>
      <c r="RN78" s="32"/>
      <c r="RO78" s="32"/>
      <c r="RP78" s="32"/>
      <c r="RQ78" s="32"/>
      <c r="RR78" s="32"/>
      <c r="RS78" s="32"/>
      <c r="RT78" s="32"/>
      <c r="RU78" s="32"/>
      <c r="RV78" s="32"/>
      <c r="RW78" s="32"/>
      <c r="RX78" s="32"/>
      <c r="RY78" s="32"/>
      <c r="RZ78" s="32"/>
      <c r="SA78" s="32"/>
      <c r="SB78" s="32"/>
      <c r="SC78" s="32"/>
      <c r="SD78" s="32"/>
      <c r="SE78" s="32"/>
      <c r="SF78" s="32"/>
      <c r="SG78" s="32"/>
      <c r="SH78" s="32"/>
      <c r="SI78" s="32"/>
      <c r="SJ78" s="32"/>
      <c r="SK78" s="32"/>
      <c r="SL78" s="32"/>
      <c r="SM78" s="32"/>
      <c r="SN78" s="32"/>
      <c r="SO78" s="32"/>
      <c r="SP78" s="32"/>
      <c r="SQ78" s="32"/>
      <c r="SR78" s="32"/>
      <c r="SS78" s="32"/>
      <c r="ST78" s="32"/>
      <c r="SU78" s="32"/>
      <c r="SV78" s="32"/>
      <c r="SW78" s="32"/>
      <c r="SX78" s="32"/>
      <c r="SY78" s="32"/>
      <c r="SZ78" s="32"/>
      <c r="TA78" s="32"/>
      <c r="TB78" s="32"/>
      <c r="TC78" s="32"/>
      <c r="TD78" s="32"/>
      <c r="TE78" s="32"/>
      <c r="TF78" s="32"/>
      <c r="TG78" s="32"/>
      <c r="TH78" s="32"/>
      <c r="TI78" s="32"/>
      <c r="TJ78" s="32"/>
      <c r="TK78" s="32"/>
      <c r="TL78" s="32"/>
      <c r="TM78" s="32"/>
      <c r="TN78" s="32"/>
      <c r="TO78" s="32"/>
      <c r="TP78" s="32"/>
      <c r="TQ78" s="32"/>
      <c r="TR78" s="32"/>
      <c r="TS78" s="32"/>
      <c r="TT78" s="32"/>
      <c r="TU78" s="32"/>
      <c r="TV78" s="32"/>
      <c r="TW78" s="32"/>
      <c r="TX78" s="32"/>
      <c r="TY78" s="32"/>
      <c r="TZ78" s="32"/>
      <c r="UA78" s="32"/>
      <c r="UB78" s="32"/>
      <c r="UC78" s="32"/>
      <c r="UD78" s="32"/>
      <c r="UE78" s="32"/>
      <c r="UF78" s="32"/>
      <c r="UG78" s="32"/>
      <c r="UH78" s="32"/>
      <c r="UI78" s="32"/>
      <c r="UJ78" s="32"/>
      <c r="UK78" s="32"/>
      <c r="UL78" s="32"/>
      <c r="UM78" s="32"/>
      <c r="UN78" s="32"/>
      <c r="UO78" s="32"/>
      <c r="UP78" s="32"/>
      <c r="UQ78" s="32"/>
      <c r="UR78" s="32"/>
      <c r="US78" s="32"/>
      <c r="UT78" s="32"/>
      <c r="UU78" s="32"/>
      <c r="UV78" s="32"/>
      <c r="UW78" s="32"/>
      <c r="UX78" s="32"/>
      <c r="UY78" s="32"/>
      <c r="UZ78" s="32"/>
      <c r="VA78" s="32"/>
      <c r="VB78" s="32"/>
      <c r="VC78" s="32"/>
      <c r="VD78" s="32"/>
      <c r="VE78" s="32"/>
      <c r="VF78" s="32"/>
      <c r="VG78" s="32"/>
      <c r="VH78" s="32"/>
      <c r="VI78" s="32"/>
      <c r="VJ78" s="32"/>
      <c r="VK78" s="32"/>
      <c r="VL78" s="32"/>
      <c r="VM78" s="32"/>
      <c r="VN78" s="32"/>
      <c r="VO78" s="32"/>
      <c r="VP78" s="32"/>
      <c r="VQ78" s="32"/>
      <c r="VR78" s="32"/>
      <c r="VS78" s="32"/>
      <c r="VT78" s="32"/>
      <c r="VU78" s="32"/>
      <c r="VV78" s="32"/>
      <c r="VW78" s="32"/>
      <c r="VX78" s="32"/>
      <c r="VY78" s="32"/>
      <c r="VZ78" s="32"/>
      <c r="WA78" s="32"/>
      <c r="WB78" s="32"/>
      <c r="WC78" s="32"/>
      <c r="WD78" s="32"/>
      <c r="WE78" s="32"/>
      <c r="WF78" s="32"/>
      <c r="WG78" s="32"/>
      <c r="WH78" s="32"/>
      <c r="WI78" s="32"/>
      <c r="WJ78" s="32"/>
      <c r="WK78" s="32"/>
      <c r="WL78" s="32"/>
      <c r="WM78" s="32"/>
      <c r="WN78" s="32"/>
      <c r="WO78" s="32"/>
      <c r="WP78" s="32"/>
      <c r="WQ78" s="32"/>
      <c r="WR78" s="32"/>
      <c r="WS78" s="32"/>
      <c r="WT78" s="32"/>
      <c r="WU78" s="32"/>
      <c r="WV78" s="32"/>
      <c r="WW78" s="32"/>
      <c r="WX78" s="32"/>
      <c r="WY78" s="32"/>
      <c r="WZ78" s="32"/>
      <c r="XA78" s="32"/>
      <c r="XB78" s="32"/>
      <c r="XC78" s="32"/>
      <c r="XD78" s="32"/>
      <c r="XE78" s="32"/>
      <c r="XF78" s="32"/>
      <c r="XG78" s="32"/>
      <c r="XH78" s="32"/>
      <c r="XI78" s="32"/>
      <c r="XJ78" s="32"/>
      <c r="XK78" s="32"/>
      <c r="XL78" s="32"/>
      <c r="XM78" s="32"/>
      <c r="XN78" s="32"/>
      <c r="XO78" s="32"/>
      <c r="XP78" s="32"/>
      <c r="XQ78" s="32"/>
      <c r="XR78" s="32"/>
      <c r="XS78" s="32"/>
      <c r="XT78" s="32"/>
      <c r="XU78" s="32"/>
      <c r="XV78" s="32"/>
      <c r="XW78" s="32"/>
      <c r="XX78" s="32"/>
      <c r="XY78" s="32"/>
      <c r="XZ78" s="32"/>
      <c r="YA78" s="32"/>
      <c r="YB78" s="32"/>
      <c r="YC78" s="32"/>
      <c r="YD78" s="32"/>
      <c r="YE78" s="32"/>
      <c r="YF78" s="32"/>
      <c r="YG78" s="32"/>
      <c r="YH78" s="32"/>
      <c r="YI78" s="32"/>
      <c r="YJ78" s="32"/>
      <c r="YK78" s="32"/>
      <c r="YL78" s="32"/>
      <c r="YM78" s="32"/>
      <c r="YN78" s="32"/>
      <c r="YO78" s="32"/>
      <c r="YP78" s="32"/>
      <c r="YQ78" s="32"/>
      <c r="YR78" s="32"/>
      <c r="YS78" s="32"/>
      <c r="YT78" s="32"/>
      <c r="YU78" s="32"/>
      <c r="YV78" s="32"/>
      <c r="YW78" s="32"/>
      <c r="YX78" s="32"/>
      <c r="YY78" s="32"/>
      <c r="YZ78" s="32"/>
      <c r="ZA78" s="32"/>
      <c r="ZB78" s="32"/>
      <c r="ZC78" s="32"/>
      <c r="ZD78" s="32"/>
      <c r="ZE78" s="32"/>
      <c r="ZF78" s="32"/>
      <c r="ZG78" s="32"/>
      <c r="ZH78" s="32"/>
      <c r="ZI78" s="32"/>
      <c r="ZJ78" s="32"/>
      <c r="ZK78" s="32"/>
      <c r="ZL78" s="32"/>
      <c r="ZM78" s="32"/>
      <c r="ZN78" s="32"/>
      <c r="ZO78" s="32"/>
      <c r="ZP78" s="32"/>
      <c r="ZQ78" s="32"/>
      <c r="ZR78" s="32"/>
      <c r="ZS78" s="32"/>
      <c r="ZT78" s="32"/>
      <c r="ZU78" s="32"/>
      <c r="ZV78" s="32"/>
      <c r="ZW78" s="32"/>
      <c r="ZX78" s="32"/>
      <c r="ZY78" s="32"/>
      <c r="ZZ78" s="32"/>
      <c r="AAA78" s="32"/>
      <c r="AAB78" s="32"/>
      <c r="AAC78" s="32"/>
      <c r="AAD78" s="32"/>
      <c r="AAE78" s="32"/>
      <c r="AAF78" s="32"/>
      <c r="AAG78" s="32"/>
      <c r="AAH78" s="32"/>
      <c r="AAI78" s="32"/>
      <c r="AAJ78" s="32"/>
      <c r="AAK78" s="32"/>
      <c r="AAL78" s="32"/>
      <c r="AAM78" s="32"/>
      <c r="AAN78" s="32"/>
      <c r="AAO78" s="32"/>
      <c r="AAP78" s="32"/>
      <c r="AAQ78" s="32"/>
      <c r="AAR78" s="32"/>
      <c r="AAS78" s="32"/>
      <c r="AAT78" s="32"/>
      <c r="AAU78" s="32"/>
      <c r="AAV78" s="32"/>
      <c r="AAW78" s="32"/>
      <c r="AAX78" s="32"/>
      <c r="AAY78" s="32"/>
      <c r="AAZ78" s="32"/>
      <c r="ABA78" s="32"/>
      <c r="ABB78" s="32"/>
      <c r="ABC78" s="32"/>
      <c r="ABD78" s="32"/>
      <c r="ABE78" s="32"/>
      <c r="ABF78" s="32"/>
      <c r="ABG78" s="32"/>
      <c r="ABH78" s="32"/>
      <c r="ABI78" s="32"/>
      <c r="ABJ78" s="32"/>
      <c r="ABK78" s="32"/>
      <c r="ABL78" s="32"/>
      <c r="ABM78" s="32"/>
      <c r="ABN78" s="32"/>
      <c r="ABO78" s="32"/>
      <c r="ABP78" s="32"/>
      <c r="ABQ78" s="32"/>
      <c r="ABR78" s="32"/>
      <c r="ABS78" s="32"/>
      <c r="ABT78" s="32"/>
      <c r="ABU78" s="32"/>
      <c r="ABV78" s="32"/>
      <c r="ABW78" s="32"/>
      <c r="ABX78" s="32"/>
      <c r="ABY78" s="32"/>
      <c r="ABZ78" s="32"/>
      <c r="ACA78" s="32"/>
      <c r="ACB78" s="32"/>
      <c r="ACC78" s="32"/>
      <c r="ACD78" s="32"/>
      <c r="ACE78" s="32"/>
      <c r="ACF78" s="32"/>
      <c r="ACG78" s="32"/>
      <c r="ACH78" s="32"/>
      <c r="ACI78" s="32"/>
      <c r="ACJ78" s="32"/>
      <c r="ACK78" s="32"/>
      <c r="ACL78" s="32"/>
      <c r="ACM78" s="32"/>
      <c r="ACN78" s="32"/>
      <c r="ACO78" s="32"/>
      <c r="ACP78" s="32"/>
      <c r="ACQ78" s="32"/>
      <c r="ACR78" s="32"/>
      <c r="ACS78" s="32"/>
      <c r="ACT78" s="32"/>
      <c r="ACU78" s="32"/>
      <c r="ACV78" s="32"/>
      <c r="ACW78" s="32"/>
      <c r="ACX78" s="32"/>
      <c r="ACY78" s="32"/>
      <c r="ACZ78" s="32"/>
      <c r="ADA78" s="32"/>
      <c r="ADB78" s="32"/>
      <c r="ADC78" s="32"/>
      <c r="ADD78" s="32"/>
      <c r="ADE78" s="32"/>
      <c r="ADF78" s="32"/>
      <c r="ADG78" s="32"/>
      <c r="ADH78" s="32"/>
      <c r="ADI78" s="32"/>
      <c r="ADJ78" s="32"/>
      <c r="ADK78" s="32"/>
      <c r="ADL78" s="32"/>
      <c r="ADM78" s="32"/>
      <c r="ADN78" s="32"/>
      <c r="ADO78" s="32"/>
      <c r="ADP78" s="32"/>
      <c r="ADQ78" s="32"/>
      <c r="ADR78" s="32"/>
      <c r="ADS78" s="32"/>
      <c r="ADT78" s="32"/>
      <c r="ADU78" s="32"/>
      <c r="ADV78" s="32"/>
      <c r="ADW78" s="32"/>
      <c r="ADX78" s="32"/>
      <c r="ADY78" s="32"/>
      <c r="ADZ78" s="32"/>
      <c r="AEA78" s="32"/>
      <c r="AEB78" s="32"/>
      <c r="AEC78" s="32"/>
      <c r="AED78" s="32"/>
      <c r="AEE78" s="32"/>
      <c r="AEF78" s="32"/>
      <c r="AEG78" s="32"/>
      <c r="AEH78" s="32"/>
      <c r="AEI78" s="32"/>
      <c r="AEJ78" s="32"/>
      <c r="AEK78" s="32"/>
      <c r="AEL78" s="32"/>
      <c r="AEM78" s="32"/>
      <c r="AEN78" s="32"/>
      <c r="AEO78" s="32"/>
      <c r="AEP78" s="32"/>
      <c r="AEQ78" s="32"/>
      <c r="AER78" s="32"/>
      <c r="AES78" s="32"/>
      <c r="AET78" s="32"/>
      <c r="AEU78" s="32"/>
      <c r="AEV78" s="32"/>
      <c r="AEW78" s="32"/>
      <c r="AEX78" s="32"/>
      <c r="AEY78" s="32"/>
      <c r="AEZ78" s="32"/>
      <c r="AFA78" s="32"/>
      <c r="AFB78" s="32"/>
      <c r="AFC78" s="32"/>
      <c r="AFD78" s="32"/>
      <c r="AFE78" s="32"/>
      <c r="AFF78" s="32"/>
      <c r="AFG78" s="32"/>
      <c r="AFH78" s="32"/>
      <c r="AFI78" s="32"/>
      <c r="AFJ78" s="32"/>
      <c r="AFK78" s="32"/>
      <c r="AFL78" s="32"/>
      <c r="AFM78" s="32"/>
      <c r="AFN78" s="32"/>
      <c r="AFO78" s="32"/>
      <c r="AFP78" s="32"/>
      <c r="AFQ78" s="32"/>
      <c r="AFR78" s="32"/>
      <c r="AFS78" s="32"/>
      <c r="AFT78" s="32"/>
      <c r="AFU78" s="32"/>
      <c r="AFV78" s="32"/>
      <c r="AFW78" s="32"/>
      <c r="AFX78" s="32"/>
      <c r="AFY78" s="32"/>
      <c r="AFZ78" s="32"/>
      <c r="AGA78" s="32"/>
      <c r="AGB78" s="32"/>
      <c r="AGC78" s="32"/>
      <c r="AGD78" s="32"/>
      <c r="AGE78" s="32"/>
      <c r="AGF78" s="32"/>
      <c r="AGG78" s="32"/>
      <c r="AGH78" s="32"/>
      <c r="AGI78" s="32"/>
      <c r="AGJ78" s="32"/>
      <c r="AGK78" s="32"/>
      <c r="AGL78" s="32"/>
      <c r="AGM78" s="32"/>
      <c r="AGN78" s="32"/>
      <c r="AGO78" s="32"/>
      <c r="AGP78" s="32"/>
      <c r="AGQ78" s="32"/>
      <c r="AGR78" s="32"/>
      <c r="AGS78" s="32"/>
      <c r="AGT78" s="32"/>
      <c r="AGU78" s="32"/>
      <c r="AGV78" s="32"/>
      <c r="AGW78" s="32"/>
      <c r="AGX78" s="32"/>
      <c r="AGY78" s="32"/>
      <c r="AGZ78" s="32"/>
      <c r="AHA78" s="32"/>
      <c r="AHB78" s="32"/>
      <c r="AHC78" s="32"/>
      <c r="AHD78" s="32"/>
      <c r="AHE78" s="32"/>
      <c r="AHF78" s="32"/>
      <c r="AHG78" s="32"/>
      <c r="AHH78" s="32"/>
      <c r="AHI78" s="32"/>
      <c r="AHJ78" s="32"/>
      <c r="AHK78" s="32"/>
      <c r="AHL78" s="32"/>
      <c r="AHM78" s="32"/>
      <c r="AHN78" s="32"/>
      <c r="AHO78" s="32"/>
      <c r="AHP78" s="32"/>
      <c r="AHQ78" s="32"/>
      <c r="AHR78" s="32"/>
      <c r="AHS78" s="32"/>
      <c r="AHT78" s="32"/>
      <c r="AHU78" s="32"/>
      <c r="AHV78" s="32"/>
      <c r="AHW78" s="32"/>
      <c r="AHX78" s="32"/>
      <c r="AHY78" s="32"/>
      <c r="AHZ78" s="32"/>
      <c r="AIA78" s="32"/>
      <c r="AIB78" s="32"/>
      <c r="AIC78" s="32"/>
      <c r="AID78" s="32"/>
      <c r="AIE78" s="32"/>
      <c r="AIF78" s="32"/>
      <c r="AIG78" s="32"/>
      <c r="AIH78" s="32"/>
      <c r="AII78" s="32"/>
      <c r="AIJ78" s="32"/>
      <c r="AIK78" s="32"/>
      <c r="AIL78" s="32"/>
      <c r="AIM78" s="32"/>
      <c r="AIN78" s="32"/>
      <c r="AIO78" s="32"/>
      <c r="AIP78" s="32"/>
      <c r="AIQ78" s="32"/>
      <c r="AIR78" s="32"/>
      <c r="AIS78" s="32"/>
      <c r="AIT78" s="32"/>
      <c r="AIU78" s="32"/>
      <c r="AIV78" s="32"/>
      <c r="AIW78" s="32"/>
      <c r="AIX78" s="32"/>
      <c r="AIY78" s="32"/>
      <c r="AIZ78" s="32"/>
      <c r="AJA78" s="32"/>
      <c r="AJB78" s="32"/>
      <c r="AJC78" s="32"/>
      <c r="AJD78" s="32"/>
      <c r="AJE78" s="32"/>
      <c r="AJF78" s="32"/>
      <c r="AJG78" s="32"/>
      <c r="AJH78" s="32"/>
      <c r="AJI78" s="32"/>
      <c r="AJJ78" s="32"/>
      <c r="AJK78" s="32"/>
      <c r="AJL78" s="32"/>
      <c r="AJM78" s="32"/>
      <c r="AJN78" s="32"/>
      <c r="AJO78" s="32"/>
      <c r="AJP78" s="32"/>
      <c r="AJQ78" s="32"/>
      <c r="AJR78" s="32"/>
      <c r="AJS78" s="32"/>
      <c r="AJT78" s="32"/>
      <c r="AJU78" s="32"/>
      <c r="AJV78" s="32"/>
      <c r="AJW78" s="32"/>
      <c r="AJX78" s="32"/>
      <c r="AJY78" s="32"/>
      <c r="AJZ78" s="32"/>
      <c r="AKA78" s="32"/>
      <c r="AKB78" s="32"/>
      <c r="AKC78" s="32"/>
      <c r="AKD78" s="32"/>
      <c r="AKE78" s="32"/>
      <c r="AKF78" s="32"/>
      <c r="AKG78" s="32"/>
      <c r="AKH78" s="32"/>
      <c r="AKI78" s="32"/>
      <c r="AKJ78" s="32"/>
      <c r="AKK78" s="32"/>
      <c r="AKL78" s="32"/>
      <c r="AKM78" s="32"/>
      <c r="AKN78" s="32"/>
      <c r="AKO78" s="32"/>
      <c r="AKP78" s="32"/>
      <c r="AKQ78" s="32"/>
      <c r="AKR78" s="32"/>
      <c r="AKS78" s="32"/>
      <c r="AKT78" s="32"/>
      <c r="AKU78" s="32"/>
      <c r="AKV78" s="32"/>
      <c r="AKW78" s="32"/>
      <c r="AKX78" s="32"/>
      <c r="AKY78" s="32"/>
      <c r="AKZ78" s="32"/>
      <c r="ALA78" s="32"/>
      <c r="ALB78" s="32"/>
      <c r="ALC78" s="32"/>
      <c r="ALD78" s="32"/>
      <c r="ALE78" s="32"/>
      <c r="ALF78" s="32"/>
      <c r="ALG78" s="32"/>
      <c r="ALH78" s="32"/>
      <c r="ALI78" s="32"/>
      <c r="ALJ78" s="32"/>
      <c r="ALK78" s="32"/>
      <c r="ALL78" s="32"/>
      <c r="ALM78" s="32"/>
      <c r="ALN78" s="32"/>
      <c r="ALO78" s="32"/>
      <c r="ALP78" s="32"/>
      <c r="ALQ78" s="32"/>
      <c r="ALR78" s="32"/>
      <c r="ALS78" s="32"/>
      <c r="ALT78" s="32"/>
      <c r="ALU78" s="32"/>
      <c r="ALV78" s="32"/>
      <c r="ALW78" s="32"/>
      <c r="ALX78" s="32"/>
      <c r="ALY78" s="32"/>
      <c r="ALZ78" s="32"/>
      <c r="AMD78" s="32"/>
    </row>
    <row r="79" customFormat="false" ht="13.5" hidden="false" customHeight="true" outlineLevel="0" collapsed="false">
      <c r="B79" s="3"/>
      <c r="D79" s="120"/>
      <c r="E79" s="3"/>
      <c r="F79" s="119"/>
      <c r="G79" s="3"/>
      <c r="H79" s="3"/>
      <c r="I79" s="3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  <c r="DL79" s="32"/>
      <c r="DM79" s="32"/>
      <c r="DN79" s="32"/>
      <c r="DO79" s="32"/>
      <c r="DP79" s="32"/>
      <c r="DQ79" s="32"/>
      <c r="DR79" s="32"/>
      <c r="DS79" s="32"/>
      <c r="DT79" s="32"/>
      <c r="DU79" s="32"/>
      <c r="DV79" s="32"/>
      <c r="DW79" s="32"/>
      <c r="DX79" s="32"/>
      <c r="DY79" s="32"/>
      <c r="DZ79" s="32"/>
      <c r="EA79" s="32"/>
      <c r="EB79" s="32"/>
      <c r="EC79" s="32"/>
      <c r="ED79" s="32"/>
      <c r="EE79" s="32"/>
      <c r="EF79" s="32"/>
      <c r="EG79" s="32"/>
      <c r="EH79" s="32"/>
      <c r="EI79" s="32"/>
      <c r="EJ79" s="32"/>
      <c r="EK79" s="32"/>
      <c r="EL79" s="32"/>
      <c r="EM79" s="32"/>
      <c r="EN79" s="32"/>
      <c r="EO79" s="32"/>
      <c r="EP79" s="32"/>
      <c r="EQ79" s="32"/>
      <c r="ER79" s="32"/>
      <c r="ES79" s="32"/>
      <c r="ET79" s="32"/>
      <c r="EU79" s="32"/>
      <c r="EV79" s="32"/>
      <c r="EW79" s="32"/>
      <c r="EX79" s="32"/>
      <c r="EY79" s="32"/>
      <c r="EZ79" s="32"/>
      <c r="FA79" s="32"/>
      <c r="FB79" s="32"/>
      <c r="FC79" s="32"/>
      <c r="FD79" s="32"/>
      <c r="FE79" s="32"/>
      <c r="FF79" s="32"/>
      <c r="FG79" s="32"/>
      <c r="FH79" s="32"/>
      <c r="FI79" s="32"/>
      <c r="FJ79" s="32"/>
      <c r="FK79" s="32"/>
      <c r="FL79" s="32"/>
      <c r="FM79" s="32"/>
      <c r="FN79" s="32"/>
      <c r="FO79" s="32"/>
      <c r="FP79" s="32"/>
      <c r="FQ79" s="32"/>
      <c r="FR79" s="32"/>
      <c r="FS79" s="32"/>
      <c r="FT79" s="32"/>
      <c r="FU79" s="32"/>
      <c r="FV79" s="32"/>
      <c r="FW79" s="32"/>
      <c r="FX79" s="32"/>
      <c r="FY79" s="32"/>
      <c r="FZ79" s="32"/>
      <c r="GA79" s="32"/>
      <c r="GB79" s="32"/>
      <c r="GC79" s="32"/>
      <c r="GD79" s="32"/>
      <c r="GE79" s="32"/>
      <c r="GF79" s="32"/>
      <c r="GG79" s="32"/>
      <c r="GH79" s="32"/>
      <c r="GI79" s="32"/>
      <c r="GJ79" s="32"/>
      <c r="GK79" s="32"/>
      <c r="GL79" s="32"/>
      <c r="GM79" s="32"/>
      <c r="GN79" s="32"/>
      <c r="GO79" s="32"/>
      <c r="GP79" s="32"/>
      <c r="GQ79" s="32"/>
      <c r="GR79" s="32"/>
      <c r="GS79" s="32"/>
      <c r="GT79" s="32"/>
      <c r="GU79" s="32"/>
      <c r="GV79" s="32"/>
      <c r="GW79" s="32"/>
      <c r="GX79" s="32"/>
      <c r="GY79" s="32"/>
      <c r="GZ79" s="32"/>
      <c r="HA79" s="32"/>
      <c r="HB79" s="32"/>
      <c r="HC79" s="32"/>
      <c r="HD79" s="32"/>
      <c r="HE79" s="32"/>
      <c r="HF79" s="32"/>
      <c r="HG79" s="32"/>
      <c r="HH79" s="32"/>
      <c r="HI79" s="32"/>
      <c r="HJ79" s="32"/>
      <c r="HK79" s="32"/>
      <c r="HL79" s="32"/>
      <c r="HM79" s="32"/>
      <c r="HN79" s="32"/>
      <c r="HO79" s="32"/>
      <c r="HP79" s="32"/>
      <c r="HQ79" s="32"/>
      <c r="HR79" s="32"/>
      <c r="HS79" s="32"/>
      <c r="HT79" s="32"/>
      <c r="HU79" s="32"/>
      <c r="HV79" s="32"/>
      <c r="HW79" s="32"/>
      <c r="HX79" s="32"/>
      <c r="HY79" s="32"/>
      <c r="HZ79" s="32"/>
      <c r="IA79" s="32"/>
      <c r="IB79" s="32"/>
      <c r="IC79" s="32"/>
      <c r="ID79" s="32"/>
      <c r="IE79" s="32"/>
      <c r="IF79" s="32"/>
      <c r="IG79" s="32"/>
      <c r="IH79" s="32"/>
      <c r="II79" s="32"/>
      <c r="IJ79" s="32"/>
      <c r="IK79" s="32"/>
      <c r="IL79" s="32"/>
      <c r="IM79" s="32"/>
      <c r="IN79" s="32"/>
      <c r="IO79" s="32"/>
      <c r="IP79" s="32"/>
      <c r="IQ79" s="32"/>
      <c r="IR79" s="32"/>
      <c r="IS79" s="32"/>
      <c r="IT79" s="32"/>
      <c r="IU79" s="32"/>
      <c r="IV79" s="32"/>
      <c r="IW79" s="32"/>
      <c r="IX79" s="32"/>
      <c r="IY79" s="32"/>
      <c r="IZ79" s="32"/>
      <c r="JA79" s="32"/>
      <c r="JB79" s="32"/>
      <c r="JC79" s="32"/>
      <c r="JD79" s="32"/>
      <c r="JE79" s="32"/>
      <c r="JF79" s="32"/>
      <c r="JG79" s="32"/>
      <c r="JH79" s="32"/>
      <c r="JI79" s="32"/>
      <c r="JJ79" s="32"/>
      <c r="JK79" s="32"/>
      <c r="JL79" s="32"/>
      <c r="JM79" s="32"/>
      <c r="JN79" s="32"/>
      <c r="JO79" s="32"/>
      <c r="JP79" s="32"/>
      <c r="JQ79" s="32"/>
      <c r="JR79" s="32"/>
      <c r="JS79" s="32"/>
      <c r="JT79" s="32"/>
      <c r="JU79" s="32"/>
      <c r="JV79" s="32"/>
      <c r="JW79" s="32"/>
      <c r="JX79" s="32"/>
      <c r="JY79" s="32"/>
      <c r="JZ79" s="32"/>
      <c r="KA79" s="32"/>
      <c r="KB79" s="32"/>
      <c r="KC79" s="32"/>
      <c r="KD79" s="32"/>
      <c r="KE79" s="32"/>
      <c r="KF79" s="32"/>
      <c r="KG79" s="32"/>
      <c r="KH79" s="32"/>
      <c r="KI79" s="32"/>
      <c r="KJ79" s="32"/>
      <c r="KK79" s="32"/>
      <c r="KL79" s="32"/>
      <c r="KM79" s="32"/>
      <c r="KN79" s="32"/>
      <c r="KO79" s="32"/>
      <c r="KP79" s="32"/>
      <c r="KQ79" s="32"/>
      <c r="KR79" s="32"/>
      <c r="KS79" s="32"/>
      <c r="KT79" s="32"/>
      <c r="KU79" s="32"/>
      <c r="KV79" s="32"/>
      <c r="KW79" s="32"/>
      <c r="KX79" s="32"/>
      <c r="KY79" s="32"/>
      <c r="KZ79" s="32"/>
      <c r="LA79" s="32"/>
      <c r="LB79" s="32"/>
      <c r="LC79" s="32"/>
      <c r="LD79" s="32"/>
      <c r="LE79" s="32"/>
      <c r="LF79" s="32"/>
      <c r="LG79" s="32"/>
      <c r="LH79" s="32"/>
      <c r="LI79" s="32"/>
      <c r="LJ79" s="32"/>
      <c r="LK79" s="32"/>
      <c r="LL79" s="32"/>
      <c r="LM79" s="32"/>
      <c r="LN79" s="32"/>
      <c r="LO79" s="32"/>
      <c r="LP79" s="32"/>
      <c r="LQ79" s="32"/>
      <c r="LR79" s="32"/>
      <c r="LS79" s="32"/>
      <c r="LT79" s="32"/>
      <c r="LU79" s="32"/>
      <c r="LV79" s="32"/>
      <c r="LW79" s="32"/>
      <c r="LX79" s="32"/>
      <c r="LY79" s="32"/>
      <c r="LZ79" s="32"/>
      <c r="MA79" s="32"/>
      <c r="MB79" s="32"/>
      <c r="MC79" s="32"/>
      <c r="MD79" s="32"/>
      <c r="ME79" s="32"/>
      <c r="MF79" s="32"/>
      <c r="MG79" s="32"/>
      <c r="MH79" s="32"/>
      <c r="MI79" s="32"/>
      <c r="MJ79" s="32"/>
      <c r="MK79" s="32"/>
      <c r="ML79" s="32"/>
      <c r="MM79" s="32"/>
      <c r="MN79" s="32"/>
      <c r="MO79" s="32"/>
      <c r="MP79" s="32"/>
      <c r="MQ79" s="32"/>
      <c r="MR79" s="32"/>
      <c r="MS79" s="32"/>
      <c r="MT79" s="32"/>
      <c r="MU79" s="32"/>
      <c r="MV79" s="32"/>
      <c r="MW79" s="32"/>
      <c r="MX79" s="32"/>
      <c r="MY79" s="32"/>
      <c r="MZ79" s="32"/>
      <c r="NA79" s="32"/>
      <c r="NB79" s="32"/>
      <c r="NC79" s="32"/>
      <c r="ND79" s="32"/>
      <c r="NE79" s="32"/>
      <c r="NF79" s="32"/>
      <c r="NG79" s="32"/>
      <c r="NH79" s="32"/>
      <c r="NI79" s="32"/>
      <c r="NJ79" s="32"/>
      <c r="NK79" s="32"/>
      <c r="NL79" s="32"/>
      <c r="NM79" s="32"/>
      <c r="NN79" s="32"/>
      <c r="NO79" s="32"/>
      <c r="NP79" s="32"/>
      <c r="NQ79" s="32"/>
      <c r="NR79" s="32"/>
      <c r="NS79" s="32"/>
      <c r="NT79" s="32"/>
      <c r="NU79" s="32"/>
      <c r="NV79" s="32"/>
      <c r="NW79" s="32"/>
      <c r="NX79" s="32"/>
      <c r="NY79" s="32"/>
      <c r="NZ79" s="32"/>
      <c r="OA79" s="32"/>
      <c r="OB79" s="32"/>
      <c r="OC79" s="32"/>
      <c r="OD79" s="32"/>
      <c r="OE79" s="32"/>
      <c r="OF79" s="32"/>
      <c r="OG79" s="32"/>
      <c r="OH79" s="32"/>
      <c r="OI79" s="32"/>
      <c r="OJ79" s="32"/>
      <c r="OK79" s="32"/>
      <c r="OL79" s="32"/>
      <c r="OM79" s="32"/>
      <c r="ON79" s="32"/>
      <c r="OO79" s="32"/>
      <c r="OP79" s="32"/>
      <c r="OQ79" s="32"/>
      <c r="OR79" s="32"/>
      <c r="OS79" s="32"/>
      <c r="OT79" s="32"/>
      <c r="OU79" s="32"/>
      <c r="OV79" s="32"/>
      <c r="OW79" s="32"/>
      <c r="OX79" s="32"/>
      <c r="OY79" s="32"/>
      <c r="OZ79" s="32"/>
      <c r="PA79" s="32"/>
      <c r="PB79" s="32"/>
      <c r="PC79" s="32"/>
      <c r="PD79" s="32"/>
      <c r="PE79" s="32"/>
      <c r="PF79" s="32"/>
      <c r="PG79" s="32"/>
      <c r="PH79" s="32"/>
      <c r="PI79" s="32"/>
      <c r="PJ79" s="32"/>
      <c r="PK79" s="32"/>
      <c r="PL79" s="32"/>
      <c r="PM79" s="32"/>
      <c r="PN79" s="32"/>
      <c r="PO79" s="32"/>
      <c r="PP79" s="32"/>
      <c r="PQ79" s="32"/>
      <c r="PR79" s="32"/>
      <c r="PS79" s="32"/>
      <c r="PT79" s="32"/>
      <c r="PU79" s="32"/>
      <c r="PV79" s="32"/>
      <c r="PW79" s="32"/>
      <c r="PX79" s="32"/>
      <c r="PY79" s="32"/>
      <c r="PZ79" s="32"/>
      <c r="QA79" s="32"/>
      <c r="QB79" s="32"/>
      <c r="QC79" s="32"/>
      <c r="QD79" s="32"/>
      <c r="QE79" s="32"/>
      <c r="QF79" s="32"/>
      <c r="QG79" s="32"/>
      <c r="QH79" s="32"/>
      <c r="QI79" s="32"/>
      <c r="QJ79" s="32"/>
      <c r="QK79" s="32"/>
      <c r="QL79" s="32"/>
      <c r="QM79" s="32"/>
      <c r="QN79" s="32"/>
      <c r="QO79" s="32"/>
      <c r="QP79" s="32"/>
      <c r="QQ79" s="32"/>
      <c r="QR79" s="32"/>
      <c r="QS79" s="32"/>
      <c r="QT79" s="32"/>
      <c r="QU79" s="32"/>
      <c r="QV79" s="32"/>
      <c r="QW79" s="32"/>
      <c r="QX79" s="32"/>
      <c r="QY79" s="32"/>
      <c r="QZ79" s="32"/>
      <c r="RA79" s="32"/>
      <c r="RB79" s="32"/>
      <c r="RC79" s="32"/>
      <c r="RD79" s="32"/>
      <c r="RE79" s="32"/>
      <c r="RF79" s="32"/>
      <c r="RG79" s="32"/>
      <c r="RH79" s="32"/>
      <c r="RI79" s="32"/>
      <c r="RJ79" s="32"/>
      <c r="RK79" s="32"/>
      <c r="RL79" s="32"/>
      <c r="RM79" s="32"/>
      <c r="RN79" s="32"/>
      <c r="RO79" s="32"/>
      <c r="RP79" s="32"/>
      <c r="RQ79" s="32"/>
      <c r="RR79" s="32"/>
      <c r="RS79" s="32"/>
      <c r="RT79" s="32"/>
      <c r="RU79" s="32"/>
      <c r="RV79" s="32"/>
      <c r="RW79" s="32"/>
      <c r="RX79" s="32"/>
      <c r="RY79" s="32"/>
      <c r="RZ79" s="32"/>
      <c r="SA79" s="32"/>
      <c r="SB79" s="32"/>
      <c r="SC79" s="32"/>
      <c r="SD79" s="32"/>
      <c r="SE79" s="32"/>
      <c r="SF79" s="32"/>
      <c r="SG79" s="32"/>
      <c r="SH79" s="32"/>
      <c r="SI79" s="32"/>
      <c r="SJ79" s="32"/>
      <c r="SK79" s="32"/>
      <c r="SL79" s="32"/>
      <c r="SM79" s="32"/>
      <c r="SN79" s="32"/>
      <c r="SO79" s="32"/>
      <c r="SP79" s="32"/>
      <c r="SQ79" s="32"/>
      <c r="SR79" s="32"/>
      <c r="SS79" s="32"/>
      <c r="ST79" s="32"/>
      <c r="SU79" s="32"/>
      <c r="SV79" s="32"/>
      <c r="SW79" s="32"/>
      <c r="SX79" s="32"/>
      <c r="SY79" s="32"/>
      <c r="SZ79" s="32"/>
      <c r="TA79" s="32"/>
      <c r="TB79" s="32"/>
      <c r="TC79" s="32"/>
      <c r="TD79" s="32"/>
      <c r="TE79" s="32"/>
      <c r="TF79" s="32"/>
      <c r="TG79" s="32"/>
      <c r="TH79" s="32"/>
      <c r="TI79" s="32"/>
      <c r="TJ79" s="32"/>
      <c r="TK79" s="32"/>
      <c r="TL79" s="32"/>
      <c r="TM79" s="32"/>
      <c r="TN79" s="32"/>
      <c r="TO79" s="32"/>
      <c r="TP79" s="32"/>
      <c r="TQ79" s="32"/>
      <c r="TR79" s="32"/>
      <c r="TS79" s="32"/>
      <c r="TT79" s="32"/>
      <c r="TU79" s="32"/>
      <c r="TV79" s="32"/>
      <c r="TW79" s="32"/>
      <c r="TX79" s="32"/>
      <c r="TY79" s="32"/>
      <c r="TZ79" s="32"/>
      <c r="UA79" s="32"/>
      <c r="UB79" s="32"/>
      <c r="UC79" s="32"/>
      <c r="UD79" s="32"/>
      <c r="UE79" s="32"/>
      <c r="UF79" s="32"/>
      <c r="UG79" s="32"/>
      <c r="UH79" s="32"/>
      <c r="UI79" s="32"/>
      <c r="UJ79" s="32"/>
      <c r="UK79" s="32"/>
      <c r="UL79" s="32"/>
      <c r="UM79" s="32"/>
      <c r="UN79" s="32"/>
      <c r="UO79" s="32"/>
      <c r="UP79" s="32"/>
      <c r="UQ79" s="32"/>
      <c r="UR79" s="32"/>
      <c r="US79" s="32"/>
      <c r="UT79" s="32"/>
      <c r="UU79" s="32"/>
      <c r="UV79" s="32"/>
      <c r="UW79" s="32"/>
      <c r="UX79" s="32"/>
      <c r="UY79" s="32"/>
      <c r="UZ79" s="32"/>
      <c r="VA79" s="32"/>
      <c r="VB79" s="32"/>
      <c r="VC79" s="32"/>
      <c r="VD79" s="32"/>
      <c r="VE79" s="32"/>
      <c r="VF79" s="32"/>
      <c r="VG79" s="32"/>
      <c r="VH79" s="32"/>
      <c r="VI79" s="32"/>
      <c r="VJ79" s="32"/>
      <c r="VK79" s="32"/>
      <c r="VL79" s="32"/>
      <c r="VM79" s="32"/>
      <c r="VN79" s="32"/>
      <c r="VO79" s="32"/>
      <c r="VP79" s="32"/>
      <c r="VQ79" s="32"/>
      <c r="VR79" s="32"/>
      <c r="VS79" s="32"/>
      <c r="VT79" s="32"/>
      <c r="VU79" s="32"/>
      <c r="VV79" s="32"/>
      <c r="VW79" s="32"/>
      <c r="VX79" s="32"/>
      <c r="VY79" s="32"/>
      <c r="VZ79" s="32"/>
      <c r="WA79" s="32"/>
      <c r="WB79" s="32"/>
      <c r="WC79" s="32"/>
      <c r="WD79" s="32"/>
      <c r="WE79" s="32"/>
      <c r="WF79" s="32"/>
      <c r="WG79" s="32"/>
      <c r="WH79" s="32"/>
      <c r="WI79" s="32"/>
      <c r="WJ79" s="32"/>
      <c r="WK79" s="32"/>
      <c r="WL79" s="32"/>
      <c r="WM79" s="32"/>
      <c r="WN79" s="32"/>
      <c r="WO79" s="32"/>
      <c r="WP79" s="32"/>
      <c r="WQ79" s="32"/>
      <c r="WR79" s="32"/>
      <c r="WS79" s="32"/>
      <c r="WT79" s="32"/>
      <c r="WU79" s="32"/>
      <c r="WV79" s="32"/>
      <c r="WW79" s="32"/>
      <c r="WX79" s="32"/>
      <c r="WY79" s="32"/>
      <c r="WZ79" s="32"/>
      <c r="XA79" s="32"/>
      <c r="XB79" s="32"/>
      <c r="XC79" s="32"/>
      <c r="XD79" s="32"/>
      <c r="XE79" s="32"/>
      <c r="XF79" s="32"/>
      <c r="XG79" s="32"/>
      <c r="XH79" s="32"/>
      <c r="XI79" s="32"/>
      <c r="XJ79" s="32"/>
      <c r="XK79" s="32"/>
      <c r="XL79" s="32"/>
      <c r="XM79" s="32"/>
      <c r="XN79" s="32"/>
      <c r="XO79" s="32"/>
      <c r="XP79" s="32"/>
      <c r="XQ79" s="32"/>
      <c r="XR79" s="32"/>
      <c r="XS79" s="32"/>
      <c r="XT79" s="32"/>
      <c r="XU79" s="32"/>
      <c r="XV79" s="32"/>
      <c r="XW79" s="32"/>
      <c r="XX79" s="32"/>
      <c r="XY79" s="32"/>
      <c r="XZ79" s="32"/>
      <c r="YA79" s="32"/>
      <c r="YB79" s="32"/>
      <c r="YC79" s="32"/>
      <c r="YD79" s="32"/>
      <c r="YE79" s="32"/>
      <c r="YF79" s="32"/>
      <c r="YG79" s="32"/>
      <c r="YH79" s="32"/>
      <c r="YI79" s="32"/>
      <c r="YJ79" s="32"/>
      <c r="YK79" s="32"/>
      <c r="YL79" s="32"/>
      <c r="YM79" s="32"/>
      <c r="YN79" s="32"/>
      <c r="YO79" s="32"/>
      <c r="YP79" s="32"/>
      <c r="YQ79" s="32"/>
      <c r="YR79" s="32"/>
      <c r="YS79" s="32"/>
      <c r="YT79" s="32"/>
      <c r="YU79" s="32"/>
      <c r="YV79" s="32"/>
      <c r="YW79" s="32"/>
      <c r="YX79" s="32"/>
      <c r="YY79" s="32"/>
      <c r="YZ79" s="32"/>
      <c r="ZA79" s="32"/>
      <c r="ZB79" s="32"/>
      <c r="ZC79" s="32"/>
      <c r="ZD79" s="32"/>
      <c r="ZE79" s="32"/>
      <c r="ZF79" s="32"/>
      <c r="ZG79" s="32"/>
      <c r="ZH79" s="32"/>
      <c r="ZI79" s="32"/>
      <c r="ZJ79" s="32"/>
      <c r="ZK79" s="32"/>
      <c r="ZL79" s="32"/>
      <c r="ZM79" s="32"/>
      <c r="ZN79" s="32"/>
      <c r="ZO79" s="32"/>
      <c r="ZP79" s="32"/>
      <c r="ZQ79" s="32"/>
      <c r="ZR79" s="32"/>
      <c r="ZS79" s="32"/>
      <c r="ZT79" s="32"/>
      <c r="ZU79" s="32"/>
      <c r="ZV79" s="32"/>
      <c r="ZW79" s="32"/>
      <c r="ZX79" s="32"/>
      <c r="ZY79" s="32"/>
      <c r="ZZ79" s="32"/>
      <c r="AAA79" s="32"/>
      <c r="AAB79" s="32"/>
      <c r="AAC79" s="32"/>
      <c r="AAD79" s="32"/>
      <c r="AAE79" s="32"/>
      <c r="AAF79" s="32"/>
      <c r="AAG79" s="32"/>
      <c r="AAH79" s="32"/>
      <c r="AAI79" s="32"/>
      <c r="AAJ79" s="32"/>
      <c r="AAK79" s="32"/>
      <c r="AAL79" s="32"/>
      <c r="AAM79" s="32"/>
      <c r="AAN79" s="32"/>
      <c r="AAO79" s="32"/>
      <c r="AAP79" s="32"/>
      <c r="AAQ79" s="32"/>
      <c r="AAR79" s="32"/>
      <c r="AAS79" s="32"/>
      <c r="AAT79" s="32"/>
      <c r="AAU79" s="32"/>
      <c r="AAV79" s="32"/>
      <c r="AAW79" s="32"/>
      <c r="AAX79" s="32"/>
      <c r="AAY79" s="32"/>
      <c r="AAZ79" s="32"/>
      <c r="ABA79" s="32"/>
      <c r="ABB79" s="32"/>
      <c r="ABC79" s="32"/>
      <c r="ABD79" s="32"/>
      <c r="ABE79" s="32"/>
      <c r="ABF79" s="32"/>
      <c r="ABG79" s="32"/>
      <c r="ABH79" s="32"/>
      <c r="ABI79" s="32"/>
      <c r="ABJ79" s="32"/>
      <c r="ABK79" s="32"/>
      <c r="ABL79" s="32"/>
      <c r="ABM79" s="32"/>
      <c r="ABN79" s="32"/>
      <c r="ABO79" s="32"/>
      <c r="ABP79" s="32"/>
      <c r="ABQ79" s="32"/>
      <c r="ABR79" s="32"/>
      <c r="ABS79" s="32"/>
      <c r="ABT79" s="32"/>
      <c r="ABU79" s="32"/>
      <c r="ABV79" s="32"/>
      <c r="ABW79" s="32"/>
      <c r="ABX79" s="32"/>
      <c r="ABY79" s="32"/>
      <c r="ABZ79" s="32"/>
      <c r="ACA79" s="32"/>
      <c r="ACB79" s="32"/>
      <c r="ACC79" s="32"/>
      <c r="ACD79" s="32"/>
      <c r="ACE79" s="32"/>
      <c r="ACF79" s="32"/>
      <c r="ACG79" s="32"/>
      <c r="ACH79" s="32"/>
      <c r="ACI79" s="32"/>
      <c r="ACJ79" s="32"/>
      <c r="ACK79" s="32"/>
      <c r="ACL79" s="32"/>
      <c r="ACM79" s="32"/>
      <c r="ACN79" s="32"/>
      <c r="ACO79" s="32"/>
      <c r="ACP79" s="32"/>
      <c r="ACQ79" s="32"/>
      <c r="ACR79" s="32"/>
      <c r="ACS79" s="32"/>
      <c r="ACT79" s="32"/>
      <c r="ACU79" s="32"/>
      <c r="ACV79" s="32"/>
      <c r="ACW79" s="32"/>
      <c r="ACX79" s="32"/>
      <c r="ACY79" s="32"/>
      <c r="ACZ79" s="32"/>
      <c r="ADA79" s="32"/>
      <c r="ADB79" s="32"/>
      <c r="ADC79" s="32"/>
      <c r="ADD79" s="32"/>
      <c r="ADE79" s="32"/>
      <c r="ADF79" s="32"/>
      <c r="ADG79" s="32"/>
      <c r="ADH79" s="32"/>
      <c r="ADI79" s="32"/>
      <c r="ADJ79" s="32"/>
      <c r="ADK79" s="32"/>
      <c r="ADL79" s="32"/>
      <c r="ADM79" s="32"/>
      <c r="ADN79" s="32"/>
      <c r="ADO79" s="32"/>
      <c r="ADP79" s="32"/>
      <c r="ADQ79" s="32"/>
      <c r="ADR79" s="32"/>
      <c r="ADS79" s="32"/>
      <c r="ADT79" s="32"/>
      <c r="ADU79" s="32"/>
      <c r="ADV79" s="32"/>
      <c r="ADW79" s="32"/>
      <c r="ADX79" s="32"/>
      <c r="ADY79" s="32"/>
      <c r="ADZ79" s="32"/>
      <c r="AEA79" s="32"/>
      <c r="AEB79" s="32"/>
      <c r="AEC79" s="32"/>
      <c r="AED79" s="32"/>
      <c r="AEE79" s="32"/>
      <c r="AEF79" s="32"/>
      <c r="AEG79" s="32"/>
      <c r="AEH79" s="32"/>
      <c r="AEI79" s="32"/>
      <c r="AEJ79" s="32"/>
      <c r="AEK79" s="32"/>
      <c r="AEL79" s="32"/>
      <c r="AEM79" s="32"/>
      <c r="AEN79" s="32"/>
      <c r="AEO79" s="32"/>
      <c r="AEP79" s="32"/>
      <c r="AEQ79" s="32"/>
      <c r="AER79" s="32"/>
      <c r="AES79" s="32"/>
      <c r="AET79" s="32"/>
      <c r="AEU79" s="32"/>
      <c r="AEV79" s="32"/>
      <c r="AEW79" s="32"/>
      <c r="AEX79" s="32"/>
      <c r="AEY79" s="32"/>
      <c r="AEZ79" s="32"/>
      <c r="AFA79" s="32"/>
      <c r="AFB79" s="32"/>
      <c r="AFC79" s="32"/>
      <c r="AFD79" s="32"/>
      <c r="AFE79" s="32"/>
      <c r="AFF79" s="32"/>
      <c r="AFG79" s="32"/>
      <c r="AFH79" s="32"/>
      <c r="AFI79" s="32"/>
      <c r="AFJ79" s="32"/>
      <c r="AFK79" s="32"/>
      <c r="AFL79" s="32"/>
      <c r="AFM79" s="32"/>
      <c r="AFN79" s="32"/>
      <c r="AFO79" s="32"/>
      <c r="AFP79" s="32"/>
      <c r="AFQ79" s="32"/>
      <c r="AFR79" s="32"/>
      <c r="AFS79" s="32"/>
      <c r="AFT79" s="32"/>
      <c r="AFU79" s="32"/>
      <c r="AFV79" s="32"/>
      <c r="AFW79" s="32"/>
      <c r="AFX79" s="32"/>
      <c r="AFY79" s="32"/>
      <c r="AFZ79" s="32"/>
      <c r="AGA79" s="32"/>
      <c r="AGB79" s="32"/>
      <c r="AGC79" s="32"/>
      <c r="AGD79" s="32"/>
      <c r="AGE79" s="32"/>
      <c r="AGF79" s="32"/>
      <c r="AGG79" s="32"/>
      <c r="AGH79" s="32"/>
      <c r="AGI79" s="32"/>
      <c r="AGJ79" s="32"/>
      <c r="AGK79" s="32"/>
      <c r="AGL79" s="32"/>
      <c r="AGM79" s="32"/>
      <c r="AGN79" s="32"/>
      <c r="AGO79" s="32"/>
      <c r="AGP79" s="32"/>
      <c r="AGQ79" s="32"/>
      <c r="AGR79" s="32"/>
      <c r="AGS79" s="32"/>
      <c r="AGT79" s="32"/>
      <c r="AGU79" s="32"/>
      <c r="AGV79" s="32"/>
      <c r="AGW79" s="32"/>
      <c r="AGX79" s="32"/>
      <c r="AGY79" s="32"/>
      <c r="AGZ79" s="32"/>
      <c r="AHA79" s="32"/>
      <c r="AHB79" s="32"/>
      <c r="AHC79" s="32"/>
      <c r="AHD79" s="32"/>
      <c r="AHE79" s="32"/>
      <c r="AHF79" s="32"/>
      <c r="AHG79" s="32"/>
      <c r="AHH79" s="32"/>
      <c r="AHI79" s="32"/>
      <c r="AHJ79" s="32"/>
      <c r="AHK79" s="32"/>
      <c r="AHL79" s="32"/>
      <c r="AHM79" s="32"/>
      <c r="AHN79" s="32"/>
      <c r="AHO79" s="32"/>
      <c r="AHP79" s="32"/>
      <c r="AHQ79" s="32"/>
      <c r="AHR79" s="32"/>
      <c r="AHS79" s="32"/>
      <c r="AHT79" s="32"/>
      <c r="AHU79" s="32"/>
      <c r="AHV79" s="32"/>
      <c r="AHW79" s="32"/>
      <c r="AHX79" s="32"/>
      <c r="AHY79" s="32"/>
      <c r="AHZ79" s="32"/>
      <c r="AIA79" s="32"/>
      <c r="AIB79" s="32"/>
      <c r="AIC79" s="32"/>
      <c r="AID79" s="32"/>
      <c r="AIE79" s="32"/>
      <c r="AIF79" s="32"/>
      <c r="AIG79" s="32"/>
      <c r="AIH79" s="32"/>
      <c r="AII79" s="32"/>
      <c r="AIJ79" s="32"/>
      <c r="AIK79" s="32"/>
      <c r="AIL79" s="32"/>
      <c r="AIM79" s="32"/>
      <c r="AIN79" s="32"/>
      <c r="AIO79" s="32"/>
      <c r="AIP79" s="32"/>
      <c r="AIQ79" s="32"/>
      <c r="AIR79" s="32"/>
      <c r="AIS79" s="32"/>
      <c r="AIT79" s="32"/>
      <c r="AIU79" s="32"/>
      <c r="AIV79" s="32"/>
      <c r="AIW79" s="32"/>
      <c r="AIX79" s="32"/>
      <c r="AIY79" s="32"/>
      <c r="AIZ79" s="32"/>
      <c r="AJA79" s="32"/>
      <c r="AJB79" s="32"/>
      <c r="AJC79" s="32"/>
      <c r="AJD79" s="32"/>
      <c r="AJE79" s="32"/>
      <c r="AJF79" s="32"/>
      <c r="AJG79" s="32"/>
      <c r="AJH79" s="32"/>
      <c r="AJI79" s="32"/>
      <c r="AJJ79" s="32"/>
      <c r="AJK79" s="32"/>
      <c r="AJL79" s="32"/>
      <c r="AJM79" s="32"/>
      <c r="AJN79" s="32"/>
      <c r="AJO79" s="32"/>
      <c r="AJP79" s="32"/>
      <c r="AJQ79" s="32"/>
      <c r="AJR79" s="32"/>
      <c r="AJS79" s="32"/>
      <c r="AJT79" s="32"/>
      <c r="AJU79" s="32"/>
      <c r="AJV79" s="32"/>
      <c r="AJW79" s="32"/>
      <c r="AJX79" s="32"/>
      <c r="AJY79" s="32"/>
      <c r="AJZ79" s="32"/>
      <c r="AKA79" s="32"/>
      <c r="AKB79" s="32"/>
      <c r="AKC79" s="32"/>
      <c r="AKD79" s="32"/>
      <c r="AKE79" s="32"/>
      <c r="AKF79" s="32"/>
      <c r="AKG79" s="32"/>
      <c r="AKH79" s="32"/>
      <c r="AKI79" s="32"/>
      <c r="AKJ79" s="32"/>
      <c r="AKK79" s="32"/>
      <c r="AKL79" s="32"/>
      <c r="AKM79" s="32"/>
      <c r="AKN79" s="32"/>
      <c r="AKO79" s="32"/>
      <c r="AKP79" s="32"/>
      <c r="AKQ79" s="32"/>
      <c r="AKR79" s="32"/>
      <c r="AKS79" s="32"/>
      <c r="AKT79" s="32"/>
      <c r="AKU79" s="32"/>
      <c r="AKV79" s="32"/>
      <c r="AKW79" s="32"/>
      <c r="AKX79" s="32"/>
      <c r="AKY79" s="32"/>
      <c r="AKZ79" s="32"/>
      <c r="ALA79" s="32"/>
      <c r="ALB79" s="32"/>
      <c r="ALC79" s="32"/>
      <c r="ALD79" s="32"/>
      <c r="ALE79" s="32"/>
      <c r="ALF79" s="32"/>
      <c r="ALG79" s="32"/>
      <c r="ALH79" s="32"/>
      <c r="ALI79" s="32"/>
      <c r="ALJ79" s="32"/>
      <c r="ALK79" s="32"/>
      <c r="ALL79" s="32"/>
      <c r="ALM79" s="32"/>
      <c r="ALN79" s="32"/>
      <c r="ALO79" s="32"/>
      <c r="ALP79" s="32"/>
      <c r="ALQ79" s="32"/>
      <c r="ALR79" s="32"/>
      <c r="ALS79" s="32"/>
      <c r="ALT79" s="32"/>
      <c r="ALU79" s="32"/>
      <c r="ALV79" s="32"/>
      <c r="ALW79" s="32"/>
      <c r="ALX79" s="32"/>
      <c r="ALY79" s="32"/>
      <c r="ALZ79" s="32"/>
      <c r="AMD79" s="32"/>
    </row>
    <row r="80" customFormat="false" ht="13.5" hidden="false" customHeight="true" outlineLevel="0" collapsed="false">
      <c r="B80" s="3"/>
      <c r="D80" s="120"/>
      <c r="E80" s="3"/>
      <c r="F80" s="119"/>
      <c r="G80" s="3"/>
      <c r="H80" s="3"/>
      <c r="I80" s="3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  <c r="DL80" s="32"/>
      <c r="DM80" s="32"/>
      <c r="DN80" s="32"/>
      <c r="DO80" s="32"/>
      <c r="DP80" s="32"/>
      <c r="DQ80" s="32"/>
      <c r="DR80" s="32"/>
      <c r="DS80" s="32"/>
      <c r="DT80" s="32"/>
      <c r="DU80" s="32"/>
      <c r="DV80" s="32"/>
      <c r="DW80" s="32"/>
      <c r="DX80" s="32"/>
      <c r="DY80" s="32"/>
      <c r="DZ80" s="32"/>
      <c r="EA80" s="32"/>
      <c r="EB80" s="32"/>
      <c r="EC80" s="32"/>
      <c r="ED80" s="32"/>
      <c r="EE80" s="32"/>
      <c r="EF80" s="32"/>
      <c r="EG80" s="32"/>
      <c r="EH80" s="32"/>
      <c r="EI80" s="32"/>
      <c r="EJ80" s="32"/>
      <c r="EK80" s="32"/>
      <c r="EL80" s="32"/>
      <c r="EM80" s="32"/>
      <c r="EN80" s="32"/>
      <c r="EO80" s="32"/>
      <c r="EP80" s="32"/>
      <c r="EQ80" s="32"/>
      <c r="ER80" s="32"/>
      <c r="ES80" s="32"/>
      <c r="ET80" s="32"/>
      <c r="EU80" s="32"/>
      <c r="EV80" s="32"/>
      <c r="EW80" s="32"/>
      <c r="EX80" s="32"/>
      <c r="EY80" s="32"/>
      <c r="EZ80" s="32"/>
      <c r="FA80" s="32"/>
      <c r="FB80" s="32"/>
      <c r="FC80" s="32"/>
      <c r="FD80" s="32"/>
      <c r="FE80" s="32"/>
      <c r="FF80" s="32"/>
      <c r="FG80" s="32"/>
      <c r="FH80" s="32"/>
      <c r="FI80" s="32"/>
      <c r="FJ80" s="32"/>
      <c r="FK80" s="32"/>
      <c r="FL80" s="32"/>
      <c r="FM80" s="32"/>
      <c r="FN80" s="32"/>
      <c r="FO80" s="32"/>
      <c r="FP80" s="32"/>
      <c r="FQ80" s="32"/>
      <c r="FR80" s="32"/>
      <c r="FS80" s="32"/>
      <c r="FT80" s="32"/>
      <c r="FU80" s="32"/>
      <c r="FV80" s="32"/>
      <c r="FW80" s="32"/>
      <c r="FX80" s="32"/>
      <c r="FY80" s="32"/>
      <c r="FZ80" s="32"/>
      <c r="GA80" s="32"/>
      <c r="GB80" s="32"/>
      <c r="GC80" s="32"/>
      <c r="GD80" s="32"/>
      <c r="GE80" s="32"/>
      <c r="GF80" s="32"/>
      <c r="GG80" s="32"/>
      <c r="GH80" s="32"/>
      <c r="GI80" s="32"/>
      <c r="GJ80" s="32"/>
      <c r="GK80" s="32"/>
      <c r="GL80" s="32"/>
      <c r="GM80" s="32"/>
      <c r="GN80" s="32"/>
      <c r="GO80" s="32"/>
      <c r="GP80" s="32"/>
      <c r="GQ80" s="32"/>
      <c r="GR80" s="32"/>
      <c r="GS80" s="32"/>
      <c r="GT80" s="32"/>
      <c r="GU80" s="32"/>
      <c r="GV80" s="32"/>
      <c r="GW80" s="32"/>
      <c r="GX80" s="32"/>
      <c r="GY80" s="32"/>
      <c r="GZ80" s="32"/>
      <c r="HA80" s="32"/>
      <c r="HB80" s="32"/>
      <c r="HC80" s="32"/>
      <c r="HD80" s="32"/>
      <c r="HE80" s="32"/>
      <c r="HF80" s="32"/>
      <c r="HG80" s="32"/>
      <c r="HH80" s="32"/>
      <c r="HI80" s="32"/>
      <c r="HJ80" s="32"/>
      <c r="HK80" s="32"/>
      <c r="HL80" s="32"/>
      <c r="HM80" s="32"/>
      <c r="HN80" s="32"/>
      <c r="HO80" s="32"/>
      <c r="HP80" s="32"/>
      <c r="HQ80" s="32"/>
      <c r="HR80" s="32"/>
      <c r="HS80" s="32"/>
      <c r="HT80" s="32"/>
      <c r="HU80" s="32"/>
      <c r="HV80" s="32"/>
      <c r="HW80" s="32"/>
      <c r="HX80" s="32"/>
      <c r="HY80" s="32"/>
      <c r="HZ80" s="32"/>
      <c r="IA80" s="32"/>
      <c r="IB80" s="32"/>
      <c r="IC80" s="32"/>
      <c r="ID80" s="32"/>
      <c r="IE80" s="32"/>
      <c r="IF80" s="32"/>
      <c r="IG80" s="32"/>
      <c r="IH80" s="32"/>
      <c r="II80" s="32"/>
      <c r="IJ80" s="32"/>
      <c r="IK80" s="32"/>
      <c r="IL80" s="32"/>
      <c r="IM80" s="32"/>
      <c r="IN80" s="32"/>
      <c r="IO80" s="32"/>
      <c r="IP80" s="32"/>
      <c r="IQ80" s="32"/>
      <c r="IR80" s="32"/>
      <c r="IS80" s="32"/>
      <c r="IT80" s="32"/>
      <c r="IU80" s="32"/>
      <c r="IV80" s="32"/>
      <c r="IW80" s="32"/>
      <c r="IX80" s="32"/>
      <c r="IY80" s="32"/>
      <c r="IZ80" s="32"/>
      <c r="JA80" s="32"/>
      <c r="JB80" s="32"/>
      <c r="JC80" s="32"/>
      <c r="JD80" s="32"/>
      <c r="JE80" s="32"/>
      <c r="JF80" s="32"/>
      <c r="JG80" s="32"/>
      <c r="JH80" s="32"/>
      <c r="JI80" s="32"/>
      <c r="JJ80" s="32"/>
      <c r="JK80" s="32"/>
      <c r="JL80" s="32"/>
      <c r="JM80" s="32"/>
      <c r="JN80" s="32"/>
      <c r="JO80" s="32"/>
      <c r="JP80" s="32"/>
      <c r="JQ80" s="32"/>
      <c r="JR80" s="32"/>
      <c r="JS80" s="32"/>
      <c r="JT80" s="32"/>
      <c r="JU80" s="32"/>
      <c r="JV80" s="32"/>
      <c r="JW80" s="32"/>
      <c r="JX80" s="32"/>
      <c r="JY80" s="32"/>
      <c r="JZ80" s="32"/>
      <c r="KA80" s="32"/>
      <c r="KB80" s="32"/>
      <c r="KC80" s="32"/>
      <c r="KD80" s="32"/>
      <c r="KE80" s="32"/>
      <c r="KF80" s="32"/>
      <c r="KG80" s="32"/>
      <c r="KH80" s="32"/>
      <c r="KI80" s="32"/>
      <c r="KJ80" s="32"/>
      <c r="KK80" s="32"/>
      <c r="KL80" s="32"/>
      <c r="KM80" s="32"/>
      <c r="KN80" s="32"/>
      <c r="KO80" s="32"/>
      <c r="KP80" s="32"/>
      <c r="KQ80" s="32"/>
      <c r="KR80" s="32"/>
      <c r="KS80" s="32"/>
      <c r="KT80" s="32"/>
      <c r="KU80" s="32"/>
      <c r="KV80" s="32"/>
      <c r="KW80" s="32"/>
      <c r="KX80" s="32"/>
      <c r="KY80" s="32"/>
      <c r="KZ80" s="32"/>
      <c r="LA80" s="32"/>
      <c r="LB80" s="32"/>
      <c r="LC80" s="32"/>
      <c r="LD80" s="32"/>
      <c r="LE80" s="32"/>
      <c r="LF80" s="32"/>
      <c r="LG80" s="32"/>
      <c r="LH80" s="32"/>
      <c r="LI80" s="32"/>
      <c r="LJ80" s="32"/>
      <c r="LK80" s="32"/>
      <c r="LL80" s="32"/>
      <c r="LM80" s="32"/>
      <c r="LN80" s="32"/>
      <c r="LO80" s="32"/>
      <c r="LP80" s="32"/>
      <c r="LQ80" s="32"/>
      <c r="LR80" s="32"/>
      <c r="LS80" s="32"/>
      <c r="LT80" s="32"/>
      <c r="LU80" s="32"/>
      <c r="LV80" s="32"/>
      <c r="LW80" s="32"/>
      <c r="LX80" s="32"/>
      <c r="LY80" s="32"/>
      <c r="LZ80" s="32"/>
      <c r="MA80" s="32"/>
      <c r="MB80" s="32"/>
      <c r="MC80" s="32"/>
      <c r="MD80" s="32"/>
      <c r="ME80" s="32"/>
      <c r="MF80" s="32"/>
      <c r="MG80" s="32"/>
      <c r="MH80" s="32"/>
      <c r="MI80" s="32"/>
      <c r="MJ80" s="32"/>
      <c r="MK80" s="32"/>
      <c r="ML80" s="32"/>
      <c r="MM80" s="32"/>
      <c r="MN80" s="32"/>
      <c r="MO80" s="32"/>
      <c r="MP80" s="32"/>
      <c r="MQ80" s="32"/>
      <c r="MR80" s="32"/>
      <c r="MS80" s="32"/>
      <c r="MT80" s="32"/>
      <c r="MU80" s="32"/>
      <c r="MV80" s="32"/>
      <c r="MW80" s="32"/>
      <c r="MX80" s="32"/>
      <c r="MY80" s="32"/>
      <c r="MZ80" s="32"/>
      <c r="NA80" s="32"/>
      <c r="NB80" s="32"/>
      <c r="NC80" s="32"/>
      <c r="ND80" s="32"/>
      <c r="NE80" s="32"/>
      <c r="NF80" s="32"/>
      <c r="NG80" s="32"/>
      <c r="NH80" s="32"/>
      <c r="NI80" s="32"/>
      <c r="NJ80" s="32"/>
      <c r="NK80" s="32"/>
      <c r="NL80" s="32"/>
      <c r="NM80" s="32"/>
      <c r="NN80" s="32"/>
      <c r="NO80" s="32"/>
      <c r="NP80" s="32"/>
      <c r="NQ80" s="32"/>
      <c r="NR80" s="32"/>
      <c r="NS80" s="32"/>
      <c r="NT80" s="32"/>
      <c r="NU80" s="32"/>
      <c r="NV80" s="32"/>
      <c r="NW80" s="32"/>
      <c r="NX80" s="32"/>
      <c r="NY80" s="32"/>
      <c r="NZ80" s="32"/>
      <c r="OA80" s="32"/>
      <c r="OB80" s="32"/>
      <c r="OC80" s="32"/>
      <c r="OD80" s="32"/>
      <c r="OE80" s="32"/>
      <c r="OF80" s="32"/>
      <c r="OG80" s="32"/>
      <c r="OH80" s="32"/>
      <c r="OI80" s="32"/>
      <c r="OJ80" s="32"/>
      <c r="OK80" s="32"/>
      <c r="OL80" s="32"/>
      <c r="OM80" s="32"/>
      <c r="ON80" s="32"/>
      <c r="OO80" s="32"/>
      <c r="OP80" s="32"/>
      <c r="OQ80" s="32"/>
      <c r="OR80" s="32"/>
      <c r="OS80" s="32"/>
      <c r="OT80" s="32"/>
      <c r="OU80" s="32"/>
      <c r="OV80" s="32"/>
      <c r="OW80" s="32"/>
      <c r="OX80" s="32"/>
      <c r="OY80" s="32"/>
      <c r="OZ80" s="32"/>
      <c r="PA80" s="32"/>
      <c r="PB80" s="32"/>
      <c r="PC80" s="32"/>
      <c r="PD80" s="32"/>
      <c r="PE80" s="32"/>
      <c r="PF80" s="32"/>
      <c r="PG80" s="32"/>
      <c r="PH80" s="32"/>
      <c r="PI80" s="32"/>
      <c r="PJ80" s="32"/>
      <c r="PK80" s="32"/>
      <c r="PL80" s="32"/>
      <c r="PM80" s="32"/>
      <c r="PN80" s="32"/>
      <c r="PO80" s="32"/>
      <c r="PP80" s="32"/>
      <c r="PQ80" s="32"/>
      <c r="PR80" s="32"/>
      <c r="PS80" s="32"/>
      <c r="PT80" s="32"/>
      <c r="PU80" s="32"/>
      <c r="PV80" s="32"/>
      <c r="PW80" s="32"/>
      <c r="PX80" s="32"/>
      <c r="PY80" s="32"/>
      <c r="PZ80" s="32"/>
      <c r="QA80" s="32"/>
      <c r="QB80" s="32"/>
      <c r="QC80" s="32"/>
      <c r="QD80" s="32"/>
      <c r="QE80" s="32"/>
      <c r="QF80" s="32"/>
      <c r="QG80" s="32"/>
      <c r="QH80" s="32"/>
      <c r="QI80" s="32"/>
      <c r="QJ80" s="32"/>
      <c r="QK80" s="32"/>
      <c r="QL80" s="32"/>
      <c r="QM80" s="32"/>
      <c r="QN80" s="32"/>
      <c r="QO80" s="32"/>
      <c r="QP80" s="32"/>
      <c r="QQ80" s="32"/>
      <c r="QR80" s="32"/>
      <c r="QS80" s="32"/>
      <c r="QT80" s="32"/>
      <c r="QU80" s="32"/>
      <c r="QV80" s="32"/>
      <c r="QW80" s="32"/>
      <c r="QX80" s="32"/>
      <c r="QY80" s="32"/>
      <c r="QZ80" s="32"/>
      <c r="RA80" s="32"/>
      <c r="RB80" s="32"/>
      <c r="RC80" s="32"/>
      <c r="RD80" s="32"/>
      <c r="RE80" s="32"/>
      <c r="RF80" s="32"/>
      <c r="RG80" s="32"/>
      <c r="RH80" s="32"/>
      <c r="RI80" s="32"/>
      <c r="RJ80" s="32"/>
      <c r="RK80" s="32"/>
      <c r="RL80" s="32"/>
      <c r="RM80" s="32"/>
      <c r="RN80" s="32"/>
      <c r="RO80" s="32"/>
      <c r="RP80" s="32"/>
      <c r="RQ80" s="32"/>
      <c r="RR80" s="32"/>
      <c r="RS80" s="32"/>
      <c r="RT80" s="32"/>
      <c r="RU80" s="32"/>
      <c r="RV80" s="32"/>
      <c r="RW80" s="32"/>
      <c r="RX80" s="32"/>
      <c r="RY80" s="32"/>
      <c r="RZ80" s="32"/>
      <c r="SA80" s="32"/>
      <c r="SB80" s="32"/>
      <c r="SC80" s="32"/>
      <c r="SD80" s="32"/>
      <c r="SE80" s="32"/>
      <c r="SF80" s="32"/>
      <c r="SG80" s="32"/>
      <c r="SH80" s="32"/>
      <c r="SI80" s="32"/>
      <c r="SJ80" s="32"/>
      <c r="SK80" s="32"/>
      <c r="SL80" s="32"/>
      <c r="SM80" s="32"/>
      <c r="SN80" s="32"/>
      <c r="SO80" s="32"/>
      <c r="SP80" s="32"/>
      <c r="SQ80" s="32"/>
      <c r="SR80" s="32"/>
      <c r="SS80" s="32"/>
      <c r="ST80" s="32"/>
      <c r="SU80" s="32"/>
      <c r="SV80" s="32"/>
      <c r="SW80" s="32"/>
      <c r="SX80" s="32"/>
      <c r="SY80" s="32"/>
      <c r="SZ80" s="32"/>
      <c r="TA80" s="32"/>
      <c r="TB80" s="32"/>
      <c r="TC80" s="32"/>
      <c r="TD80" s="32"/>
      <c r="TE80" s="32"/>
      <c r="TF80" s="32"/>
      <c r="TG80" s="32"/>
      <c r="TH80" s="32"/>
      <c r="TI80" s="32"/>
      <c r="TJ80" s="32"/>
      <c r="TK80" s="32"/>
      <c r="TL80" s="32"/>
      <c r="TM80" s="32"/>
      <c r="TN80" s="32"/>
      <c r="TO80" s="32"/>
      <c r="TP80" s="32"/>
      <c r="TQ80" s="32"/>
      <c r="TR80" s="32"/>
      <c r="TS80" s="32"/>
      <c r="TT80" s="32"/>
      <c r="TU80" s="32"/>
      <c r="TV80" s="32"/>
      <c r="TW80" s="32"/>
      <c r="TX80" s="32"/>
      <c r="TY80" s="32"/>
      <c r="TZ80" s="32"/>
      <c r="UA80" s="32"/>
      <c r="UB80" s="32"/>
      <c r="UC80" s="32"/>
      <c r="UD80" s="32"/>
      <c r="UE80" s="32"/>
      <c r="UF80" s="32"/>
      <c r="UG80" s="32"/>
      <c r="UH80" s="32"/>
      <c r="UI80" s="32"/>
      <c r="UJ80" s="32"/>
      <c r="UK80" s="32"/>
      <c r="UL80" s="32"/>
      <c r="UM80" s="32"/>
      <c r="UN80" s="32"/>
      <c r="UO80" s="32"/>
      <c r="UP80" s="32"/>
      <c r="UQ80" s="32"/>
      <c r="UR80" s="32"/>
      <c r="US80" s="32"/>
      <c r="UT80" s="32"/>
      <c r="UU80" s="32"/>
      <c r="UV80" s="32"/>
      <c r="UW80" s="32"/>
      <c r="UX80" s="32"/>
      <c r="UY80" s="32"/>
      <c r="UZ80" s="32"/>
      <c r="VA80" s="32"/>
      <c r="VB80" s="32"/>
      <c r="VC80" s="32"/>
      <c r="VD80" s="32"/>
      <c r="VE80" s="32"/>
      <c r="VF80" s="32"/>
      <c r="VG80" s="32"/>
      <c r="VH80" s="32"/>
      <c r="VI80" s="32"/>
      <c r="VJ80" s="32"/>
      <c r="VK80" s="32"/>
      <c r="VL80" s="32"/>
      <c r="VM80" s="32"/>
      <c r="VN80" s="32"/>
      <c r="VO80" s="32"/>
      <c r="VP80" s="32"/>
      <c r="VQ80" s="32"/>
      <c r="VR80" s="32"/>
      <c r="VS80" s="32"/>
      <c r="VT80" s="32"/>
      <c r="VU80" s="32"/>
      <c r="VV80" s="32"/>
      <c r="VW80" s="32"/>
      <c r="VX80" s="32"/>
      <c r="VY80" s="32"/>
      <c r="VZ80" s="32"/>
      <c r="WA80" s="32"/>
      <c r="WB80" s="32"/>
      <c r="WC80" s="32"/>
      <c r="WD80" s="32"/>
      <c r="WE80" s="32"/>
      <c r="WF80" s="32"/>
      <c r="WG80" s="32"/>
      <c r="WH80" s="32"/>
      <c r="WI80" s="32"/>
      <c r="WJ80" s="32"/>
      <c r="WK80" s="32"/>
      <c r="WL80" s="32"/>
      <c r="WM80" s="32"/>
      <c r="WN80" s="32"/>
      <c r="WO80" s="32"/>
      <c r="WP80" s="32"/>
      <c r="WQ80" s="32"/>
      <c r="WR80" s="32"/>
      <c r="WS80" s="32"/>
      <c r="WT80" s="32"/>
      <c r="WU80" s="32"/>
      <c r="WV80" s="32"/>
      <c r="WW80" s="32"/>
      <c r="WX80" s="32"/>
      <c r="WY80" s="32"/>
      <c r="WZ80" s="32"/>
      <c r="XA80" s="32"/>
      <c r="XB80" s="32"/>
      <c r="XC80" s="32"/>
      <c r="XD80" s="32"/>
      <c r="XE80" s="32"/>
      <c r="XF80" s="32"/>
      <c r="XG80" s="32"/>
      <c r="XH80" s="32"/>
      <c r="XI80" s="32"/>
      <c r="XJ80" s="32"/>
      <c r="XK80" s="32"/>
      <c r="XL80" s="32"/>
      <c r="XM80" s="32"/>
      <c r="XN80" s="32"/>
      <c r="XO80" s="32"/>
      <c r="XP80" s="32"/>
      <c r="XQ80" s="32"/>
      <c r="XR80" s="32"/>
      <c r="XS80" s="32"/>
      <c r="XT80" s="32"/>
      <c r="XU80" s="32"/>
      <c r="XV80" s="32"/>
      <c r="XW80" s="32"/>
      <c r="XX80" s="32"/>
      <c r="XY80" s="32"/>
      <c r="XZ80" s="32"/>
      <c r="YA80" s="32"/>
      <c r="YB80" s="32"/>
      <c r="YC80" s="32"/>
      <c r="YD80" s="32"/>
      <c r="YE80" s="32"/>
      <c r="YF80" s="32"/>
      <c r="YG80" s="32"/>
      <c r="YH80" s="32"/>
      <c r="YI80" s="32"/>
      <c r="YJ80" s="32"/>
      <c r="YK80" s="32"/>
      <c r="YL80" s="32"/>
      <c r="YM80" s="32"/>
      <c r="YN80" s="32"/>
      <c r="YO80" s="32"/>
      <c r="YP80" s="32"/>
      <c r="YQ80" s="32"/>
      <c r="YR80" s="32"/>
      <c r="YS80" s="32"/>
      <c r="YT80" s="32"/>
      <c r="YU80" s="32"/>
      <c r="YV80" s="32"/>
      <c r="YW80" s="32"/>
      <c r="YX80" s="32"/>
      <c r="YY80" s="32"/>
      <c r="YZ80" s="32"/>
      <c r="ZA80" s="32"/>
      <c r="ZB80" s="32"/>
      <c r="ZC80" s="32"/>
      <c r="ZD80" s="32"/>
      <c r="ZE80" s="32"/>
      <c r="ZF80" s="32"/>
      <c r="ZG80" s="32"/>
      <c r="ZH80" s="32"/>
      <c r="ZI80" s="32"/>
      <c r="ZJ80" s="32"/>
      <c r="ZK80" s="32"/>
      <c r="ZL80" s="32"/>
      <c r="ZM80" s="32"/>
      <c r="ZN80" s="32"/>
      <c r="ZO80" s="32"/>
      <c r="ZP80" s="32"/>
      <c r="ZQ80" s="32"/>
      <c r="ZR80" s="32"/>
      <c r="ZS80" s="32"/>
      <c r="ZT80" s="32"/>
      <c r="ZU80" s="32"/>
      <c r="ZV80" s="32"/>
      <c r="ZW80" s="32"/>
      <c r="ZX80" s="32"/>
      <c r="ZY80" s="32"/>
      <c r="ZZ80" s="32"/>
      <c r="AAA80" s="32"/>
      <c r="AAB80" s="32"/>
      <c r="AAC80" s="32"/>
      <c r="AAD80" s="32"/>
      <c r="AAE80" s="32"/>
      <c r="AAF80" s="32"/>
      <c r="AAG80" s="32"/>
      <c r="AAH80" s="32"/>
      <c r="AAI80" s="32"/>
      <c r="AAJ80" s="32"/>
      <c r="AAK80" s="32"/>
      <c r="AAL80" s="32"/>
      <c r="AAM80" s="32"/>
      <c r="AAN80" s="32"/>
      <c r="AAO80" s="32"/>
      <c r="AAP80" s="32"/>
      <c r="AAQ80" s="32"/>
      <c r="AAR80" s="32"/>
      <c r="AAS80" s="32"/>
      <c r="AAT80" s="32"/>
      <c r="AAU80" s="32"/>
      <c r="AAV80" s="32"/>
      <c r="AAW80" s="32"/>
      <c r="AAX80" s="32"/>
      <c r="AAY80" s="32"/>
      <c r="AAZ80" s="32"/>
      <c r="ABA80" s="32"/>
      <c r="ABB80" s="32"/>
      <c r="ABC80" s="32"/>
      <c r="ABD80" s="32"/>
      <c r="ABE80" s="32"/>
      <c r="ABF80" s="32"/>
      <c r="ABG80" s="32"/>
      <c r="ABH80" s="32"/>
      <c r="ABI80" s="32"/>
      <c r="ABJ80" s="32"/>
      <c r="ABK80" s="32"/>
      <c r="ABL80" s="32"/>
      <c r="ABM80" s="32"/>
      <c r="ABN80" s="32"/>
      <c r="ABO80" s="32"/>
      <c r="ABP80" s="32"/>
      <c r="ABQ80" s="32"/>
      <c r="ABR80" s="32"/>
      <c r="ABS80" s="32"/>
      <c r="ABT80" s="32"/>
      <c r="ABU80" s="32"/>
      <c r="ABV80" s="32"/>
      <c r="ABW80" s="32"/>
      <c r="ABX80" s="32"/>
      <c r="ABY80" s="32"/>
      <c r="ABZ80" s="32"/>
      <c r="ACA80" s="32"/>
      <c r="ACB80" s="32"/>
      <c r="ACC80" s="32"/>
      <c r="ACD80" s="32"/>
      <c r="ACE80" s="32"/>
      <c r="ACF80" s="32"/>
      <c r="ACG80" s="32"/>
      <c r="ACH80" s="32"/>
      <c r="ACI80" s="32"/>
      <c r="ACJ80" s="32"/>
      <c r="ACK80" s="32"/>
      <c r="ACL80" s="32"/>
      <c r="ACM80" s="32"/>
      <c r="ACN80" s="32"/>
      <c r="ACO80" s="32"/>
      <c r="ACP80" s="32"/>
      <c r="ACQ80" s="32"/>
      <c r="ACR80" s="32"/>
      <c r="ACS80" s="32"/>
      <c r="ACT80" s="32"/>
      <c r="ACU80" s="32"/>
      <c r="ACV80" s="32"/>
      <c r="ACW80" s="32"/>
      <c r="ACX80" s="32"/>
      <c r="ACY80" s="32"/>
      <c r="ACZ80" s="32"/>
      <c r="ADA80" s="32"/>
      <c r="ADB80" s="32"/>
      <c r="ADC80" s="32"/>
      <c r="ADD80" s="32"/>
      <c r="ADE80" s="32"/>
      <c r="ADF80" s="32"/>
      <c r="ADG80" s="32"/>
      <c r="ADH80" s="32"/>
      <c r="ADI80" s="32"/>
      <c r="ADJ80" s="32"/>
      <c r="ADK80" s="32"/>
      <c r="ADL80" s="32"/>
      <c r="ADM80" s="32"/>
      <c r="ADN80" s="32"/>
      <c r="ADO80" s="32"/>
      <c r="ADP80" s="32"/>
      <c r="ADQ80" s="32"/>
      <c r="ADR80" s="32"/>
      <c r="ADS80" s="32"/>
      <c r="ADT80" s="32"/>
      <c r="ADU80" s="32"/>
      <c r="ADV80" s="32"/>
      <c r="ADW80" s="32"/>
      <c r="ADX80" s="32"/>
      <c r="ADY80" s="32"/>
      <c r="ADZ80" s="32"/>
      <c r="AEA80" s="32"/>
      <c r="AEB80" s="32"/>
      <c r="AEC80" s="32"/>
      <c r="AED80" s="32"/>
      <c r="AEE80" s="32"/>
      <c r="AEF80" s="32"/>
      <c r="AEG80" s="32"/>
      <c r="AEH80" s="32"/>
      <c r="AEI80" s="32"/>
      <c r="AEJ80" s="32"/>
      <c r="AEK80" s="32"/>
      <c r="AEL80" s="32"/>
      <c r="AEM80" s="32"/>
      <c r="AEN80" s="32"/>
      <c r="AEO80" s="32"/>
      <c r="AEP80" s="32"/>
      <c r="AEQ80" s="32"/>
      <c r="AER80" s="32"/>
      <c r="AES80" s="32"/>
      <c r="AET80" s="32"/>
      <c r="AEU80" s="32"/>
      <c r="AEV80" s="32"/>
      <c r="AEW80" s="32"/>
      <c r="AEX80" s="32"/>
      <c r="AEY80" s="32"/>
      <c r="AEZ80" s="32"/>
      <c r="AFA80" s="32"/>
      <c r="AFB80" s="32"/>
      <c r="AFC80" s="32"/>
      <c r="AFD80" s="32"/>
      <c r="AFE80" s="32"/>
      <c r="AFF80" s="32"/>
      <c r="AFG80" s="32"/>
      <c r="AFH80" s="32"/>
      <c r="AFI80" s="32"/>
      <c r="AFJ80" s="32"/>
      <c r="AFK80" s="32"/>
      <c r="AFL80" s="32"/>
      <c r="AFM80" s="32"/>
      <c r="AFN80" s="32"/>
      <c r="AFO80" s="32"/>
      <c r="AFP80" s="32"/>
      <c r="AFQ80" s="32"/>
      <c r="AFR80" s="32"/>
      <c r="AFS80" s="32"/>
      <c r="AFT80" s="32"/>
      <c r="AFU80" s="32"/>
      <c r="AFV80" s="32"/>
      <c r="AFW80" s="32"/>
      <c r="AFX80" s="32"/>
      <c r="AFY80" s="32"/>
      <c r="AFZ80" s="32"/>
      <c r="AGA80" s="32"/>
      <c r="AGB80" s="32"/>
      <c r="AGC80" s="32"/>
      <c r="AGD80" s="32"/>
      <c r="AGE80" s="32"/>
      <c r="AGF80" s="32"/>
      <c r="AGG80" s="32"/>
      <c r="AGH80" s="32"/>
      <c r="AGI80" s="32"/>
      <c r="AGJ80" s="32"/>
      <c r="AGK80" s="32"/>
      <c r="AGL80" s="32"/>
      <c r="AGM80" s="32"/>
      <c r="AGN80" s="32"/>
      <c r="AGO80" s="32"/>
      <c r="AGP80" s="32"/>
      <c r="AGQ80" s="32"/>
      <c r="AGR80" s="32"/>
      <c r="AGS80" s="32"/>
      <c r="AGT80" s="32"/>
      <c r="AGU80" s="32"/>
      <c r="AGV80" s="32"/>
      <c r="AGW80" s="32"/>
      <c r="AGX80" s="32"/>
      <c r="AGY80" s="32"/>
      <c r="AGZ80" s="32"/>
      <c r="AHA80" s="32"/>
      <c r="AHB80" s="32"/>
      <c r="AHC80" s="32"/>
      <c r="AHD80" s="32"/>
      <c r="AHE80" s="32"/>
      <c r="AHF80" s="32"/>
      <c r="AHG80" s="32"/>
      <c r="AHH80" s="32"/>
      <c r="AHI80" s="32"/>
      <c r="AHJ80" s="32"/>
      <c r="AHK80" s="32"/>
      <c r="AHL80" s="32"/>
      <c r="AHM80" s="32"/>
      <c r="AHN80" s="32"/>
      <c r="AHO80" s="32"/>
      <c r="AHP80" s="32"/>
      <c r="AHQ80" s="32"/>
      <c r="AHR80" s="32"/>
      <c r="AHS80" s="32"/>
      <c r="AHT80" s="32"/>
      <c r="AHU80" s="32"/>
      <c r="AHV80" s="32"/>
      <c r="AHW80" s="32"/>
      <c r="AHX80" s="32"/>
      <c r="AHY80" s="32"/>
      <c r="AHZ80" s="32"/>
      <c r="AIA80" s="32"/>
      <c r="AIB80" s="32"/>
      <c r="AIC80" s="32"/>
      <c r="AID80" s="32"/>
      <c r="AIE80" s="32"/>
      <c r="AIF80" s="32"/>
      <c r="AIG80" s="32"/>
      <c r="AIH80" s="32"/>
      <c r="AII80" s="32"/>
      <c r="AIJ80" s="32"/>
      <c r="AIK80" s="32"/>
      <c r="AIL80" s="32"/>
      <c r="AIM80" s="32"/>
      <c r="AIN80" s="32"/>
      <c r="AIO80" s="32"/>
      <c r="AIP80" s="32"/>
      <c r="AIQ80" s="32"/>
      <c r="AIR80" s="32"/>
      <c r="AIS80" s="32"/>
      <c r="AIT80" s="32"/>
      <c r="AIU80" s="32"/>
      <c r="AIV80" s="32"/>
      <c r="AIW80" s="32"/>
      <c r="AIX80" s="32"/>
      <c r="AIY80" s="32"/>
      <c r="AIZ80" s="32"/>
      <c r="AJA80" s="32"/>
      <c r="AJB80" s="32"/>
      <c r="AJC80" s="32"/>
      <c r="AJD80" s="32"/>
      <c r="AJE80" s="32"/>
      <c r="AJF80" s="32"/>
      <c r="AJG80" s="32"/>
      <c r="AJH80" s="32"/>
      <c r="AJI80" s="32"/>
      <c r="AJJ80" s="32"/>
      <c r="AJK80" s="32"/>
      <c r="AJL80" s="32"/>
      <c r="AJM80" s="32"/>
      <c r="AJN80" s="32"/>
      <c r="AJO80" s="32"/>
      <c r="AJP80" s="32"/>
      <c r="AJQ80" s="32"/>
      <c r="AJR80" s="32"/>
      <c r="AJS80" s="32"/>
      <c r="AJT80" s="32"/>
      <c r="AJU80" s="32"/>
      <c r="AJV80" s="32"/>
      <c r="AJW80" s="32"/>
      <c r="AJX80" s="32"/>
      <c r="AJY80" s="32"/>
      <c r="AJZ80" s="32"/>
      <c r="AKA80" s="32"/>
      <c r="AKB80" s="32"/>
      <c r="AKC80" s="32"/>
      <c r="AKD80" s="32"/>
      <c r="AKE80" s="32"/>
      <c r="AKF80" s="32"/>
      <c r="AKG80" s="32"/>
      <c r="AKH80" s="32"/>
      <c r="AKI80" s="32"/>
      <c r="AKJ80" s="32"/>
      <c r="AKK80" s="32"/>
      <c r="AKL80" s="32"/>
      <c r="AKM80" s="32"/>
      <c r="AKN80" s="32"/>
      <c r="AKO80" s="32"/>
      <c r="AKP80" s="32"/>
      <c r="AKQ80" s="32"/>
      <c r="AKR80" s="32"/>
      <c r="AKS80" s="32"/>
      <c r="AKT80" s="32"/>
      <c r="AKU80" s="32"/>
      <c r="AKV80" s="32"/>
      <c r="AKW80" s="32"/>
      <c r="AKX80" s="32"/>
      <c r="AKY80" s="32"/>
      <c r="AKZ80" s="32"/>
      <c r="ALA80" s="32"/>
      <c r="ALB80" s="32"/>
      <c r="ALC80" s="32"/>
      <c r="ALD80" s="32"/>
      <c r="ALE80" s="32"/>
      <c r="ALF80" s="32"/>
      <c r="ALG80" s="32"/>
      <c r="ALH80" s="32"/>
      <c r="ALI80" s="32"/>
      <c r="ALJ80" s="32"/>
      <c r="ALK80" s="32"/>
      <c r="ALL80" s="32"/>
      <c r="ALM80" s="32"/>
      <c r="ALN80" s="32"/>
      <c r="ALO80" s="32"/>
      <c r="ALP80" s="32"/>
      <c r="ALQ80" s="32"/>
      <c r="ALR80" s="32"/>
      <c r="ALS80" s="32"/>
      <c r="ALT80" s="32"/>
      <c r="ALU80" s="32"/>
      <c r="ALV80" s="32"/>
      <c r="ALW80" s="32"/>
      <c r="ALX80" s="32"/>
      <c r="ALY80" s="32"/>
      <c r="ALZ80" s="32"/>
      <c r="AMD80" s="32"/>
    </row>
    <row r="81" customFormat="false" ht="13.5" hidden="false" customHeight="true" outlineLevel="0" collapsed="false">
      <c r="A81" s="65"/>
      <c r="B81" s="3"/>
      <c r="D81" s="120"/>
      <c r="E81" s="3"/>
      <c r="F81" s="119"/>
      <c r="G81" s="3"/>
      <c r="H81" s="3"/>
      <c r="I81" s="3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  <c r="DL81" s="32"/>
      <c r="DM81" s="32"/>
      <c r="DN81" s="32"/>
      <c r="DO81" s="32"/>
      <c r="DP81" s="32"/>
      <c r="DQ81" s="32"/>
      <c r="DR81" s="32"/>
      <c r="DS81" s="32"/>
      <c r="DT81" s="32"/>
      <c r="DU81" s="32"/>
      <c r="DV81" s="32"/>
      <c r="DW81" s="32"/>
      <c r="DX81" s="32"/>
      <c r="DY81" s="32"/>
      <c r="DZ81" s="32"/>
      <c r="EA81" s="32"/>
      <c r="EB81" s="32"/>
      <c r="EC81" s="32"/>
      <c r="ED81" s="32"/>
      <c r="EE81" s="32"/>
      <c r="EF81" s="32"/>
      <c r="EG81" s="32"/>
      <c r="EH81" s="32"/>
      <c r="EI81" s="32"/>
      <c r="EJ81" s="32"/>
      <c r="EK81" s="32"/>
      <c r="EL81" s="32"/>
      <c r="EM81" s="32"/>
      <c r="EN81" s="32"/>
      <c r="EO81" s="32"/>
      <c r="EP81" s="32"/>
      <c r="EQ81" s="32"/>
      <c r="ER81" s="32"/>
      <c r="ES81" s="32"/>
      <c r="ET81" s="32"/>
      <c r="EU81" s="32"/>
      <c r="EV81" s="32"/>
      <c r="EW81" s="32"/>
      <c r="EX81" s="32"/>
      <c r="EY81" s="32"/>
      <c r="EZ81" s="32"/>
      <c r="FA81" s="32"/>
      <c r="FB81" s="32"/>
      <c r="FC81" s="32"/>
      <c r="FD81" s="32"/>
      <c r="FE81" s="32"/>
      <c r="FF81" s="32"/>
      <c r="FG81" s="32"/>
      <c r="FH81" s="32"/>
      <c r="FI81" s="32"/>
      <c r="FJ81" s="32"/>
      <c r="FK81" s="32"/>
      <c r="FL81" s="32"/>
      <c r="FM81" s="32"/>
      <c r="FN81" s="32"/>
      <c r="FO81" s="32"/>
      <c r="FP81" s="32"/>
      <c r="FQ81" s="32"/>
      <c r="FR81" s="32"/>
      <c r="FS81" s="32"/>
      <c r="FT81" s="32"/>
      <c r="FU81" s="32"/>
      <c r="FV81" s="32"/>
      <c r="FW81" s="32"/>
      <c r="FX81" s="32"/>
      <c r="FY81" s="32"/>
      <c r="FZ81" s="32"/>
      <c r="GA81" s="32"/>
      <c r="GB81" s="32"/>
      <c r="GC81" s="32"/>
      <c r="GD81" s="32"/>
      <c r="GE81" s="32"/>
      <c r="GF81" s="32"/>
      <c r="GG81" s="32"/>
      <c r="GH81" s="32"/>
      <c r="GI81" s="32"/>
      <c r="GJ81" s="32"/>
      <c r="GK81" s="32"/>
      <c r="GL81" s="32"/>
      <c r="GM81" s="32"/>
      <c r="GN81" s="32"/>
      <c r="GO81" s="32"/>
      <c r="GP81" s="32"/>
      <c r="GQ81" s="32"/>
      <c r="GR81" s="32"/>
      <c r="GS81" s="32"/>
      <c r="GT81" s="32"/>
      <c r="GU81" s="32"/>
      <c r="GV81" s="32"/>
      <c r="GW81" s="32"/>
      <c r="GX81" s="32"/>
      <c r="GY81" s="32"/>
      <c r="GZ81" s="32"/>
      <c r="HA81" s="32"/>
      <c r="HB81" s="32"/>
      <c r="HC81" s="32"/>
      <c r="HD81" s="32"/>
      <c r="HE81" s="32"/>
      <c r="HF81" s="32"/>
      <c r="HG81" s="32"/>
      <c r="HH81" s="32"/>
      <c r="HI81" s="32"/>
      <c r="HJ81" s="32"/>
      <c r="HK81" s="32"/>
      <c r="HL81" s="32"/>
      <c r="HM81" s="32"/>
      <c r="HN81" s="32"/>
      <c r="HO81" s="32"/>
      <c r="HP81" s="32"/>
      <c r="HQ81" s="32"/>
      <c r="HR81" s="32"/>
      <c r="HS81" s="32"/>
      <c r="HT81" s="32"/>
      <c r="HU81" s="32"/>
      <c r="HV81" s="32"/>
      <c r="HW81" s="32"/>
      <c r="HX81" s="32"/>
      <c r="HY81" s="32"/>
      <c r="HZ81" s="32"/>
      <c r="IA81" s="32"/>
      <c r="IB81" s="32"/>
      <c r="IC81" s="32"/>
      <c r="ID81" s="32"/>
      <c r="IE81" s="32"/>
      <c r="IF81" s="32"/>
      <c r="IG81" s="32"/>
      <c r="IH81" s="32"/>
      <c r="II81" s="32"/>
      <c r="IJ81" s="32"/>
      <c r="IK81" s="32"/>
      <c r="IL81" s="32"/>
      <c r="IM81" s="32"/>
      <c r="IN81" s="32"/>
      <c r="IO81" s="32"/>
      <c r="IP81" s="32"/>
      <c r="IQ81" s="32"/>
      <c r="IR81" s="32"/>
      <c r="IS81" s="32"/>
      <c r="IT81" s="32"/>
      <c r="IU81" s="32"/>
      <c r="IV81" s="32"/>
      <c r="IW81" s="32"/>
      <c r="IX81" s="32"/>
      <c r="IY81" s="32"/>
      <c r="IZ81" s="32"/>
      <c r="JA81" s="32"/>
      <c r="JB81" s="32"/>
      <c r="JC81" s="32"/>
      <c r="JD81" s="32"/>
      <c r="JE81" s="32"/>
      <c r="JF81" s="32"/>
      <c r="JG81" s="32"/>
      <c r="JH81" s="32"/>
      <c r="JI81" s="32"/>
      <c r="JJ81" s="32"/>
      <c r="JK81" s="32"/>
      <c r="JL81" s="32"/>
      <c r="JM81" s="32"/>
      <c r="JN81" s="32"/>
      <c r="JO81" s="32"/>
      <c r="JP81" s="32"/>
      <c r="JQ81" s="32"/>
      <c r="JR81" s="32"/>
      <c r="JS81" s="32"/>
      <c r="JT81" s="32"/>
      <c r="JU81" s="32"/>
      <c r="JV81" s="32"/>
      <c r="JW81" s="32"/>
      <c r="JX81" s="32"/>
      <c r="JY81" s="32"/>
      <c r="JZ81" s="32"/>
      <c r="KA81" s="32"/>
      <c r="KB81" s="32"/>
      <c r="KC81" s="32"/>
      <c r="KD81" s="32"/>
      <c r="KE81" s="32"/>
      <c r="KF81" s="32"/>
      <c r="KG81" s="32"/>
      <c r="KH81" s="32"/>
      <c r="KI81" s="32"/>
      <c r="KJ81" s="32"/>
      <c r="KK81" s="32"/>
      <c r="KL81" s="32"/>
      <c r="KM81" s="32"/>
      <c r="KN81" s="32"/>
      <c r="KO81" s="32"/>
      <c r="KP81" s="32"/>
      <c r="KQ81" s="32"/>
      <c r="KR81" s="32"/>
      <c r="KS81" s="32"/>
      <c r="KT81" s="32"/>
      <c r="KU81" s="32"/>
      <c r="KV81" s="32"/>
      <c r="KW81" s="32"/>
      <c r="KX81" s="32"/>
      <c r="KY81" s="32"/>
      <c r="KZ81" s="32"/>
      <c r="LA81" s="32"/>
      <c r="LB81" s="32"/>
      <c r="LC81" s="32"/>
      <c r="LD81" s="32"/>
      <c r="LE81" s="32"/>
      <c r="LF81" s="32"/>
      <c r="LG81" s="32"/>
      <c r="LH81" s="32"/>
      <c r="LI81" s="32"/>
      <c r="LJ81" s="32"/>
      <c r="LK81" s="32"/>
      <c r="LL81" s="32"/>
      <c r="LM81" s="32"/>
      <c r="LN81" s="32"/>
      <c r="LO81" s="32"/>
      <c r="LP81" s="32"/>
      <c r="LQ81" s="32"/>
      <c r="LR81" s="32"/>
      <c r="LS81" s="32"/>
      <c r="LT81" s="32"/>
      <c r="LU81" s="32"/>
      <c r="LV81" s="32"/>
      <c r="LW81" s="32"/>
      <c r="LX81" s="32"/>
      <c r="LY81" s="32"/>
      <c r="LZ81" s="32"/>
      <c r="MA81" s="32"/>
      <c r="MB81" s="32"/>
      <c r="MC81" s="32"/>
      <c r="MD81" s="32"/>
      <c r="ME81" s="32"/>
      <c r="MF81" s="32"/>
      <c r="MG81" s="32"/>
      <c r="MH81" s="32"/>
      <c r="MI81" s="32"/>
      <c r="MJ81" s="32"/>
      <c r="MK81" s="32"/>
      <c r="ML81" s="32"/>
      <c r="MM81" s="32"/>
      <c r="MN81" s="32"/>
      <c r="MO81" s="32"/>
      <c r="MP81" s="32"/>
      <c r="MQ81" s="32"/>
      <c r="MR81" s="32"/>
      <c r="MS81" s="32"/>
      <c r="MT81" s="32"/>
      <c r="MU81" s="32"/>
      <c r="MV81" s="32"/>
      <c r="MW81" s="32"/>
      <c r="MX81" s="32"/>
      <c r="MY81" s="32"/>
      <c r="MZ81" s="32"/>
      <c r="NA81" s="32"/>
      <c r="NB81" s="32"/>
      <c r="NC81" s="32"/>
      <c r="ND81" s="32"/>
      <c r="NE81" s="32"/>
      <c r="NF81" s="32"/>
      <c r="NG81" s="32"/>
      <c r="NH81" s="32"/>
      <c r="NI81" s="32"/>
      <c r="NJ81" s="32"/>
      <c r="NK81" s="32"/>
      <c r="NL81" s="32"/>
      <c r="NM81" s="32"/>
      <c r="NN81" s="32"/>
      <c r="NO81" s="32"/>
      <c r="NP81" s="32"/>
      <c r="NQ81" s="32"/>
      <c r="NR81" s="32"/>
      <c r="NS81" s="32"/>
      <c r="NT81" s="32"/>
      <c r="NU81" s="32"/>
      <c r="NV81" s="32"/>
      <c r="NW81" s="32"/>
      <c r="NX81" s="32"/>
      <c r="NY81" s="32"/>
      <c r="NZ81" s="32"/>
      <c r="OA81" s="32"/>
      <c r="OB81" s="32"/>
      <c r="OC81" s="32"/>
      <c r="OD81" s="32"/>
      <c r="OE81" s="32"/>
      <c r="OF81" s="32"/>
      <c r="OG81" s="32"/>
      <c r="OH81" s="32"/>
      <c r="OI81" s="32"/>
      <c r="OJ81" s="32"/>
      <c r="OK81" s="32"/>
      <c r="OL81" s="32"/>
      <c r="OM81" s="32"/>
      <c r="ON81" s="32"/>
      <c r="OO81" s="32"/>
      <c r="OP81" s="32"/>
      <c r="OQ81" s="32"/>
      <c r="OR81" s="32"/>
      <c r="OS81" s="32"/>
      <c r="OT81" s="32"/>
      <c r="OU81" s="32"/>
      <c r="OV81" s="32"/>
      <c r="OW81" s="32"/>
      <c r="OX81" s="32"/>
      <c r="OY81" s="32"/>
      <c r="OZ81" s="32"/>
      <c r="PA81" s="32"/>
      <c r="PB81" s="32"/>
      <c r="PC81" s="32"/>
      <c r="PD81" s="32"/>
      <c r="PE81" s="32"/>
      <c r="PF81" s="32"/>
      <c r="PG81" s="32"/>
      <c r="PH81" s="32"/>
      <c r="PI81" s="32"/>
      <c r="PJ81" s="32"/>
      <c r="PK81" s="32"/>
      <c r="PL81" s="32"/>
      <c r="PM81" s="32"/>
      <c r="PN81" s="32"/>
      <c r="PO81" s="32"/>
      <c r="PP81" s="32"/>
      <c r="PQ81" s="32"/>
      <c r="PR81" s="32"/>
      <c r="PS81" s="32"/>
      <c r="PT81" s="32"/>
      <c r="PU81" s="32"/>
      <c r="PV81" s="32"/>
      <c r="PW81" s="32"/>
      <c r="PX81" s="32"/>
      <c r="PY81" s="32"/>
      <c r="PZ81" s="32"/>
      <c r="QA81" s="32"/>
      <c r="QB81" s="32"/>
      <c r="QC81" s="32"/>
      <c r="QD81" s="32"/>
      <c r="QE81" s="32"/>
      <c r="QF81" s="32"/>
      <c r="QG81" s="32"/>
      <c r="QH81" s="32"/>
      <c r="QI81" s="32"/>
      <c r="QJ81" s="32"/>
      <c r="QK81" s="32"/>
      <c r="QL81" s="32"/>
      <c r="QM81" s="32"/>
      <c r="QN81" s="32"/>
      <c r="QO81" s="32"/>
      <c r="QP81" s="32"/>
      <c r="QQ81" s="32"/>
      <c r="QR81" s="32"/>
      <c r="QS81" s="32"/>
      <c r="QT81" s="32"/>
      <c r="QU81" s="32"/>
      <c r="QV81" s="32"/>
      <c r="QW81" s="32"/>
      <c r="QX81" s="32"/>
      <c r="QY81" s="32"/>
      <c r="QZ81" s="32"/>
      <c r="RA81" s="32"/>
      <c r="RB81" s="32"/>
      <c r="RC81" s="32"/>
      <c r="RD81" s="32"/>
      <c r="RE81" s="32"/>
      <c r="RF81" s="32"/>
      <c r="RG81" s="32"/>
      <c r="RH81" s="32"/>
      <c r="RI81" s="32"/>
      <c r="RJ81" s="32"/>
      <c r="RK81" s="32"/>
      <c r="RL81" s="32"/>
      <c r="RM81" s="32"/>
      <c r="RN81" s="32"/>
      <c r="RO81" s="32"/>
      <c r="RP81" s="32"/>
      <c r="RQ81" s="32"/>
      <c r="RR81" s="32"/>
      <c r="RS81" s="32"/>
      <c r="RT81" s="32"/>
      <c r="RU81" s="32"/>
      <c r="RV81" s="32"/>
      <c r="RW81" s="32"/>
      <c r="RX81" s="32"/>
      <c r="RY81" s="32"/>
      <c r="RZ81" s="32"/>
      <c r="SA81" s="32"/>
      <c r="SB81" s="32"/>
      <c r="SC81" s="32"/>
      <c r="SD81" s="32"/>
      <c r="SE81" s="32"/>
      <c r="SF81" s="32"/>
      <c r="SG81" s="32"/>
      <c r="SH81" s="32"/>
      <c r="SI81" s="32"/>
      <c r="SJ81" s="32"/>
      <c r="SK81" s="32"/>
      <c r="SL81" s="32"/>
      <c r="SM81" s="32"/>
      <c r="SN81" s="32"/>
      <c r="SO81" s="32"/>
      <c r="SP81" s="32"/>
      <c r="SQ81" s="32"/>
      <c r="SR81" s="32"/>
      <c r="SS81" s="32"/>
      <c r="ST81" s="32"/>
      <c r="SU81" s="32"/>
      <c r="SV81" s="32"/>
      <c r="SW81" s="32"/>
      <c r="SX81" s="32"/>
      <c r="SY81" s="32"/>
      <c r="SZ81" s="32"/>
      <c r="TA81" s="32"/>
      <c r="TB81" s="32"/>
      <c r="TC81" s="32"/>
      <c r="TD81" s="32"/>
      <c r="TE81" s="32"/>
      <c r="TF81" s="32"/>
      <c r="TG81" s="32"/>
      <c r="TH81" s="32"/>
      <c r="TI81" s="32"/>
      <c r="TJ81" s="32"/>
      <c r="TK81" s="32"/>
      <c r="TL81" s="32"/>
      <c r="TM81" s="32"/>
      <c r="TN81" s="32"/>
      <c r="TO81" s="32"/>
      <c r="TP81" s="32"/>
      <c r="TQ81" s="32"/>
      <c r="TR81" s="32"/>
      <c r="TS81" s="32"/>
      <c r="TT81" s="32"/>
      <c r="TU81" s="32"/>
      <c r="TV81" s="32"/>
      <c r="TW81" s="32"/>
      <c r="TX81" s="32"/>
      <c r="TY81" s="32"/>
      <c r="TZ81" s="32"/>
      <c r="UA81" s="32"/>
      <c r="UB81" s="32"/>
      <c r="UC81" s="32"/>
      <c r="UD81" s="32"/>
      <c r="UE81" s="32"/>
      <c r="UF81" s="32"/>
      <c r="UG81" s="32"/>
      <c r="UH81" s="32"/>
      <c r="UI81" s="32"/>
      <c r="UJ81" s="32"/>
      <c r="UK81" s="32"/>
      <c r="UL81" s="32"/>
      <c r="UM81" s="32"/>
      <c r="UN81" s="32"/>
      <c r="UO81" s="32"/>
      <c r="UP81" s="32"/>
      <c r="UQ81" s="32"/>
      <c r="UR81" s="32"/>
      <c r="US81" s="32"/>
      <c r="UT81" s="32"/>
      <c r="UU81" s="32"/>
      <c r="UV81" s="32"/>
      <c r="UW81" s="32"/>
      <c r="UX81" s="32"/>
      <c r="UY81" s="32"/>
      <c r="UZ81" s="32"/>
      <c r="VA81" s="32"/>
      <c r="VB81" s="32"/>
      <c r="VC81" s="32"/>
      <c r="VD81" s="32"/>
      <c r="VE81" s="32"/>
      <c r="VF81" s="32"/>
      <c r="VG81" s="32"/>
      <c r="VH81" s="32"/>
      <c r="VI81" s="32"/>
      <c r="VJ81" s="32"/>
      <c r="VK81" s="32"/>
      <c r="VL81" s="32"/>
      <c r="VM81" s="32"/>
      <c r="VN81" s="32"/>
      <c r="VO81" s="32"/>
      <c r="VP81" s="32"/>
      <c r="VQ81" s="32"/>
      <c r="VR81" s="32"/>
      <c r="VS81" s="32"/>
      <c r="VT81" s="32"/>
      <c r="VU81" s="32"/>
      <c r="VV81" s="32"/>
      <c r="VW81" s="32"/>
      <c r="VX81" s="32"/>
      <c r="VY81" s="32"/>
      <c r="VZ81" s="32"/>
      <c r="WA81" s="32"/>
      <c r="WB81" s="32"/>
      <c r="WC81" s="32"/>
      <c r="WD81" s="32"/>
      <c r="WE81" s="32"/>
      <c r="WF81" s="32"/>
      <c r="WG81" s="32"/>
      <c r="WH81" s="32"/>
      <c r="WI81" s="32"/>
      <c r="WJ81" s="32"/>
      <c r="WK81" s="32"/>
      <c r="WL81" s="32"/>
      <c r="WM81" s="32"/>
      <c r="WN81" s="32"/>
      <c r="WO81" s="32"/>
      <c r="WP81" s="32"/>
      <c r="WQ81" s="32"/>
      <c r="WR81" s="32"/>
      <c r="WS81" s="32"/>
      <c r="WT81" s="32"/>
      <c r="WU81" s="32"/>
      <c r="WV81" s="32"/>
      <c r="WW81" s="32"/>
      <c r="WX81" s="32"/>
      <c r="WY81" s="32"/>
      <c r="WZ81" s="32"/>
      <c r="XA81" s="32"/>
      <c r="XB81" s="32"/>
      <c r="XC81" s="32"/>
      <c r="XD81" s="32"/>
      <c r="XE81" s="32"/>
      <c r="XF81" s="32"/>
      <c r="XG81" s="32"/>
      <c r="XH81" s="32"/>
      <c r="XI81" s="32"/>
      <c r="XJ81" s="32"/>
      <c r="XK81" s="32"/>
      <c r="XL81" s="32"/>
      <c r="XM81" s="32"/>
      <c r="XN81" s="32"/>
      <c r="XO81" s="32"/>
      <c r="XP81" s="32"/>
      <c r="XQ81" s="32"/>
      <c r="XR81" s="32"/>
      <c r="XS81" s="32"/>
      <c r="XT81" s="32"/>
      <c r="XU81" s="32"/>
      <c r="XV81" s="32"/>
      <c r="XW81" s="32"/>
      <c r="XX81" s="32"/>
      <c r="XY81" s="32"/>
      <c r="XZ81" s="32"/>
      <c r="YA81" s="32"/>
      <c r="YB81" s="32"/>
      <c r="YC81" s="32"/>
      <c r="YD81" s="32"/>
      <c r="YE81" s="32"/>
      <c r="YF81" s="32"/>
      <c r="YG81" s="32"/>
      <c r="YH81" s="32"/>
      <c r="YI81" s="32"/>
      <c r="YJ81" s="32"/>
      <c r="YK81" s="32"/>
      <c r="YL81" s="32"/>
      <c r="YM81" s="32"/>
      <c r="YN81" s="32"/>
      <c r="YO81" s="32"/>
      <c r="YP81" s="32"/>
      <c r="YQ81" s="32"/>
      <c r="YR81" s="32"/>
      <c r="YS81" s="32"/>
      <c r="YT81" s="32"/>
      <c r="YU81" s="32"/>
      <c r="YV81" s="32"/>
      <c r="YW81" s="32"/>
      <c r="YX81" s="32"/>
      <c r="YY81" s="32"/>
      <c r="YZ81" s="32"/>
      <c r="ZA81" s="32"/>
      <c r="ZB81" s="32"/>
      <c r="ZC81" s="32"/>
      <c r="ZD81" s="32"/>
      <c r="ZE81" s="32"/>
      <c r="ZF81" s="32"/>
      <c r="ZG81" s="32"/>
      <c r="ZH81" s="32"/>
      <c r="ZI81" s="32"/>
      <c r="ZJ81" s="32"/>
      <c r="ZK81" s="32"/>
      <c r="ZL81" s="32"/>
      <c r="ZM81" s="32"/>
      <c r="ZN81" s="32"/>
      <c r="ZO81" s="32"/>
      <c r="ZP81" s="32"/>
      <c r="ZQ81" s="32"/>
      <c r="ZR81" s="32"/>
      <c r="ZS81" s="32"/>
      <c r="ZT81" s="32"/>
      <c r="ZU81" s="32"/>
      <c r="ZV81" s="32"/>
      <c r="ZW81" s="32"/>
      <c r="ZX81" s="32"/>
      <c r="ZY81" s="32"/>
      <c r="ZZ81" s="32"/>
      <c r="AAA81" s="32"/>
      <c r="AAB81" s="32"/>
      <c r="AAC81" s="32"/>
      <c r="AAD81" s="32"/>
      <c r="AAE81" s="32"/>
      <c r="AAF81" s="32"/>
      <c r="AAG81" s="32"/>
      <c r="AAH81" s="32"/>
      <c r="AAI81" s="32"/>
      <c r="AAJ81" s="32"/>
      <c r="AAK81" s="32"/>
      <c r="AAL81" s="32"/>
      <c r="AAM81" s="32"/>
      <c r="AAN81" s="32"/>
      <c r="AAO81" s="32"/>
      <c r="AAP81" s="32"/>
      <c r="AAQ81" s="32"/>
      <c r="AAR81" s="32"/>
      <c r="AAS81" s="32"/>
      <c r="AAT81" s="32"/>
      <c r="AAU81" s="32"/>
      <c r="AAV81" s="32"/>
      <c r="AAW81" s="32"/>
      <c r="AAX81" s="32"/>
      <c r="AAY81" s="32"/>
      <c r="AAZ81" s="32"/>
      <c r="ABA81" s="32"/>
      <c r="ABB81" s="32"/>
      <c r="ABC81" s="32"/>
      <c r="ABD81" s="32"/>
      <c r="ABE81" s="32"/>
      <c r="ABF81" s="32"/>
      <c r="ABG81" s="32"/>
      <c r="ABH81" s="32"/>
      <c r="ABI81" s="32"/>
      <c r="ABJ81" s="32"/>
      <c r="ABK81" s="32"/>
      <c r="ABL81" s="32"/>
      <c r="ABM81" s="32"/>
      <c r="ABN81" s="32"/>
      <c r="ABO81" s="32"/>
      <c r="ABP81" s="32"/>
      <c r="ABQ81" s="32"/>
      <c r="ABR81" s="32"/>
      <c r="ABS81" s="32"/>
      <c r="ABT81" s="32"/>
      <c r="ABU81" s="32"/>
      <c r="ABV81" s="32"/>
      <c r="ABW81" s="32"/>
      <c r="ABX81" s="32"/>
      <c r="ABY81" s="32"/>
      <c r="ABZ81" s="32"/>
      <c r="ACA81" s="32"/>
      <c r="ACB81" s="32"/>
      <c r="ACC81" s="32"/>
      <c r="ACD81" s="32"/>
      <c r="ACE81" s="32"/>
      <c r="ACF81" s="32"/>
      <c r="ACG81" s="32"/>
      <c r="ACH81" s="32"/>
      <c r="ACI81" s="32"/>
      <c r="ACJ81" s="32"/>
      <c r="ACK81" s="32"/>
      <c r="ACL81" s="32"/>
      <c r="ACM81" s="32"/>
      <c r="ACN81" s="32"/>
      <c r="ACO81" s="32"/>
      <c r="ACP81" s="32"/>
      <c r="ACQ81" s="32"/>
      <c r="ACR81" s="32"/>
      <c r="ACS81" s="32"/>
      <c r="ACT81" s="32"/>
      <c r="ACU81" s="32"/>
      <c r="ACV81" s="32"/>
      <c r="ACW81" s="32"/>
      <c r="ACX81" s="32"/>
      <c r="ACY81" s="32"/>
      <c r="ACZ81" s="32"/>
      <c r="ADA81" s="32"/>
      <c r="ADB81" s="32"/>
      <c r="ADC81" s="32"/>
      <c r="ADD81" s="32"/>
      <c r="ADE81" s="32"/>
      <c r="ADF81" s="32"/>
      <c r="ADG81" s="32"/>
      <c r="ADH81" s="32"/>
      <c r="ADI81" s="32"/>
      <c r="ADJ81" s="32"/>
      <c r="ADK81" s="32"/>
      <c r="ADL81" s="32"/>
      <c r="ADM81" s="32"/>
      <c r="ADN81" s="32"/>
      <c r="ADO81" s="32"/>
      <c r="ADP81" s="32"/>
      <c r="ADQ81" s="32"/>
      <c r="ADR81" s="32"/>
      <c r="ADS81" s="32"/>
      <c r="ADT81" s="32"/>
      <c r="ADU81" s="32"/>
      <c r="ADV81" s="32"/>
      <c r="ADW81" s="32"/>
      <c r="ADX81" s="32"/>
      <c r="ADY81" s="32"/>
      <c r="ADZ81" s="32"/>
      <c r="AEA81" s="32"/>
      <c r="AEB81" s="32"/>
      <c r="AEC81" s="32"/>
      <c r="AED81" s="32"/>
      <c r="AEE81" s="32"/>
      <c r="AEF81" s="32"/>
      <c r="AEG81" s="32"/>
      <c r="AEH81" s="32"/>
      <c r="AEI81" s="32"/>
      <c r="AEJ81" s="32"/>
      <c r="AEK81" s="32"/>
      <c r="AEL81" s="32"/>
      <c r="AEM81" s="32"/>
      <c r="AEN81" s="32"/>
      <c r="AEO81" s="32"/>
      <c r="AEP81" s="32"/>
      <c r="AEQ81" s="32"/>
      <c r="AER81" s="32"/>
      <c r="AES81" s="32"/>
      <c r="AET81" s="32"/>
      <c r="AEU81" s="32"/>
      <c r="AEV81" s="32"/>
      <c r="AEW81" s="32"/>
      <c r="AEX81" s="32"/>
      <c r="AEY81" s="32"/>
      <c r="AEZ81" s="32"/>
      <c r="AFA81" s="32"/>
      <c r="AFB81" s="32"/>
      <c r="AFC81" s="32"/>
      <c r="AFD81" s="32"/>
      <c r="AFE81" s="32"/>
      <c r="AFF81" s="32"/>
      <c r="AFG81" s="32"/>
      <c r="AFH81" s="32"/>
      <c r="AFI81" s="32"/>
      <c r="AFJ81" s="32"/>
      <c r="AFK81" s="32"/>
      <c r="AFL81" s="32"/>
      <c r="AFM81" s="32"/>
      <c r="AFN81" s="32"/>
      <c r="AFO81" s="32"/>
      <c r="AFP81" s="32"/>
      <c r="AFQ81" s="32"/>
      <c r="AFR81" s="32"/>
      <c r="AFS81" s="32"/>
      <c r="AFT81" s="32"/>
      <c r="AFU81" s="32"/>
      <c r="AFV81" s="32"/>
      <c r="AFW81" s="32"/>
      <c r="AFX81" s="32"/>
      <c r="AFY81" s="32"/>
      <c r="AFZ81" s="32"/>
      <c r="AGA81" s="32"/>
      <c r="AGB81" s="32"/>
      <c r="AGC81" s="32"/>
      <c r="AGD81" s="32"/>
      <c r="AGE81" s="32"/>
      <c r="AGF81" s="32"/>
      <c r="AGG81" s="32"/>
      <c r="AGH81" s="32"/>
      <c r="AGI81" s="32"/>
      <c r="AGJ81" s="32"/>
      <c r="AGK81" s="32"/>
      <c r="AGL81" s="32"/>
      <c r="AGM81" s="32"/>
      <c r="AGN81" s="32"/>
      <c r="AGO81" s="32"/>
      <c r="AGP81" s="32"/>
      <c r="AGQ81" s="32"/>
      <c r="AGR81" s="32"/>
      <c r="AGS81" s="32"/>
      <c r="AGT81" s="32"/>
      <c r="AGU81" s="32"/>
      <c r="AGV81" s="32"/>
      <c r="AGW81" s="32"/>
      <c r="AGX81" s="32"/>
      <c r="AGY81" s="32"/>
      <c r="AGZ81" s="32"/>
      <c r="AHA81" s="32"/>
      <c r="AHB81" s="32"/>
      <c r="AHC81" s="32"/>
      <c r="AHD81" s="32"/>
      <c r="AHE81" s="32"/>
      <c r="AHF81" s="32"/>
      <c r="AHG81" s="32"/>
      <c r="AHH81" s="32"/>
      <c r="AHI81" s="32"/>
      <c r="AHJ81" s="32"/>
      <c r="AHK81" s="32"/>
      <c r="AHL81" s="32"/>
      <c r="AHM81" s="32"/>
      <c r="AHN81" s="32"/>
      <c r="AHO81" s="32"/>
      <c r="AHP81" s="32"/>
      <c r="AHQ81" s="32"/>
      <c r="AHR81" s="32"/>
      <c r="AHS81" s="32"/>
      <c r="AHT81" s="32"/>
      <c r="AHU81" s="32"/>
      <c r="AHV81" s="32"/>
      <c r="AHW81" s="32"/>
      <c r="AHX81" s="32"/>
      <c r="AHY81" s="32"/>
      <c r="AHZ81" s="32"/>
      <c r="AIA81" s="32"/>
      <c r="AIB81" s="32"/>
      <c r="AIC81" s="32"/>
      <c r="AID81" s="32"/>
      <c r="AIE81" s="32"/>
      <c r="AIF81" s="32"/>
      <c r="AIG81" s="32"/>
      <c r="AIH81" s="32"/>
      <c r="AII81" s="32"/>
      <c r="AIJ81" s="32"/>
      <c r="AIK81" s="32"/>
      <c r="AIL81" s="32"/>
      <c r="AIM81" s="32"/>
      <c r="AIN81" s="32"/>
      <c r="AIO81" s="32"/>
      <c r="AIP81" s="32"/>
      <c r="AIQ81" s="32"/>
      <c r="AIR81" s="32"/>
      <c r="AIS81" s="32"/>
      <c r="AIT81" s="32"/>
      <c r="AIU81" s="32"/>
      <c r="AIV81" s="32"/>
      <c r="AIW81" s="32"/>
      <c r="AIX81" s="32"/>
      <c r="AIY81" s="32"/>
      <c r="AIZ81" s="32"/>
      <c r="AJA81" s="32"/>
      <c r="AJB81" s="32"/>
      <c r="AJC81" s="32"/>
      <c r="AJD81" s="32"/>
      <c r="AJE81" s="32"/>
      <c r="AJF81" s="32"/>
      <c r="AJG81" s="32"/>
      <c r="AJH81" s="32"/>
      <c r="AJI81" s="32"/>
      <c r="AJJ81" s="32"/>
      <c r="AJK81" s="32"/>
      <c r="AJL81" s="32"/>
      <c r="AJM81" s="32"/>
      <c r="AJN81" s="32"/>
      <c r="AJO81" s="32"/>
      <c r="AJP81" s="32"/>
      <c r="AJQ81" s="32"/>
      <c r="AJR81" s="32"/>
      <c r="AJS81" s="32"/>
      <c r="AJT81" s="32"/>
      <c r="AJU81" s="32"/>
      <c r="AJV81" s="32"/>
      <c r="AJW81" s="32"/>
      <c r="AJX81" s="32"/>
      <c r="AJY81" s="32"/>
      <c r="AJZ81" s="32"/>
      <c r="AKA81" s="32"/>
      <c r="AKB81" s="32"/>
      <c r="AKC81" s="32"/>
      <c r="AKD81" s="32"/>
      <c r="AKE81" s="32"/>
      <c r="AKF81" s="32"/>
      <c r="AKG81" s="32"/>
      <c r="AKH81" s="32"/>
      <c r="AKI81" s="32"/>
      <c r="AKJ81" s="32"/>
      <c r="AKK81" s="32"/>
      <c r="AKL81" s="32"/>
      <c r="AKM81" s="32"/>
      <c r="AKN81" s="32"/>
      <c r="AKO81" s="32"/>
      <c r="AKP81" s="32"/>
      <c r="AKQ81" s="32"/>
      <c r="AKR81" s="32"/>
      <c r="AKS81" s="32"/>
      <c r="AKT81" s="32"/>
      <c r="AKU81" s="32"/>
      <c r="AKV81" s="32"/>
      <c r="AKW81" s="32"/>
      <c r="AKX81" s="32"/>
      <c r="AKY81" s="32"/>
      <c r="AKZ81" s="32"/>
      <c r="ALA81" s="32"/>
      <c r="ALB81" s="32"/>
      <c r="ALC81" s="32"/>
      <c r="ALD81" s="32"/>
      <c r="ALE81" s="32"/>
      <c r="ALF81" s="32"/>
      <c r="ALG81" s="32"/>
      <c r="ALH81" s="32"/>
      <c r="ALI81" s="32"/>
      <c r="ALJ81" s="32"/>
      <c r="ALK81" s="32"/>
      <c r="ALL81" s="32"/>
      <c r="ALM81" s="32"/>
      <c r="ALN81" s="32"/>
      <c r="ALO81" s="32"/>
      <c r="ALP81" s="32"/>
      <c r="ALQ81" s="32"/>
      <c r="ALR81" s="32"/>
      <c r="ALS81" s="32"/>
      <c r="ALT81" s="32"/>
      <c r="ALU81" s="32"/>
      <c r="ALV81" s="32"/>
      <c r="ALW81" s="32"/>
      <c r="ALX81" s="32"/>
      <c r="ALY81" s="32"/>
      <c r="ALZ81" s="32"/>
      <c r="AMD81" s="32"/>
    </row>
    <row r="82" customFormat="false" ht="13.5" hidden="false" customHeight="true" outlineLevel="0" collapsed="false">
      <c r="A82" s="65"/>
      <c r="B82" s="3"/>
      <c r="D82" s="120"/>
      <c r="E82" s="3"/>
      <c r="F82" s="119"/>
      <c r="G82" s="3"/>
      <c r="H82" s="3"/>
      <c r="I82" s="3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  <c r="DL82" s="32"/>
      <c r="DM82" s="32"/>
      <c r="DN82" s="32"/>
      <c r="DO82" s="32"/>
      <c r="DP82" s="32"/>
      <c r="DQ82" s="32"/>
      <c r="DR82" s="32"/>
      <c r="DS82" s="32"/>
      <c r="DT82" s="32"/>
      <c r="DU82" s="32"/>
      <c r="DV82" s="32"/>
      <c r="DW82" s="32"/>
      <c r="DX82" s="32"/>
      <c r="DY82" s="32"/>
      <c r="DZ82" s="32"/>
      <c r="EA82" s="32"/>
      <c r="EB82" s="32"/>
      <c r="EC82" s="32"/>
      <c r="ED82" s="32"/>
      <c r="EE82" s="32"/>
      <c r="EF82" s="32"/>
      <c r="EG82" s="32"/>
      <c r="EH82" s="32"/>
      <c r="EI82" s="32"/>
      <c r="EJ82" s="32"/>
      <c r="EK82" s="32"/>
      <c r="EL82" s="32"/>
      <c r="EM82" s="32"/>
      <c r="EN82" s="32"/>
      <c r="EO82" s="32"/>
      <c r="EP82" s="32"/>
      <c r="EQ82" s="32"/>
      <c r="ER82" s="32"/>
      <c r="ES82" s="32"/>
      <c r="ET82" s="32"/>
      <c r="EU82" s="32"/>
      <c r="EV82" s="32"/>
      <c r="EW82" s="32"/>
      <c r="EX82" s="32"/>
      <c r="EY82" s="32"/>
      <c r="EZ82" s="32"/>
      <c r="FA82" s="32"/>
      <c r="FB82" s="32"/>
      <c r="FC82" s="32"/>
      <c r="FD82" s="32"/>
      <c r="FE82" s="32"/>
      <c r="FF82" s="32"/>
      <c r="FG82" s="32"/>
      <c r="FH82" s="32"/>
      <c r="FI82" s="32"/>
      <c r="FJ82" s="32"/>
      <c r="FK82" s="32"/>
      <c r="FL82" s="32"/>
      <c r="FM82" s="32"/>
      <c r="FN82" s="32"/>
      <c r="FO82" s="32"/>
      <c r="FP82" s="32"/>
      <c r="FQ82" s="32"/>
      <c r="FR82" s="32"/>
      <c r="FS82" s="32"/>
      <c r="FT82" s="32"/>
      <c r="FU82" s="32"/>
      <c r="FV82" s="32"/>
      <c r="FW82" s="32"/>
      <c r="FX82" s="32"/>
      <c r="FY82" s="32"/>
      <c r="FZ82" s="32"/>
      <c r="GA82" s="32"/>
      <c r="GB82" s="32"/>
      <c r="GC82" s="32"/>
      <c r="GD82" s="32"/>
      <c r="GE82" s="32"/>
      <c r="GF82" s="32"/>
      <c r="GG82" s="32"/>
      <c r="GH82" s="32"/>
      <c r="GI82" s="32"/>
      <c r="GJ82" s="32"/>
      <c r="GK82" s="32"/>
      <c r="GL82" s="32"/>
      <c r="GM82" s="32"/>
      <c r="GN82" s="32"/>
      <c r="GO82" s="32"/>
      <c r="GP82" s="32"/>
      <c r="GQ82" s="32"/>
      <c r="GR82" s="32"/>
      <c r="GS82" s="32"/>
      <c r="GT82" s="32"/>
      <c r="GU82" s="32"/>
      <c r="GV82" s="32"/>
      <c r="GW82" s="32"/>
      <c r="GX82" s="32"/>
      <c r="GY82" s="32"/>
      <c r="GZ82" s="32"/>
      <c r="HA82" s="32"/>
      <c r="HB82" s="32"/>
      <c r="HC82" s="32"/>
      <c r="HD82" s="32"/>
      <c r="HE82" s="32"/>
      <c r="HF82" s="32"/>
      <c r="HG82" s="32"/>
      <c r="HH82" s="32"/>
      <c r="HI82" s="32"/>
      <c r="HJ82" s="32"/>
      <c r="HK82" s="32"/>
      <c r="HL82" s="32"/>
      <c r="HM82" s="32"/>
      <c r="HN82" s="32"/>
      <c r="HO82" s="32"/>
      <c r="HP82" s="32"/>
      <c r="HQ82" s="32"/>
      <c r="HR82" s="32"/>
      <c r="HS82" s="32"/>
      <c r="HT82" s="32"/>
      <c r="HU82" s="32"/>
      <c r="HV82" s="32"/>
      <c r="HW82" s="32"/>
      <c r="HX82" s="32"/>
      <c r="HY82" s="32"/>
      <c r="HZ82" s="32"/>
      <c r="IA82" s="32"/>
      <c r="IB82" s="32"/>
      <c r="IC82" s="32"/>
      <c r="ID82" s="32"/>
      <c r="IE82" s="32"/>
      <c r="IF82" s="32"/>
      <c r="IG82" s="32"/>
      <c r="IH82" s="32"/>
      <c r="II82" s="32"/>
      <c r="IJ82" s="32"/>
      <c r="IK82" s="32"/>
      <c r="IL82" s="32"/>
      <c r="IM82" s="32"/>
      <c r="IN82" s="32"/>
      <c r="IO82" s="32"/>
      <c r="IP82" s="32"/>
      <c r="IQ82" s="32"/>
      <c r="IR82" s="32"/>
      <c r="IS82" s="32"/>
      <c r="IT82" s="32"/>
      <c r="IU82" s="32"/>
      <c r="IV82" s="32"/>
      <c r="IW82" s="32"/>
      <c r="IX82" s="32"/>
      <c r="IY82" s="32"/>
      <c r="IZ82" s="32"/>
      <c r="JA82" s="32"/>
      <c r="JB82" s="32"/>
      <c r="JC82" s="32"/>
      <c r="JD82" s="32"/>
      <c r="JE82" s="32"/>
      <c r="JF82" s="32"/>
      <c r="JG82" s="32"/>
      <c r="JH82" s="32"/>
      <c r="JI82" s="32"/>
      <c r="JJ82" s="32"/>
      <c r="JK82" s="32"/>
      <c r="JL82" s="32"/>
      <c r="JM82" s="32"/>
      <c r="JN82" s="32"/>
      <c r="JO82" s="32"/>
      <c r="JP82" s="32"/>
      <c r="JQ82" s="32"/>
      <c r="JR82" s="32"/>
      <c r="JS82" s="32"/>
      <c r="JT82" s="32"/>
      <c r="JU82" s="32"/>
      <c r="JV82" s="32"/>
      <c r="JW82" s="32"/>
      <c r="JX82" s="32"/>
      <c r="JY82" s="32"/>
      <c r="JZ82" s="32"/>
      <c r="KA82" s="32"/>
      <c r="KB82" s="32"/>
      <c r="KC82" s="32"/>
      <c r="KD82" s="32"/>
      <c r="KE82" s="32"/>
      <c r="KF82" s="32"/>
      <c r="KG82" s="32"/>
      <c r="KH82" s="32"/>
      <c r="KI82" s="32"/>
      <c r="KJ82" s="32"/>
      <c r="KK82" s="32"/>
      <c r="KL82" s="32"/>
      <c r="KM82" s="32"/>
      <c r="KN82" s="32"/>
      <c r="KO82" s="32"/>
      <c r="KP82" s="32"/>
      <c r="KQ82" s="32"/>
      <c r="KR82" s="32"/>
      <c r="KS82" s="32"/>
      <c r="KT82" s="32"/>
      <c r="KU82" s="32"/>
      <c r="KV82" s="32"/>
      <c r="KW82" s="32"/>
      <c r="KX82" s="32"/>
      <c r="KY82" s="32"/>
      <c r="KZ82" s="32"/>
      <c r="LA82" s="32"/>
      <c r="LB82" s="32"/>
      <c r="LC82" s="32"/>
      <c r="LD82" s="32"/>
      <c r="LE82" s="32"/>
      <c r="LF82" s="32"/>
      <c r="LG82" s="32"/>
      <c r="LH82" s="32"/>
      <c r="LI82" s="32"/>
      <c r="LJ82" s="32"/>
      <c r="LK82" s="32"/>
      <c r="LL82" s="32"/>
      <c r="LM82" s="32"/>
      <c r="LN82" s="32"/>
      <c r="LO82" s="32"/>
      <c r="LP82" s="32"/>
      <c r="LQ82" s="32"/>
      <c r="LR82" s="32"/>
      <c r="LS82" s="32"/>
      <c r="LT82" s="32"/>
      <c r="LU82" s="32"/>
      <c r="LV82" s="32"/>
      <c r="LW82" s="32"/>
      <c r="LX82" s="32"/>
      <c r="LY82" s="32"/>
      <c r="LZ82" s="32"/>
      <c r="MA82" s="32"/>
      <c r="MB82" s="32"/>
      <c r="MC82" s="32"/>
      <c r="MD82" s="32"/>
      <c r="ME82" s="32"/>
      <c r="MF82" s="32"/>
      <c r="MG82" s="32"/>
      <c r="MH82" s="32"/>
      <c r="MI82" s="32"/>
      <c r="MJ82" s="32"/>
      <c r="MK82" s="32"/>
      <c r="ML82" s="32"/>
      <c r="MM82" s="32"/>
      <c r="MN82" s="32"/>
      <c r="MO82" s="32"/>
      <c r="MP82" s="32"/>
      <c r="MQ82" s="32"/>
      <c r="MR82" s="32"/>
      <c r="MS82" s="32"/>
      <c r="MT82" s="32"/>
      <c r="MU82" s="32"/>
      <c r="MV82" s="32"/>
      <c r="MW82" s="32"/>
      <c r="MX82" s="32"/>
      <c r="MY82" s="32"/>
      <c r="MZ82" s="32"/>
      <c r="NA82" s="32"/>
      <c r="NB82" s="32"/>
      <c r="NC82" s="32"/>
      <c r="ND82" s="32"/>
      <c r="NE82" s="32"/>
      <c r="NF82" s="32"/>
      <c r="NG82" s="32"/>
      <c r="NH82" s="32"/>
      <c r="NI82" s="32"/>
      <c r="NJ82" s="32"/>
      <c r="NK82" s="32"/>
      <c r="NL82" s="32"/>
      <c r="NM82" s="32"/>
      <c r="NN82" s="32"/>
      <c r="NO82" s="32"/>
      <c r="NP82" s="32"/>
      <c r="NQ82" s="32"/>
      <c r="NR82" s="32"/>
      <c r="NS82" s="32"/>
      <c r="NT82" s="32"/>
      <c r="NU82" s="32"/>
      <c r="NV82" s="32"/>
      <c r="NW82" s="32"/>
      <c r="NX82" s="32"/>
      <c r="NY82" s="32"/>
      <c r="NZ82" s="32"/>
      <c r="OA82" s="32"/>
      <c r="OB82" s="32"/>
      <c r="OC82" s="32"/>
      <c r="OD82" s="32"/>
      <c r="OE82" s="32"/>
      <c r="OF82" s="32"/>
      <c r="OG82" s="32"/>
      <c r="OH82" s="32"/>
      <c r="OI82" s="32"/>
      <c r="OJ82" s="32"/>
      <c r="OK82" s="32"/>
      <c r="OL82" s="32"/>
      <c r="OM82" s="32"/>
      <c r="ON82" s="32"/>
      <c r="OO82" s="32"/>
      <c r="OP82" s="32"/>
      <c r="OQ82" s="32"/>
      <c r="OR82" s="32"/>
      <c r="OS82" s="32"/>
      <c r="OT82" s="32"/>
      <c r="OU82" s="32"/>
      <c r="OV82" s="32"/>
      <c r="OW82" s="32"/>
      <c r="OX82" s="32"/>
      <c r="OY82" s="32"/>
      <c r="OZ82" s="32"/>
      <c r="PA82" s="32"/>
      <c r="PB82" s="32"/>
      <c r="PC82" s="32"/>
      <c r="PD82" s="32"/>
      <c r="PE82" s="32"/>
      <c r="PF82" s="32"/>
      <c r="PG82" s="32"/>
      <c r="PH82" s="32"/>
      <c r="PI82" s="32"/>
      <c r="PJ82" s="32"/>
      <c r="PK82" s="32"/>
      <c r="PL82" s="32"/>
      <c r="PM82" s="32"/>
      <c r="PN82" s="32"/>
      <c r="PO82" s="32"/>
      <c r="PP82" s="32"/>
      <c r="PQ82" s="32"/>
      <c r="PR82" s="32"/>
      <c r="PS82" s="32"/>
      <c r="PT82" s="32"/>
      <c r="PU82" s="32"/>
      <c r="PV82" s="32"/>
      <c r="PW82" s="32"/>
      <c r="PX82" s="32"/>
      <c r="PY82" s="32"/>
      <c r="PZ82" s="32"/>
      <c r="QA82" s="32"/>
      <c r="QB82" s="32"/>
      <c r="QC82" s="32"/>
      <c r="QD82" s="32"/>
      <c r="QE82" s="32"/>
      <c r="QF82" s="32"/>
      <c r="QG82" s="32"/>
      <c r="QH82" s="32"/>
      <c r="QI82" s="32"/>
      <c r="QJ82" s="32"/>
      <c r="QK82" s="32"/>
      <c r="QL82" s="32"/>
      <c r="QM82" s="32"/>
      <c r="QN82" s="32"/>
      <c r="QO82" s="32"/>
      <c r="QP82" s="32"/>
      <c r="QQ82" s="32"/>
      <c r="QR82" s="32"/>
      <c r="QS82" s="32"/>
      <c r="QT82" s="32"/>
      <c r="QU82" s="32"/>
      <c r="QV82" s="32"/>
      <c r="QW82" s="32"/>
      <c r="QX82" s="32"/>
      <c r="QY82" s="32"/>
      <c r="QZ82" s="32"/>
      <c r="RA82" s="32"/>
      <c r="RB82" s="32"/>
      <c r="RC82" s="32"/>
      <c r="RD82" s="32"/>
      <c r="RE82" s="32"/>
      <c r="RF82" s="32"/>
      <c r="RG82" s="32"/>
      <c r="RH82" s="32"/>
      <c r="RI82" s="32"/>
      <c r="RJ82" s="32"/>
      <c r="RK82" s="32"/>
      <c r="RL82" s="32"/>
      <c r="RM82" s="32"/>
      <c r="RN82" s="32"/>
      <c r="RO82" s="32"/>
      <c r="RP82" s="32"/>
      <c r="RQ82" s="32"/>
      <c r="RR82" s="32"/>
      <c r="RS82" s="32"/>
      <c r="RT82" s="32"/>
      <c r="RU82" s="32"/>
      <c r="RV82" s="32"/>
      <c r="RW82" s="32"/>
      <c r="RX82" s="32"/>
      <c r="RY82" s="32"/>
      <c r="RZ82" s="32"/>
      <c r="SA82" s="32"/>
      <c r="SB82" s="32"/>
      <c r="SC82" s="32"/>
      <c r="SD82" s="32"/>
      <c r="SE82" s="32"/>
      <c r="SF82" s="32"/>
      <c r="SG82" s="32"/>
      <c r="SH82" s="32"/>
      <c r="SI82" s="32"/>
      <c r="SJ82" s="32"/>
      <c r="SK82" s="32"/>
      <c r="SL82" s="32"/>
      <c r="SM82" s="32"/>
      <c r="SN82" s="32"/>
      <c r="SO82" s="32"/>
      <c r="SP82" s="32"/>
      <c r="SQ82" s="32"/>
      <c r="SR82" s="32"/>
      <c r="SS82" s="32"/>
      <c r="ST82" s="32"/>
      <c r="SU82" s="32"/>
      <c r="SV82" s="32"/>
      <c r="SW82" s="32"/>
      <c r="SX82" s="32"/>
      <c r="SY82" s="32"/>
      <c r="SZ82" s="32"/>
      <c r="TA82" s="32"/>
      <c r="TB82" s="32"/>
      <c r="TC82" s="32"/>
      <c r="TD82" s="32"/>
      <c r="TE82" s="32"/>
      <c r="TF82" s="32"/>
      <c r="TG82" s="32"/>
      <c r="TH82" s="32"/>
      <c r="TI82" s="32"/>
      <c r="TJ82" s="32"/>
      <c r="TK82" s="32"/>
      <c r="TL82" s="32"/>
      <c r="TM82" s="32"/>
      <c r="TN82" s="32"/>
      <c r="TO82" s="32"/>
      <c r="TP82" s="32"/>
      <c r="TQ82" s="32"/>
      <c r="TR82" s="32"/>
      <c r="TS82" s="32"/>
      <c r="TT82" s="32"/>
      <c r="TU82" s="32"/>
      <c r="TV82" s="32"/>
      <c r="TW82" s="32"/>
      <c r="TX82" s="32"/>
      <c r="TY82" s="32"/>
      <c r="TZ82" s="32"/>
      <c r="UA82" s="32"/>
      <c r="UB82" s="32"/>
      <c r="UC82" s="32"/>
      <c r="UD82" s="32"/>
      <c r="UE82" s="32"/>
      <c r="UF82" s="32"/>
      <c r="UG82" s="32"/>
      <c r="UH82" s="32"/>
      <c r="UI82" s="32"/>
      <c r="UJ82" s="32"/>
      <c r="UK82" s="32"/>
      <c r="UL82" s="32"/>
      <c r="UM82" s="32"/>
      <c r="UN82" s="32"/>
      <c r="UO82" s="32"/>
      <c r="UP82" s="32"/>
      <c r="UQ82" s="32"/>
      <c r="UR82" s="32"/>
      <c r="US82" s="32"/>
      <c r="UT82" s="32"/>
      <c r="UU82" s="32"/>
      <c r="UV82" s="32"/>
      <c r="UW82" s="32"/>
      <c r="UX82" s="32"/>
      <c r="UY82" s="32"/>
      <c r="UZ82" s="32"/>
      <c r="VA82" s="32"/>
      <c r="VB82" s="32"/>
      <c r="VC82" s="32"/>
      <c r="VD82" s="32"/>
      <c r="VE82" s="32"/>
      <c r="VF82" s="32"/>
      <c r="VG82" s="32"/>
      <c r="VH82" s="32"/>
      <c r="VI82" s="32"/>
      <c r="VJ82" s="32"/>
      <c r="VK82" s="32"/>
      <c r="VL82" s="32"/>
      <c r="VM82" s="32"/>
      <c r="VN82" s="32"/>
      <c r="VO82" s="32"/>
      <c r="VP82" s="32"/>
      <c r="VQ82" s="32"/>
      <c r="VR82" s="32"/>
      <c r="VS82" s="32"/>
      <c r="VT82" s="32"/>
      <c r="VU82" s="32"/>
      <c r="VV82" s="32"/>
      <c r="VW82" s="32"/>
      <c r="VX82" s="32"/>
      <c r="VY82" s="32"/>
      <c r="VZ82" s="32"/>
      <c r="WA82" s="32"/>
      <c r="WB82" s="32"/>
      <c r="WC82" s="32"/>
      <c r="WD82" s="32"/>
      <c r="WE82" s="32"/>
      <c r="WF82" s="32"/>
      <c r="WG82" s="32"/>
      <c r="WH82" s="32"/>
      <c r="WI82" s="32"/>
      <c r="WJ82" s="32"/>
      <c r="WK82" s="32"/>
      <c r="WL82" s="32"/>
      <c r="WM82" s="32"/>
      <c r="WN82" s="32"/>
      <c r="WO82" s="32"/>
      <c r="WP82" s="32"/>
      <c r="WQ82" s="32"/>
      <c r="WR82" s="32"/>
      <c r="WS82" s="32"/>
      <c r="WT82" s="32"/>
      <c r="WU82" s="32"/>
      <c r="WV82" s="32"/>
      <c r="WW82" s="32"/>
      <c r="WX82" s="32"/>
      <c r="WY82" s="32"/>
      <c r="WZ82" s="32"/>
      <c r="XA82" s="32"/>
      <c r="XB82" s="32"/>
      <c r="XC82" s="32"/>
      <c r="XD82" s="32"/>
      <c r="XE82" s="32"/>
      <c r="XF82" s="32"/>
      <c r="XG82" s="32"/>
      <c r="XH82" s="32"/>
      <c r="XI82" s="32"/>
      <c r="XJ82" s="32"/>
      <c r="XK82" s="32"/>
      <c r="XL82" s="32"/>
      <c r="XM82" s="32"/>
      <c r="XN82" s="32"/>
      <c r="XO82" s="32"/>
      <c r="XP82" s="32"/>
      <c r="XQ82" s="32"/>
      <c r="XR82" s="32"/>
      <c r="XS82" s="32"/>
      <c r="XT82" s="32"/>
      <c r="XU82" s="32"/>
      <c r="XV82" s="32"/>
      <c r="XW82" s="32"/>
      <c r="XX82" s="32"/>
      <c r="XY82" s="32"/>
      <c r="XZ82" s="32"/>
      <c r="YA82" s="32"/>
      <c r="YB82" s="32"/>
      <c r="YC82" s="32"/>
      <c r="YD82" s="32"/>
      <c r="YE82" s="32"/>
      <c r="YF82" s="32"/>
      <c r="YG82" s="32"/>
      <c r="YH82" s="32"/>
      <c r="YI82" s="32"/>
      <c r="YJ82" s="32"/>
      <c r="YK82" s="32"/>
      <c r="YL82" s="32"/>
      <c r="YM82" s="32"/>
      <c r="YN82" s="32"/>
      <c r="YO82" s="32"/>
      <c r="YP82" s="32"/>
      <c r="YQ82" s="32"/>
      <c r="YR82" s="32"/>
      <c r="YS82" s="32"/>
      <c r="YT82" s="32"/>
      <c r="YU82" s="32"/>
      <c r="YV82" s="32"/>
      <c r="YW82" s="32"/>
      <c r="YX82" s="32"/>
      <c r="YY82" s="32"/>
      <c r="YZ82" s="32"/>
      <c r="ZA82" s="32"/>
      <c r="ZB82" s="32"/>
      <c r="ZC82" s="32"/>
      <c r="ZD82" s="32"/>
      <c r="ZE82" s="32"/>
      <c r="ZF82" s="32"/>
      <c r="ZG82" s="32"/>
      <c r="ZH82" s="32"/>
      <c r="ZI82" s="32"/>
      <c r="ZJ82" s="32"/>
      <c r="ZK82" s="32"/>
      <c r="ZL82" s="32"/>
      <c r="ZM82" s="32"/>
      <c r="ZN82" s="32"/>
      <c r="ZO82" s="32"/>
      <c r="ZP82" s="32"/>
      <c r="ZQ82" s="32"/>
      <c r="ZR82" s="32"/>
      <c r="ZS82" s="32"/>
      <c r="ZT82" s="32"/>
      <c r="ZU82" s="32"/>
      <c r="ZV82" s="32"/>
      <c r="ZW82" s="32"/>
      <c r="ZX82" s="32"/>
      <c r="ZY82" s="32"/>
      <c r="ZZ82" s="32"/>
      <c r="AAA82" s="32"/>
      <c r="AAB82" s="32"/>
      <c r="AAC82" s="32"/>
      <c r="AAD82" s="32"/>
      <c r="AAE82" s="32"/>
      <c r="AAF82" s="32"/>
      <c r="AAG82" s="32"/>
      <c r="AAH82" s="32"/>
      <c r="AAI82" s="32"/>
      <c r="AAJ82" s="32"/>
      <c r="AAK82" s="32"/>
      <c r="AAL82" s="32"/>
      <c r="AAM82" s="32"/>
      <c r="AAN82" s="32"/>
      <c r="AAO82" s="32"/>
      <c r="AAP82" s="32"/>
      <c r="AAQ82" s="32"/>
      <c r="AAR82" s="32"/>
      <c r="AAS82" s="32"/>
      <c r="AAT82" s="32"/>
      <c r="AAU82" s="32"/>
      <c r="AAV82" s="32"/>
      <c r="AAW82" s="32"/>
      <c r="AAX82" s="32"/>
      <c r="AAY82" s="32"/>
      <c r="AAZ82" s="32"/>
      <c r="ABA82" s="32"/>
      <c r="ABB82" s="32"/>
      <c r="ABC82" s="32"/>
      <c r="ABD82" s="32"/>
      <c r="ABE82" s="32"/>
      <c r="ABF82" s="32"/>
      <c r="ABG82" s="32"/>
      <c r="ABH82" s="32"/>
      <c r="ABI82" s="32"/>
      <c r="ABJ82" s="32"/>
      <c r="ABK82" s="32"/>
      <c r="ABL82" s="32"/>
      <c r="ABM82" s="32"/>
      <c r="ABN82" s="32"/>
      <c r="ABO82" s="32"/>
      <c r="ABP82" s="32"/>
      <c r="ABQ82" s="32"/>
      <c r="ABR82" s="32"/>
      <c r="ABS82" s="32"/>
      <c r="ABT82" s="32"/>
      <c r="ABU82" s="32"/>
      <c r="ABV82" s="32"/>
      <c r="ABW82" s="32"/>
      <c r="ABX82" s="32"/>
      <c r="ABY82" s="32"/>
      <c r="ABZ82" s="32"/>
      <c r="ACA82" s="32"/>
      <c r="ACB82" s="32"/>
      <c r="ACC82" s="32"/>
      <c r="ACD82" s="32"/>
      <c r="ACE82" s="32"/>
      <c r="ACF82" s="32"/>
      <c r="ACG82" s="32"/>
      <c r="ACH82" s="32"/>
      <c r="ACI82" s="32"/>
      <c r="ACJ82" s="32"/>
      <c r="ACK82" s="32"/>
      <c r="ACL82" s="32"/>
      <c r="ACM82" s="32"/>
      <c r="ACN82" s="32"/>
      <c r="ACO82" s="32"/>
      <c r="ACP82" s="32"/>
      <c r="ACQ82" s="32"/>
      <c r="ACR82" s="32"/>
      <c r="ACS82" s="32"/>
      <c r="ACT82" s="32"/>
      <c r="ACU82" s="32"/>
      <c r="ACV82" s="32"/>
      <c r="ACW82" s="32"/>
      <c r="ACX82" s="32"/>
      <c r="ACY82" s="32"/>
      <c r="ACZ82" s="32"/>
      <c r="ADA82" s="32"/>
      <c r="ADB82" s="32"/>
      <c r="ADC82" s="32"/>
      <c r="ADD82" s="32"/>
      <c r="ADE82" s="32"/>
      <c r="ADF82" s="32"/>
      <c r="ADG82" s="32"/>
      <c r="ADH82" s="32"/>
      <c r="ADI82" s="32"/>
      <c r="ADJ82" s="32"/>
      <c r="ADK82" s="32"/>
      <c r="ADL82" s="32"/>
      <c r="ADM82" s="32"/>
      <c r="ADN82" s="32"/>
      <c r="ADO82" s="32"/>
      <c r="ADP82" s="32"/>
      <c r="ADQ82" s="32"/>
      <c r="ADR82" s="32"/>
      <c r="ADS82" s="32"/>
      <c r="ADT82" s="32"/>
      <c r="ADU82" s="32"/>
      <c r="ADV82" s="32"/>
      <c r="ADW82" s="32"/>
      <c r="ADX82" s="32"/>
      <c r="ADY82" s="32"/>
      <c r="ADZ82" s="32"/>
      <c r="AEA82" s="32"/>
      <c r="AEB82" s="32"/>
      <c r="AEC82" s="32"/>
      <c r="AED82" s="32"/>
      <c r="AEE82" s="32"/>
      <c r="AEF82" s="32"/>
      <c r="AEG82" s="32"/>
      <c r="AEH82" s="32"/>
      <c r="AEI82" s="32"/>
      <c r="AEJ82" s="32"/>
      <c r="AEK82" s="32"/>
      <c r="AEL82" s="32"/>
      <c r="AEM82" s="32"/>
      <c r="AEN82" s="32"/>
      <c r="AEO82" s="32"/>
      <c r="AEP82" s="32"/>
      <c r="AEQ82" s="32"/>
      <c r="AER82" s="32"/>
      <c r="AES82" s="32"/>
      <c r="AET82" s="32"/>
      <c r="AEU82" s="32"/>
      <c r="AEV82" s="32"/>
      <c r="AEW82" s="32"/>
      <c r="AEX82" s="32"/>
      <c r="AEY82" s="32"/>
      <c r="AEZ82" s="32"/>
      <c r="AFA82" s="32"/>
      <c r="AFB82" s="32"/>
      <c r="AFC82" s="32"/>
      <c r="AFD82" s="32"/>
      <c r="AFE82" s="32"/>
      <c r="AFF82" s="32"/>
      <c r="AFG82" s="32"/>
      <c r="AFH82" s="32"/>
      <c r="AFI82" s="32"/>
      <c r="AFJ82" s="32"/>
      <c r="AFK82" s="32"/>
      <c r="AFL82" s="32"/>
      <c r="AFM82" s="32"/>
      <c r="AFN82" s="32"/>
      <c r="AFO82" s="32"/>
      <c r="AFP82" s="32"/>
      <c r="AFQ82" s="32"/>
      <c r="AFR82" s="32"/>
      <c r="AFS82" s="32"/>
      <c r="AFT82" s="32"/>
      <c r="AFU82" s="32"/>
      <c r="AFV82" s="32"/>
      <c r="AFW82" s="32"/>
      <c r="AFX82" s="32"/>
      <c r="AFY82" s="32"/>
      <c r="AFZ82" s="32"/>
      <c r="AGA82" s="32"/>
      <c r="AGB82" s="32"/>
      <c r="AGC82" s="32"/>
      <c r="AGD82" s="32"/>
      <c r="AGE82" s="32"/>
      <c r="AGF82" s="32"/>
      <c r="AGG82" s="32"/>
      <c r="AGH82" s="32"/>
      <c r="AGI82" s="32"/>
      <c r="AGJ82" s="32"/>
      <c r="AGK82" s="32"/>
      <c r="AGL82" s="32"/>
      <c r="AGM82" s="32"/>
      <c r="AGN82" s="32"/>
      <c r="AGO82" s="32"/>
      <c r="AGP82" s="32"/>
      <c r="AGQ82" s="32"/>
      <c r="AGR82" s="32"/>
      <c r="AGS82" s="32"/>
      <c r="AGT82" s="32"/>
      <c r="AGU82" s="32"/>
      <c r="AGV82" s="32"/>
      <c r="AGW82" s="32"/>
      <c r="AGX82" s="32"/>
      <c r="AGY82" s="32"/>
      <c r="AGZ82" s="32"/>
      <c r="AHA82" s="32"/>
      <c r="AHB82" s="32"/>
      <c r="AHC82" s="32"/>
      <c r="AHD82" s="32"/>
      <c r="AHE82" s="32"/>
      <c r="AHF82" s="32"/>
      <c r="AHG82" s="32"/>
      <c r="AHH82" s="32"/>
      <c r="AHI82" s="32"/>
      <c r="AHJ82" s="32"/>
      <c r="AHK82" s="32"/>
      <c r="AHL82" s="32"/>
      <c r="AHM82" s="32"/>
      <c r="AHN82" s="32"/>
      <c r="AHO82" s="32"/>
      <c r="AHP82" s="32"/>
      <c r="AHQ82" s="32"/>
      <c r="AHR82" s="32"/>
      <c r="AHS82" s="32"/>
      <c r="AHT82" s="32"/>
      <c r="AHU82" s="32"/>
      <c r="AHV82" s="32"/>
      <c r="AHW82" s="32"/>
      <c r="AHX82" s="32"/>
      <c r="AHY82" s="32"/>
      <c r="AHZ82" s="32"/>
      <c r="AIA82" s="32"/>
      <c r="AIB82" s="32"/>
      <c r="AIC82" s="32"/>
      <c r="AID82" s="32"/>
      <c r="AIE82" s="32"/>
      <c r="AIF82" s="32"/>
      <c r="AIG82" s="32"/>
      <c r="AIH82" s="32"/>
      <c r="AII82" s="32"/>
      <c r="AIJ82" s="32"/>
      <c r="AIK82" s="32"/>
      <c r="AIL82" s="32"/>
      <c r="AIM82" s="32"/>
      <c r="AIN82" s="32"/>
      <c r="AIO82" s="32"/>
      <c r="AIP82" s="32"/>
      <c r="AIQ82" s="32"/>
      <c r="AIR82" s="32"/>
      <c r="AIS82" s="32"/>
      <c r="AIT82" s="32"/>
      <c r="AIU82" s="32"/>
      <c r="AIV82" s="32"/>
      <c r="AIW82" s="32"/>
      <c r="AIX82" s="32"/>
      <c r="AIY82" s="32"/>
      <c r="AIZ82" s="32"/>
      <c r="AJA82" s="32"/>
      <c r="AJB82" s="32"/>
      <c r="AJC82" s="32"/>
      <c r="AJD82" s="32"/>
      <c r="AJE82" s="32"/>
      <c r="AJF82" s="32"/>
      <c r="AJG82" s="32"/>
      <c r="AJH82" s="32"/>
      <c r="AJI82" s="32"/>
      <c r="AJJ82" s="32"/>
      <c r="AJK82" s="32"/>
      <c r="AJL82" s="32"/>
      <c r="AJM82" s="32"/>
      <c r="AJN82" s="32"/>
      <c r="AJO82" s="32"/>
      <c r="AJP82" s="32"/>
      <c r="AJQ82" s="32"/>
      <c r="AJR82" s="32"/>
      <c r="AJS82" s="32"/>
      <c r="AJT82" s="32"/>
      <c r="AJU82" s="32"/>
      <c r="AJV82" s="32"/>
      <c r="AJW82" s="32"/>
      <c r="AJX82" s="32"/>
      <c r="AJY82" s="32"/>
      <c r="AJZ82" s="32"/>
      <c r="AKA82" s="32"/>
      <c r="AKB82" s="32"/>
      <c r="AKC82" s="32"/>
      <c r="AKD82" s="32"/>
      <c r="AKE82" s="32"/>
      <c r="AKF82" s="32"/>
      <c r="AKG82" s="32"/>
      <c r="AKH82" s="32"/>
      <c r="AKI82" s="32"/>
      <c r="AKJ82" s="32"/>
      <c r="AKK82" s="32"/>
      <c r="AKL82" s="32"/>
      <c r="AKM82" s="32"/>
      <c r="AKN82" s="32"/>
      <c r="AKO82" s="32"/>
      <c r="AKP82" s="32"/>
      <c r="AKQ82" s="32"/>
      <c r="AKR82" s="32"/>
      <c r="AKS82" s="32"/>
      <c r="AKT82" s="32"/>
      <c r="AKU82" s="32"/>
      <c r="AKV82" s="32"/>
      <c r="AKW82" s="32"/>
      <c r="AKX82" s="32"/>
      <c r="AKY82" s="32"/>
      <c r="AKZ82" s="32"/>
      <c r="ALA82" s="32"/>
      <c r="ALB82" s="32"/>
      <c r="ALC82" s="32"/>
      <c r="ALD82" s="32"/>
      <c r="ALE82" s="32"/>
      <c r="ALF82" s="32"/>
      <c r="ALG82" s="32"/>
      <c r="ALH82" s="32"/>
      <c r="ALI82" s="32"/>
      <c r="ALJ82" s="32"/>
      <c r="ALK82" s="32"/>
      <c r="ALL82" s="32"/>
      <c r="ALM82" s="32"/>
      <c r="ALN82" s="32"/>
      <c r="ALO82" s="32"/>
      <c r="ALP82" s="32"/>
      <c r="ALQ82" s="32"/>
      <c r="ALR82" s="32"/>
      <c r="ALS82" s="32"/>
      <c r="ALT82" s="32"/>
      <c r="ALU82" s="32"/>
      <c r="ALV82" s="32"/>
      <c r="ALW82" s="32"/>
      <c r="ALX82" s="32"/>
      <c r="ALY82" s="32"/>
      <c r="ALZ82" s="32"/>
      <c r="AMD82" s="32"/>
    </row>
    <row r="83" customFormat="false" ht="13.5" hidden="false" customHeight="true" outlineLevel="0" collapsed="false">
      <c r="B83" s="3"/>
      <c r="D83" s="120"/>
      <c r="E83" s="3"/>
      <c r="F83" s="119"/>
      <c r="G83" s="3"/>
      <c r="H83" s="3"/>
      <c r="I83" s="3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  <c r="DL83" s="32"/>
      <c r="DM83" s="32"/>
      <c r="DN83" s="32"/>
      <c r="DO83" s="32"/>
      <c r="DP83" s="32"/>
      <c r="DQ83" s="32"/>
      <c r="DR83" s="32"/>
      <c r="DS83" s="32"/>
      <c r="DT83" s="32"/>
      <c r="DU83" s="32"/>
      <c r="DV83" s="32"/>
      <c r="DW83" s="32"/>
      <c r="DX83" s="32"/>
      <c r="DY83" s="32"/>
      <c r="DZ83" s="32"/>
      <c r="EA83" s="32"/>
      <c r="EB83" s="32"/>
      <c r="EC83" s="32"/>
      <c r="ED83" s="32"/>
      <c r="EE83" s="32"/>
      <c r="EF83" s="32"/>
      <c r="EG83" s="32"/>
      <c r="EH83" s="32"/>
      <c r="EI83" s="32"/>
      <c r="EJ83" s="32"/>
      <c r="EK83" s="32"/>
      <c r="EL83" s="32"/>
      <c r="EM83" s="32"/>
      <c r="EN83" s="32"/>
      <c r="EO83" s="32"/>
      <c r="EP83" s="32"/>
      <c r="EQ83" s="32"/>
      <c r="ER83" s="32"/>
      <c r="ES83" s="32"/>
      <c r="ET83" s="32"/>
      <c r="EU83" s="32"/>
      <c r="EV83" s="32"/>
      <c r="EW83" s="32"/>
      <c r="EX83" s="32"/>
      <c r="EY83" s="32"/>
      <c r="EZ83" s="32"/>
      <c r="FA83" s="32"/>
      <c r="FB83" s="32"/>
      <c r="FC83" s="32"/>
      <c r="FD83" s="32"/>
      <c r="FE83" s="32"/>
      <c r="FF83" s="32"/>
      <c r="FG83" s="32"/>
      <c r="FH83" s="32"/>
      <c r="FI83" s="32"/>
      <c r="FJ83" s="32"/>
      <c r="FK83" s="32"/>
      <c r="FL83" s="32"/>
      <c r="FM83" s="32"/>
      <c r="FN83" s="32"/>
      <c r="FO83" s="32"/>
      <c r="FP83" s="32"/>
      <c r="FQ83" s="32"/>
      <c r="FR83" s="32"/>
      <c r="FS83" s="32"/>
      <c r="FT83" s="32"/>
      <c r="FU83" s="32"/>
      <c r="FV83" s="32"/>
      <c r="FW83" s="32"/>
      <c r="FX83" s="32"/>
      <c r="FY83" s="32"/>
      <c r="FZ83" s="32"/>
      <c r="GA83" s="32"/>
      <c r="GB83" s="32"/>
      <c r="GC83" s="32"/>
      <c r="GD83" s="32"/>
      <c r="GE83" s="32"/>
      <c r="GF83" s="32"/>
      <c r="GG83" s="32"/>
      <c r="GH83" s="32"/>
      <c r="GI83" s="32"/>
      <c r="GJ83" s="32"/>
      <c r="GK83" s="32"/>
      <c r="GL83" s="32"/>
      <c r="GM83" s="32"/>
      <c r="GN83" s="32"/>
      <c r="GO83" s="32"/>
      <c r="GP83" s="32"/>
      <c r="GQ83" s="32"/>
      <c r="GR83" s="32"/>
      <c r="GS83" s="32"/>
      <c r="GT83" s="32"/>
      <c r="GU83" s="32"/>
      <c r="GV83" s="32"/>
      <c r="GW83" s="32"/>
      <c r="GX83" s="32"/>
      <c r="GY83" s="32"/>
      <c r="GZ83" s="32"/>
      <c r="HA83" s="32"/>
      <c r="HB83" s="32"/>
      <c r="HC83" s="32"/>
      <c r="HD83" s="32"/>
      <c r="HE83" s="32"/>
      <c r="HF83" s="32"/>
      <c r="HG83" s="32"/>
      <c r="HH83" s="32"/>
      <c r="HI83" s="32"/>
      <c r="HJ83" s="32"/>
      <c r="HK83" s="32"/>
      <c r="HL83" s="32"/>
      <c r="HM83" s="32"/>
      <c r="HN83" s="32"/>
      <c r="HO83" s="32"/>
      <c r="HP83" s="32"/>
      <c r="HQ83" s="32"/>
      <c r="HR83" s="32"/>
      <c r="HS83" s="32"/>
      <c r="HT83" s="32"/>
      <c r="HU83" s="32"/>
      <c r="HV83" s="32"/>
      <c r="HW83" s="32"/>
      <c r="HX83" s="32"/>
      <c r="HY83" s="32"/>
      <c r="HZ83" s="32"/>
      <c r="IA83" s="32"/>
      <c r="IB83" s="32"/>
      <c r="IC83" s="32"/>
      <c r="ID83" s="32"/>
      <c r="IE83" s="32"/>
      <c r="IF83" s="32"/>
      <c r="IG83" s="32"/>
      <c r="IH83" s="32"/>
      <c r="II83" s="32"/>
      <c r="IJ83" s="32"/>
      <c r="IK83" s="32"/>
      <c r="IL83" s="32"/>
      <c r="IM83" s="32"/>
      <c r="IN83" s="32"/>
      <c r="IO83" s="32"/>
      <c r="IP83" s="32"/>
      <c r="IQ83" s="32"/>
      <c r="IR83" s="32"/>
      <c r="IS83" s="32"/>
      <c r="IT83" s="32"/>
      <c r="IU83" s="32"/>
      <c r="IV83" s="32"/>
      <c r="IW83" s="32"/>
      <c r="IX83" s="32"/>
      <c r="IY83" s="32"/>
      <c r="IZ83" s="32"/>
      <c r="JA83" s="32"/>
      <c r="JB83" s="32"/>
      <c r="JC83" s="32"/>
      <c r="JD83" s="32"/>
      <c r="JE83" s="32"/>
      <c r="JF83" s="32"/>
      <c r="JG83" s="32"/>
      <c r="JH83" s="32"/>
      <c r="JI83" s="32"/>
      <c r="JJ83" s="32"/>
      <c r="JK83" s="32"/>
      <c r="JL83" s="32"/>
      <c r="JM83" s="32"/>
      <c r="JN83" s="32"/>
      <c r="JO83" s="32"/>
      <c r="JP83" s="32"/>
      <c r="JQ83" s="32"/>
      <c r="JR83" s="32"/>
      <c r="JS83" s="32"/>
      <c r="JT83" s="32"/>
      <c r="JU83" s="32"/>
      <c r="JV83" s="32"/>
      <c r="JW83" s="32"/>
      <c r="JX83" s="32"/>
      <c r="JY83" s="32"/>
      <c r="JZ83" s="32"/>
      <c r="KA83" s="32"/>
      <c r="KB83" s="32"/>
      <c r="KC83" s="32"/>
      <c r="KD83" s="32"/>
      <c r="KE83" s="32"/>
      <c r="KF83" s="32"/>
      <c r="KG83" s="32"/>
      <c r="KH83" s="32"/>
      <c r="KI83" s="32"/>
      <c r="KJ83" s="32"/>
      <c r="KK83" s="32"/>
      <c r="KL83" s="32"/>
      <c r="KM83" s="32"/>
      <c r="KN83" s="32"/>
      <c r="KO83" s="32"/>
      <c r="KP83" s="32"/>
      <c r="KQ83" s="32"/>
      <c r="KR83" s="32"/>
      <c r="KS83" s="32"/>
      <c r="KT83" s="32"/>
      <c r="KU83" s="32"/>
      <c r="KV83" s="32"/>
      <c r="KW83" s="32"/>
      <c r="KX83" s="32"/>
      <c r="KY83" s="32"/>
      <c r="KZ83" s="32"/>
      <c r="LA83" s="32"/>
      <c r="LB83" s="32"/>
      <c r="LC83" s="32"/>
      <c r="LD83" s="32"/>
      <c r="LE83" s="32"/>
      <c r="LF83" s="32"/>
      <c r="LG83" s="32"/>
      <c r="LH83" s="32"/>
      <c r="LI83" s="32"/>
      <c r="LJ83" s="32"/>
      <c r="LK83" s="32"/>
      <c r="LL83" s="32"/>
      <c r="LM83" s="32"/>
      <c r="LN83" s="32"/>
      <c r="LO83" s="32"/>
      <c r="LP83" s="32"/>
      <c r="LQ83" s="32"/>
      <c r="LR83" s="32"/>
      <c r="LS83" s="32"/>
      <c r="LT83" s="32"/>
      <c r="LU83" s="32"/>
      <c r="LV83" s="32"/>
      <c r="LW83" s="32"/>
      <c r="LX83" s="32"/>
      <c r="LY83" s="32"/>
      <c r="LZ83" s="32"/>
      <c r="MA83" s="32"/>
      <c r="MB83" s="32"/>
      <c r="MC83" s="32"/>
      <c r="MD83" s="32"/>
      <c r="ME83" s="32"/>
      <c r="MF83" s="32"/>
      <c r="MG83" s="32"/>
      <c r="MH83" s="32"/>
      <c r="MI83" s="32"/>
      <c r="MJ83" s="32"/>
      <c r="MK83" s="32"/>
      <c r="ML83" s="32"/>
      <c r="MM83" s="32"/>
      <c r="MN83" s="32"/>
      <c r="MO83" s="32"/>
      <c r="MP83" s="32"/>
      <c r="MQ83" s="32"/>
      <c r="MR83" s="32"/>
      <c r="MS83" s="32"/>
      <c r="MT83" s="32"/>
      <c r="MU83" s="32"/>
      <c r="MV83" s="32"/>
      <c r="MW83" s="32"/>
      <c r="MX83" s="32"/>
      <c r="MY83" s="32"/>
      <c r="MZ83" s="32"/>
      <c r="NA83" s="32"/>
      <c r="NB83" s="32"/>
      <c r="NC83" s="32"/>
      <c r="ND83" s="32"/>
      <c r="NE83" s="32"/>
      <c r="NF83" s="32"/>
      <c r="NG83" s="32"/>
      <c r="NH83" s="32"/>
      <c r="NI83" s="32"/>
      <c r="NJ83" s="32"/>
      <c r="NK83" s="32"/>
      <c r="NL83" s="32"/>
      <c r="NM83" s="32"/>
      <c r="NN83" s="32"/>
      <c r="NO83" s="32"/>
      <c r="NP83" s="32"/>
      <c r="NQ83" s="32"/>
      <c r="NR83" s="32"/>
      <c r="NS83" s="32"/>
      <c r="NT83" s="32"/>
      <c r="NU83" s="32"/>
      <c r="NV83" s="32"/>
      <c r="NW83" s="32"/>
      <c r="NX83" s="32"/>
      <c r="NY83" s="32"/>
      <c r="NZ83" s="32"/>
      <c r="OA83" s="32"/>
      <c r="OB83" s="32"/>
      <c r="OC83" s="32"/>
      <c r="OD83" s="32"/>
      <c r="OE83" s="32"/>
      <c r="OF83" s="32"/>
      <c r="OG83" s="32"/>
      <c r="OH83" s="32"/>
      <c r="OI83" s="32"/>
      <c r="OJ83" s="32"/>
      <c r="OK83" s="32"/>
      <c r="OL83" s="32"/>
      <c r="OM83" s="32"/>
      <c r="ON83" s="32"/>
      <c r="OO83" s="32"/>
      <c r="OP83" s="32"/>
      <c r="OQ83" s="32"/>
      <c r="OR83" s="32"/>
      <c r="OS83" s="32"/>
      <c r="OT83" s="32"/>
      <c r="OU83" s="32"/>
      <c r="OV83" s="32"/>
      <c r="OW83" s="32"/>
      <c r="OX83" s="32"/>
      <c r="OY83" s="32"/>
      <c r="OZ83" s="32"/>
      <c r="PA83" s="32"/>
      <c r="PB83" s="32"/>
      <c r="PC83" s="32"/>
      <c r="PD83" s="32"/>
      <c r="PE83" s="32"/>
      <c r="PF83" s="32"/>
      <c r="PG83" s="32"/>
      <c r="PH83" s="32"/>
      <c r="PI83" s="32"/>
      <c r="PJ83" s="32"/>
      <c r="PK83" s="32"/>
      <c r="PL83" s="32"/>
      <c r="PM83" s="32"/>
      <c r="PN83" s="32"/>
      <c r="PO83" s="32"/>
      <c r="PP83" s="32"/>
      <c r="PQ83" s="32"/>
      <c r="PR83" s="32"/>
      <c r="PS83" s="32"/>
      <c r="PT83" s="32"/>
      <c r="PU83" s="32"/>
      <c r="PV83" s="32"/>
      <c r="PW83" s="32"/>
      <c r="PX83" s="32"/>
      <c r="PY83" s="32"/>
      <c r="PZ83" s="32"/>
      <c r="QA83" s="32"/>
      <c r="QB83" s="32"/>
      <c r="QC83" s="32"/>
      <c r="QD83" s="32"/>
      <c r="QE83" s="32"/>
      <c r="QF83" s="32"/>
      <c r="QG83" s="32"/>
      <c r="QH83" s="32"/>
      <c r="QI83" s="32"/>
      <c r="QJ83" s="32"/>
      <c r="QK83" s="32"/>
      <c r="QL83" s="32"/>
      <c r="QM83" s="32"/>
      <c r="QN83" s="32"/>
      <c r="QO83" s="32"/>
      <c r="QP83" s="32"/>
      <c r="QQ83" s="32"/>
      <c r="QR83" s="32"/>
      <c r="QS83" s="32"/>
      <c r="QT83" s="32"/>
      <c r="QU83" s="32"/>
      <c r="QV83" s="32"/>
      <c r="QW83" s="32"/>
      <c r="QX83" s="32"/>
      <c r="QY83" s="32"/>
      <c r="QZ83" s="32"/>
      <c r="RA83" s="32"/>
      <c r="RB83" s="32"/>
      <c r="RC83" s="32"/>
      <c r="RD83" s="32"/>
      <c r="RE83" s="32"/>
      <c r="RF83" s="32"/>
      <c r="RG83" s="32"/>
      <c r="RH83" s="32"/>
      <c r="RI83" s="32"/>
      <c r="RJ83" s="32"/>
      <c r="RK83" s="32"/>
      <c r="RL83" s="32"/>
      <c r="RM83" s="32"/>
      <c r="RN83" s="32"/>
      <c r="RO83" s="32"/>
      <c r="RP83" s="32"/>
      <c r="RQ83" s="32"/>
      <c r="RR83" s="32"/>
      <c r="RS83" s="32"/>
      <c r="RT83" s="32"/>
      <c r="RU83" s="32"/>
      <c r="RV83" s="32"/>
      <c r="RW83" s="32"/>
      <c r="RX83" s="32"/>
      <c r="RY83" s="32"/>
      <c r="RZ83" s="32"/>
      <c r="SA83" s="32"/>
      <c r="SB83" s="32"/>
      <c r="SC83" s="32"/>
      <c r="SD83" s="32"/>
      <c r="SE83" s="32"/>
      <c r="SF83" s="32"/>
      <c r="SG83" s="32"/>
      <c r="SH83" s="32"/>
      <c r="SI83" s="32"/>
      <c r="SJ83" s="32"/>
      <c r="SK83" s="32"/>
      <c r="SL83" s="32"/>
      <c r="SM83" s="32"/>
      <c r="SN83" s="32"/>
      <c r="SO83" s="32"/>
      <c r="SP83" s="32"/>
      <c r="SQ83" s="32"/>
      <c r="SR83" s="32"/>
      <c r="SS83" s="32"/>
      <c r="ST83" s="32"/>
      <c r="SU83" s="32"/>
      <c r="SV83" s="32"/>
      <c r="SW83" s="32"/>
      <c r="SX83" s="32"/>
      <c r="SY83" s="32"/>
      <c r="SZ83" s="32"/>
      <c r="TA83" s="32"/>
      <c r="TB83" s="32"/>
      <c r="TC83" s="32"/>
      <c r="TD83" s="32"/>
      <c r="TE83" s="32"/>
      <c r="TF83" s="32"/>
      <c r="TG83" s="32"/>
      <c r="TH83" s="32"/>
      <c r="TI83" s="32"/>
      <c r="TJ83" s="32"/>
      <c r="TK83" s="32"/>
      <c r="TL83" s="32"/>
      <c r="TM83" s="32"/>
      <c r="TN83" s="32"/>
      <c r="TO83" s="32"/>
      <c r="TP83" s="32"/>
      <c r="TQ83" s="32"/>
      <c r="TR83" s="32"/>
      <c r="TS83" s="32"/>
      <c r="TT83" s="32"/>
      <c r="TU83" s="32"/>
      <c r="TV83" s="32"/>
      <c r="TW83" s="32"/>
      <c r="TX83" s="32"/>
      <c r="TY83" s="32"/>
      <c r="TZ83" s="32"/>
      <c r="UA83" s="32"/>
      <c r="UB83" s="32"/>
      <c r="UC83" s="32"/>
      <c r="UD83" s="32"/>
      <c r="UE83" s="32"/>
      <c r="UF83" s="32"/>
      <c r="UG83" s="32"/>
      <c r="UH83" s="32"/>
      <c r="UI83" s="32"/>
      <c r="UJ83" s="32"/>
      <c r="UK83" s="32"/>
      <c r="UL83" s="32"/>
      <c r="UM83" s="32"/>
      <c r="UN83" s="32"/>
      <c r="UO83" s="32"/>
      <c r="UP83" s="32"/>
      <c r="UQ83" s="32"/>
      <c r="UR83" s="32"/>
      <c r="US83" s="32"/>
      <c r="UT83" s="32"/>
      <c r="UU83" s="32"/>
      <c r="UV83" s="32"/>
      <c r="UW83" s="32"/>
      <c r="UX83" s="32"/>
      <c r="UY83" s="32"/>
      <c r="UZ83" s="32"/>
      <c r="VA83" s="32"/>
      <c r="VB83" s="32"/>
      <c r="VC83" s="32"/>
      <c r="VD83" s="32"/>
      <c r="VE83" s="32"/>
      <c r="VF83" s="32"/>
      <c r="VG83" s="32"/>
      <c r="VH83" s="32"/>
      <c r="VI83" s="32"/>
      <c r="VJ83" s="32"/>
      <c r="VK83" s="32"/>
      <c r="VL83" s="32"/>
      <c r="VM83" s="32"/>
      <c r="VN83" s="32"/>
      <c r="VO83" s="32"/>
      <c r="VP83" s="32"/>
      <c r="VQ83" s="32"/>
      <c r="VR83" s="32"/>
      <c r="VS83" s="32"/>
      <c r="VT83" s="32"/>
      <c r="VU83" s="32"/>
      <c r="VV83" s="32"/>
      <c r="VW83" s="32"/>
      <c r="VX83" s="32"/>
      <c r="VY83" s="32"/>
      <c r="VZ83" s="32"/>
      <c r="WA83" s="32"/>
      <c r="WB83" s="32"/>
      <c r="WC83" s="32"/>
      <c r="WD83" s="32"/>
      <c r="WE83" s="32"/>
      <c r="WF83" s="32"/>
      <c r="WG83" s="32"/>
      <c r="WH83" s="32"/>
      <c r="WI83" s="32"/>
      <c r="WJ83" s="32"/>
      <c r="WK83" s="32"/>
      <c r="WL83" s="32"/>
      <c r="WM83" s="32"/>
      <c r="WN83" s="32"/>
      <c r="WO83" s="32"/>
      <c r="WP83" s="32"/>
      <c r="WQ83" s="32"/>
      <c r="WR83" s="32"/>
      <c r="WS83" s="32"/>
      <c r="WT83" s="32"/>
      <c r="WU83" s="32"/>
      <c r="WV83" s="32"/>
      <c r="WW83" s="32"/>
      <c r="WX83" s="32"/>
      <c r="WY83" s="32"/>
      <c r="WZ83" s="32"/>
      <c r="XA83" s="32"/>
      <c r="XB83" s="32"/>
      <c r="XC83" s="32"/>
      <c r="XD83" s="32"/>
      <c r="XE83" s="32"/>
      <c r="XF83" s="32"/>
      <c r="XG83" s="32"/>
      <c r="XH83" s="32"/>
      <c r="XI83" s="32"/>
      <c r="XJ83" s="32"/>
      <c r="XK83" s="32"/>
      <c r="XL83" s="32"/>
      <c r="XM83" s="32"/>
      <c r="XN83" s="32"/>
      <c r="XO83" s="32"/>
      <c r="XP83" s="32"/>
      <c r="XQ83" s="32"/>
      <c r="XR83" s="32"/>
      <c r="XS83" s="32"/>
      <c r="XT83" s="32"/>
      <c r="XU83" s="32"/>
      <c r="XV83" s="32"/>
      <c r="XW83" s="32"/>
      <c r="XX83" s="32"/>
      <c r="XY83" s="32"/>
      <c r="XZ83" s="32"/>
      <c r="YA83" s="32"/>
      <c r="YB83" s="32"/>
      <c r="YC83" s="32"/>
      <c r="YD83" s="32"/>
      <c r="YE83" s="32"/>
      <c r="YF83" s="32"/>
      <c r="YG83" s="32"/>
      <c r="YH83" s="32"/>
      <c r="YI83" s="32"/>
      <c r="YJ83" s="32"/>
      <c r="YK83" s="32"/>
      <c r="YL83" s="32"/>
      <c r="YM83" s="32"/>
      <c r="YN83" s="32"/>
      <c r="YO83" s="32"/>
      <c r="YP83" s="32"/>
      <c r="YQ83" s="32"/>
      <c r="YR83" s="32"/>
      <c r="YS83" s="32"/>
      <c r="YT83" s="32"/>
      <c r="YU83" s="32"/>
      <c r="YV83" s="32"/>
      <c r="YW83" s="32"/>
      <c r="YX83" s="32"/>
      <c r="YY83" s="32"/>
      <c r="YZ83" s="32"/>
      <c r="ZA83" s="32"/>
      <c r="ZB83" s="32"/>
      <c r="ZC83" s="32"/>
      <c r="ZD83" s="32"/>
      <c r="ZE83" s="32"/>
      <c r="ZF83" s="32"/>
      <c r="ZG83" s="32"/>
      <c r="ZH83" s="32"/>
      <c r="ZI83" s="32"/>
      <c r="ZJ83" s="32"/>
      <c r="ZK83" s="32"/>
      <c r="ZL83" s="32"/>
      <c r="ZM83" s="32"/>
      <c r="ZN83" s="32"/>
      <c r="ZO83" s="32"/>
      <c r="ZP83" s="32"/>
      <c r="ZQ83" s="32"/>
      <c r="ZR83" s="32"/>
      <c r="ZS83" s="32"/>
      <c r="ZT83" s="32"/>
      <c r="ZU83" s="32"/>
      <c r="ZV83" s="32"/>
      <c r="ZW83" s="32"/>
      <c r="ZX83" s="32"/>
      <c r="ZY83" s="32"/>
      <c r="ZZ83" s="32"/>
      <c r="AAA83" s="32"/>
      <c r="AAB83" s="32"/>
      <c r="AAC83" s="32"/>
      <c r="AAD83" s="32"/>
      <c r="AAE83" s="32"/>
      <c r="AAF83" s="32"/>
      <c r="AAG83" s="32"/>
      <c r="AAH83" s="32"/>
      <c r="AAI83" s="32"/>
      <c r="AAJ83" s="32"/>
      <c r="AAK83" s="32"/>
      <c r="AAL83" s="32"/>
      <c r="AAM83" s="32"/>
      <c r="AAN83" s="32"/>
      <c r="AAO83" s="32"/>
      <c r="AAP83" s="32"/>
      <c r="AAQ83" s="32"/>
      <c r="AAR83" s="32"/>
      <c r="AAS83" s="32"/>
      <c r="AAT83" s="32"/>
      <c r="AAU83" s="32"/>
      <c r="AAV83" s="32"/>
      <c r="AAW83" s="32"/>
      <c r="AAX83" s="32"/>
      <c r="AAY83" s="32"/>
      <c r="AAZ83" s="32"/>
      <c r="ABA83" s="32"/>
      <c r="ABB83" s="32"/>
      <c r="ABC83" s="32"/>
      <c r="ABD83" s="32"/>
      <c r="ABE83" s="32"/>
      <c r="ABF83" s="32"/>
      <c r="ABG83" s="32"/>
      <c r="ABH83" s="32"/>
      <c r="ABI83" s="32"/>
      <c r="ABJ83" s="32"/>
      <c r="ABK83" s="32"/>
      <c r="ABL83" s="32"/>
      <c r="ABM83" s="32"/>
      <c r="ABN83" s="32"/>
      <c r="ABO83" s="32"/>
      <c r="ABP83" s="32"/>
      <c r="ABQ83" s="32"/>
      <c r="ABR83" s="32"/>
      <c r="ABS83" s="32"/>
      <c r="ABT83" s="32"/>
      <c r="ABU83" s="32"/>
      <c r="ABV83" s="32"/>
      <c r="ABW83" s="32"/>
      <c r="ABX83" s="32"/>
      <c r="ABY83" s="32"/>
      <c r="ABZ83" s="32"/>
      <c r="ACA83" s="32"/>
      <c r="ACB83" s="32"/>
      <c r="ACC83" s="32"/>
      <c r="ACD83" s="32"/>
      <c r="ACE83" s="32"/>
      <c r="ACF83" s="32"/>
      <c r="ACG83" s="32"/>
      <c r="ACH83" s="32"/>
      <c r="ACI83" s="32"/>
      <c r="ACJ83" s="32"/>
      <c r="ACK83" s="32"/>
      <c r="ACL83" s="32"/>
      <c r="ACM83" s="32"/>
      <c r="ACN83" s="32"/>
      <c r="ACO83" s="32"/>
      <c r="ACP83" s="32"/>
      <c r="ACQ83" s="32"/>
      <c r="ACR83" s="32"/>
      <c r="ACS83" s="32"/>
      <c r="ACT83" s="32"/>
      <c r="ACU83" s="32"/>
      <c r="ACV83" s="32"/>
      <c r="ACW83" s="32"/>
      <c r="ACX83" s="32"/>
      <c r="ACY83" s="32"/>
      <c r="ACZ83" s="32"/>
      <c r="ADA83" s="32"/>
      <c r="ADB83" s="32"/>
      <c r="ADC83" s="32"/>
      <c r="ADD83" s="32"/>
      <c r="ADE83" s="32"/>
      <c r="ADF83" s="32"/>
      <c r="ADG83" s="32"/>
      <c r="ADH83" s="32"/>
      <c r="ADI83" s="32"/>
      <c r="ADJ83" s="32"/>
      <c r="ADK83" s="32"/>
      <c r="ADL83" s="32"/>
      <c r="ADM83" s="32"/>
      <c r="ADN83" s="32"/>
      <c r="ADO83" s="32"/>
      <c r="ADP83" s="32"/>
      <c r="ADQ83" s="32"/>
      <c r="ADR83" s="32"/>
      <c r="ADS83" s="32"/>
      <c r="ADT83" s="32"/>
      <c r="ADU83" s="32"/>
      <c r="ADV83" s="32"/>
      <c r="ADW83" s="32"/>
      <c r="ADX83" s="32"/>
      <c r="ADY83" s="32"/>
      <c r="ADZ83" s="32"/>
      <c r="AEA83" s="32"/>
      <c r="AEB83" s="32"/>
      <c r="AEC83" s="32"/>
      <c r="AED83" s="32"/>
      <c r="AEE83" s="32"/>
      <c r="AEF83" s="32"/>
      <c r="AEG83" s="32"/>
      <c r="AEH83" s="32"/>
      <c r="AEI83" s="32"/>
      <c r="AEJ83" s="32"/>
      <c r="AEK83" s="32"/>
      <c r="AEL83" s="32"/>
      <c r="AEM83" s="32"/>
      <c r="AEN83" s="32"/>
      <c r="AEO83" s="32"/>
      <c r="AEP83" s="32"/>
      <c r="AEQ83" s="32"/>
      <c r="AER83" s="32"/>
      <c r="AES83" s="32"/>
      <c r="AET83" s="32"/>
      <c r="AEU83" s="32"/>
      <c r="AEV83" s="32"/>
      <c r="AEW83" s="32"/>
      <c r="AEX83" s="32"/>
      <c r="AEY83" s="32"/>
      <c r="AEZ83" s="32"/>
      <c r="AFA83" s="32"/>
      <c r="AFB83" s="32"/>
      <c r="AFC83" s="32"/>
      <c r="AFD83" s="32"/>
      <c r="AFE83" s="32"/>
      <c r="AFF83" s="32"/>
      <c r="AFG83" s="32"/>
      <c r="AFH83" s="32"/>
      <c r="AFI83" s="32"/>
      <c r="AFJ83" s="32"/>
      <c r="AFK83" s="32"/>
      <c r="AFL83" s="32"/>
      <c r="AFM83" s="32"/>
      <c r="AFN83" s="32"/>
      <c r="AFO83" s="32"/>
      <c r="AFP83" s="32"/>
      <c r="AFQ83" s="32"/>
      <c r="AFR83" s="32"/>
      <c r="AFS83" s="32"/>
      <c r="AFT83" s="32"/>
      <c r="AFU83" s="32"/>
      <c r="AFV83" s="32"/>
      <c r="AFW83" s="32"/>
      <c r="AFX83" s="32"/>
      <c r="AFY83" s="32"/>
      <c r="AFZ83" s="32"/>
      <c r="AGA83" s="32"/>
      <c r="AGB83" s="32"/>
      <c r="AGC83" s="32"/>
      <c r="AGD83" s="32"/>
      <c r="AGE83" s="32"/>
      <c r="AGF83" s="32"/>
      <c r="AGG83" s="32"/>
      <c r="AGH83" s="32"/>
      <c r="AGI83" s="32"/>
      <c r="AGJ83" s="32"/>
      <c r="AGK83" s="32"/>
      <c r="AGL83" s="32"/>
      <c r="AGM83" s="32"/>
      <c r="AGN83" s="32"/>
      <c r="AGO83" s="32"/>
      <c r="AGP83" s="32"/>
      <c r="AGQ83" s="32"/>
      <c r="AGR83" s="32"/>
      <c r="AGS83" s="32"/>
      <c r="AGT83" s="32"/>
      <c r="AGU83" s="32"/>
      <c r="AGV83" s="32"/>
      <c r="AGW83" s="32"/>
      <c r="AGX83" s="32"/>
      <c r="AGY83" s="32"/>
      <c r="AGZ83" s="32"/>
      <c r="AHA83" s="32"/>
      <c r="AHB83" s="32"/>
      <c r="AHC83" s="32"/>
      <c r="AHD83" s="32"/>
      <c r="AHE83" s="32"/>
      <c r="AHF83" s="32"/>
      <c r="AHG83" s="32"/>
      <c r="AHH83" s="32"/>
      <c r="AHI83" s="32"/>
      <c r="AHJ83" s="32"/>
      <c r="AHK83" s="32"/>
      <c r="AHL83" s="32"/>
      <c r="AHM83" s="32"/>
      <c r="AHN83" s="32"/>
      <c r="AHO83" s="32"/>
      <c r="AHP83" s="32"/>
      <c r="AHQ83" s="32"/>
      <c r="AHR83" s="32"/>
      <c r="AHS83" s="32"/>
      <c r="AHT83" s="32"/>
      <c r="AHU83" s="32"/>
      <c r="AHV83" s="32"/>
      <c r="AHW83" s="32"/>
      <c r="AHX83" s="32"/>
      <c r="AHY83" s="32"/>
      <c r="AHZ83" s="32"/>
      <c r="AIA83" s="32"/>
      <c r="AIB83" s="32"/>
      <c r="AIC83" s="32"/>
      <c r="AID83" s="32"/>
      <c r="AIE83" s="32"/>
      <c r="AIF83" s="32"/>
      <c r="AIG83" s="32"/>
      <c r="AIH83" s="32"/>
      <c r="AII83" s="32"/>
      <c r="AIJ83" s="32"/>
      <c r="AIK83" s="32"/>
      <c r="AIL83" s="32"/>
      <c r="AIM83" s="32"/>
      <c r="AIN83" s="32"/>
      <c r="AIO83" s="32"/>
      <c r="AIP83" s="32"/>
      <c r="AIQ83" s="32"/>
      <c r="AIR83" s="32"/>
      <c r="AIS83" s="32"/>
      <c r="AIT83" s="32"/>
      <c r="AIU83" s="32"/>
      <c r="AIV83" s="32"/>
      <c r="AIW83" s="32"/>
      <c r="AIX83" s="32"/>
      <c r="AIY83" s="32"/>
      <c r="AIZ83" s="32"/>
      <c r="AJA83" s="32"/>
      <c r="AJB83" s="32"/>
      <c r="AJC83" s="32"/>
      <c r="AJD83" s="32"/>
      <c r="AJE83" s="32"/>
      <c r="AJF83" s="32"/>
      <c r="AJG83" s="32"/>
      <c r="AJH83" s="32"/>
      <c r="AJI83" s="32"/>
      <c r="AJJ83" s="32"/>
      <c r="AJK83" s="32"/>
      <c r="AJL83" s="32"/>
      <c r="AJM83" s="32"/>
      <c r="AJN83" s="32"/>
      <c r="AJO83" s="32"/>
      <c r="AJP83" s="32"/>
      <c r="AJQ83" s="32"/>
      <c r="AJR83" s="32"/>
      <c r="AJS83" s="32"/>
      <c r="AJT83" s="32"/>
      <c r="AJU83" s="32"/>
      <c r="AJV83" s="32"/>
      <c r="AJW83" s="32"/>
      <c r="AJX83" s="32"/>
      <c r="AJY83" s="32"/>
      <c r="AJZ83" s="32"/>
      <c r="AKA83" s="32"/>
      <c r="AKB83" s="32"/>
      <c r="AKC83" s="32"/>
      <c r="AKD83" s="32"/>
      <c r="AKE83" s="32"/>
      <c r="AKF83" s="32"/>
      <c r="AKG83" s="32"/>
      <c r="AKH83" s="32"/>
      <c r="AKI83" s="32"/>
      <c r="AKJ83" s="32"/>
      <c r="AKK83" s="32"/>
      <c r="AKL83" s="32"/>
      <c r="AKM83" s="32"/>
      <c r="AKN83" s="32"/>
      <c r="AKO83" s="32"/>
      <c r="AKP83" s="32"/>
      <c r="AKQ83" s="32"/>
      <c r="AKR83" s="32"/>
      <c r="AKS83" s="32"/>
      <c r="AKT83" s="32"/>
      <c r="AKU83" s="32"/>
      <c r="AKV83" s="32"/>
      <c r="AKW83" s="32"/>
      <c r="AKX83" s="32"/>
      <c r="AKY83" s="32"/>
      <c r="AKZ83" s="32"/>
      <c r="ALA83" s="32"/>
      <c r="ALB83" s="32"/>
      <c r="ALC83" s="32"/>
      <c r="ALD83" s="32"/>
      <c r="ALE83" s="32"/>
      <c r="ALF83" s="32"/>
      <c r="ALG83" s="32"/>
      <c r="ALH83" s="32"/>
      <c r="ALI83" s="32"/>
      <c r="ALJ83" s="32"/>
      <c r="ALK83" s="32"/>
      <c r="ALL83" s="32"/>
      <c r="ALM83" s="32"/>
      <c r="ALN83" s="32"/>
      <c r="ALO83" s="32"/>
      <c r="ALP83" s="32"/>
      <c r="ALQ83" s="32"/>
      <c r="ALR83" s="32"/>
      <c r="ALS83" s="32"/>
      <c r="ALT83" s="32"/>
      <c r="ALU83" s="32"/>
      <c r="ALV83" s="32"/>
      <c r="ALW83" s="32"/>
      <c r="ALX83" s="32"/>
      <c r="ALY83" s="32"/>
      <c r="ALZ83" s="32"/>
      <c r="AMD83" s="32"/>
    </row>
    <row r="84" customFormat="false" ht="13.5" hidden="false" customHeight="true" outlineLevel="0" collapsed="false">
      <c r="B84" s="3"/>
      <c r="D84" s="120" t="s">
        <v>147</v>
      </c>
      <c r="E84" s="3"/>
      <c r="F84" s="119"/>
      <c r="G84" s="3"/>
      <c r="H84" s="3"/>
      <c r="I84" s="3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  <c r="DL84" s="32"/>
      <c r="DM84" s="32"/>
      <c r="DN84" s="32"/>
      <c r="DO84" s="32"/>
      <c r="DP84" s="32"/>
      <c r="DQ84" s="32"/>
      <c r="DR84" s="32"/>
      <c r="DS84" s="32"/>
      <c r="DT84" s="32"/>
      <c r="DU84" s="32"/>
      <c r="DV84" s="32"/>
      <c r="DW84" s="32"/>
      <c r="DX84" s="32"/>
      <c r="DY84" s="32"/>
      <c r="DZ84" s="32"/>
      <c r="EA84" s="32"/>
      <c r="EB84" s="32"/>
      <c r="EC84" s="32"/>
      <c r="ED84" s="32"/>
      <c r="EE84" s="32"/>
      <c r="EF84" s="32"/>
      <c r="EG84" s="32"/>
      <c r="EH84" s="32"/>
      <c r="EI84" s="32"/>
      <c r="EJ84" s="32"/>
      <c r="EK84" s="32"/>
      <c r="EL84" s="32"/>
      <c r="EM84" s="32"/>
      <c r="EN84" s="32"/>
      <c r="EO84" s="32"/>
      <c r="EP84" s="32"/>
      <c r="EQ84" s="32"/>
      <c r="ER84" s="32"/>
      <c r="ES84" s="32"/>
      <c r="ET84" s="32"/>
      <c r="EU84" s="32"/>
      <c r="EV84" s="32"/>
      <c r="EW84" s="32"/>
      <c r="EX84" s="32"/>
      <c r="EY84" s="32"/>
      <c r="EZ84" s="32"/>
      <c r="FA84" s="32"/>
      <c r="FB84" s="32"/>
      <c r="FC84" s="32"/>
      <c r="FD84" s="32"/>
      <c r="FE84" s="32"/>
      <c r="FF84" s="32"/>
      <c r="FG84" s="32"/>
      <c r="FH84" s="32"/>
      <c r="FI84" s="32"/>
      <c r="FJ84" s="32"/>
      <c r="FK84" s="32"/>
      <c r="FL84" s="32"/>
      <c r="FM84" s="32"/>
      <c r="FN84" s="32"/>
      <c r="FO84" s="32"/>
      <c r="FP84" s="32"/>
      <c r="FQ84" s="32"/>
      <c r="FR84" s="32"/>
      <c r="FS84" s="32"/>
      <c r="FT84" s="32"/>
      <c r="FU84" s="32"/>
      <c r="FV84" s="32"/>
      <c r="FW84" s="32"/>
      <c r="FX84" s="32"/>
      <c r="FY84" s="32"/>
      <c r="FZ84" s="32"/>
      <c r="GA84" s="32"/>
      <c r="GB84" s="32"/>
      <c r="GC84" s="32"/>
      <c r="GD84" s="32"/>
      <c r="GE84" s="32"/>
      <c r="GF84" s="32"/>
      <c r="GG84" s="32"/>
      <c r="GH84" s="32"/>
      <c r="GI84" s="32"/>
      <c r="GJ84" s="32"/>
      <c r="GK84" s="32"/>
      <c r="GL84" s="32"/>
      <c r="GM84" s="32"/>
      <c r="GN84" s="32"/>
      <c r="GO84" s="32"/>
      <c r="GP84" s="32"/>
      <c r="GQ84" s="32"/>
      <c r="GR84" s="32"/>
      <c r="GS84" s="32"/>
      <c r="GT84" s="32"/>
      <c r="GU84" s="32"/>
      <c r="GV84" s="32"/>
      <c r="GW84" s="32"/>
      <c r="GX84" s="32"/>
      <c r="GY84" s="32"/>
      <c r="GZ84" s="32"/>
      <c r="HA84" s="32"/>
      <c r="HB84" s="32"/>
      <c r="HC84" s="32"/>
      <c r="HD84" s="32"/>
      <c r="HE84" s="32"/>
      <c r="HF84" s="32"/>
      <c r="HG84" s="32"/>
      <c r="HH84" s="32"/>
      <c r="HI84" s="32"/>
      <c r="HJ84" s="32"/>
      <c r="HK84" s="32"/>
      <c r="HL84" s="32"/>
      <c r="HM84" s="32"/>
      <c r="HN84" s="32"/>
      <c r="HO84" s="32"/>
      <c r="HP84" s="32"/>
      <c r="HQ84" s="32"/>
      <c r="HR84" s="32"/>
      <c r="HS84" s="32"/>
      <c r="HT84" s="32"/>
      <c r="HU84" s="32"/>
      <c r="HV84" s="32"/>
      <c r="HW84" s="32"/>
      <c r="HX84" s="32"/>
      <c r="HY84" s="32"/>
      <c r="HZ84" s="32"/>
      <c r="IA84" s="32"/>
      <c r="IB84" s="32"/>
      <c r="IC84" s="32"/>
      <c r="ID84" s="32"/>
      <c r="IE84" s="32"/>
      <c r="IF84" s="32"/>
      <c r="IG84" s="32"/>
      <c r="IH84" s="32"/>
      <c r="II84" s="32"/>
      <c r="IJ84" s="32"/>
      <c r="IK84" s="32"/>
      <c r="IL84" s="32"/>
      <c r="IM84" s="32"/>
      <c r="IN84" s="32"/>
      <c r="IO84" s="32"/>
      <c r="IP84" s="32"/>
      <c r="IQ84" s="32"/>
      <c r="IR84" s="32"/>
      <c r="IS84" s="32"/>
      <c r="IT84" s="32"/>
      <c r="IU84" s="32"/>
      <c r="IV84" s="32"/>
      <c r="IW84" s="32"/>
      <c r="IX84" s="32"/>
      <c r="IY84" s="32"/>
      <c r="IZ84" s="32"/>
      <c r="JA84" s="32"/>
      <c r="JB84" s="32"/>
      <c r="JC84" s="32"/>
      <c r="JD84" s="32"/>
      <c r="JE84" s="32"/>
      <c r="JF84" s="32"/>
      <c r="JG84" s="32"/>
      <c r="JH84" s="32"/>
      <c r="JI84" s="32"/>
      <c r="JJ84" s="32"/>
      <c r="JK84" s="32"/>
      <c r="JL84" s="32"/>
      <c r="JM84" s="32"/>
      <c r="JN84" s="32"/>
      <c r="JO84" s="32"/>
      <c r="JP84" s="32"/>
      <c r="JQ84" s="32"/>
      <c r="JR84" s="32"/>
      <c r="JS84" s="32"/>
      <c r="JT84" s="32"/>
      <c r="JU84" s="32"/>
      <c r="JV84" s="32"/>
      <c r="JW84" s="32"/>
      <c r="JX84" s="32"/>
      <c r="JY84" s="32"/>
      <c r="JZ84" s="32"/>
      <c r="KA84" s="32"/>
      <c r="KB84" s="32"/>
      <c r="KC84" s="32"/>
      <c r="KD84" s="32"/>
      <c r="KE84" s="32"/>
      <c r="KF84" s="32"/>
      <c r="KG84" s="32"/>
      <c r="KH84" s="32"/>
      <c r="KI84" s="32"/>
      <c r="KJ84" s="32"/>
      <c r="KK84" s="32"/>
      <c r="KL84" s="32"/>
      <c r="KM84" s="32"/>
      <c r="KN84" s="32"/>
      <c r="KO84" s="32"/>
      <c r="KP84" s="32"/>
      <c r="KQ84" s="32"/>
      <c r="KR84" s="32"/>
      <c r="KS84" s="32"/>
      <c r="KT84" s="32"/>
      <c r="KU84" s="32"/>
      <c r="KV84" s="32"/>
      <c r="KW84" s="32"/>
      <c r="KX84" s="32"/>
      <c r="KY84" s="32"/>
      <c r="KZ84" s="32"/>
      <c r="LA84" s="32"/>
      <c r="LB84" s="32"/>
      <c r="LC84" s="32"/>
      <c r="LD84" s="32"/>
      <c r="LE84" s="32"/>
      <c r="LF84" s="32"/>
      <c r="LG84" s="32"/>
      <c r="LH84" s="32"/>
      <c r="LI84" s="32"/>
      <c r="LJ84" s="32"/>
      <c r="LK84" s="32"/>
      <c r="LL84" s="32"/>
      <c r="LM84" s="32"/>
      <c r="LN84" s="32"/>
      <c r="LO84" s="32"/>
      <c r="LP84" s="32"/>
      <c r="LQ84" s="32"/>
      <c r="LR84" s="32"/>
      <c r="LS84" s="32"/>
      <c r="LT84" s="32"/>
      <c r="LU84" s="32"/>
      <c r="LV84" s="32"/>
      <c r="LW84" s="32"/>
      <c r="LX84" s="32"/>
      <c r="LY84" s="32"/>
      <c r="LZ84" s="32"/>
      <c r="MA84" s="32"/>
      <c r="MB84" s="32"/>
      <c r="MC84" s="32"/>
      <c r="MD84" s="32"/>
      <c r="ME84" s="32"/>
      <c r="MF84" s="32"/>
      <c r="MG84" s="32"/>
      <c r="MH84" s="32"/>
      <c r="MI84" s="32"/>
      <c r="MJ84" s="32"/>
      <c r="MK84" s="32"/>
      <c r="ML84" s="32"/>
      <c r="MM84" s="32"/>
      <c r="MN84" s="32"/>
      <c r="MO84" s="32"/>
      <c r="MP84" s="32"/>
      <c r="MQ84" s="32"/>
      <c r="MR84" s="32"/>
      <c r="MS84" s="32"/>
      <c r="MT84" s="32"/>
      <c r="MU84" s="32"/>
      <c r="MV84" s="32"/>
      <c r="MW84" s="32"/>
      <c r="MX84" s="32"/>
      <c r="MY84" s="32"/>
      <c r="MZ84" s="32"/>
      <c r="NA84" s="32"/>
      <c r="NB84" s="32"/>
      <c r="NC84" s="32"/>
      <c r="ND84" s="32"/>
      <c r="NE84" s="32"/>
      <c r="NF84" s="32"/>
      <c r="NG84" s="32"/>
      <c r="NH84" s="32"/>
      <c r="NI84" s="32"/>
      <c r="NJ84" s="32"/>
      <c r="NK84" s="32"/>
      <c r="NL84" s="32"/>
      <c r="NM84" s="32"/>
      <c r="NN84" s="32"/>
      <c r="NO84" s="32"/>
      <c r="NP84" s="32"/>
      <c r="NQ84" s="32"/>
      <c r="NR84" s="32"/>
      <c r="NS84" s="32"/>
      <c r="NT84" s="32"/>
      <c r="NU84" s="32"/>
      <c r="NV84" s="32"/>
      <c r="NW84" s="32"/>
      <c r="NX84" s="32"/>
      <c r="NY84" s="32"/>
      <c r="NZ84" s="32"/>
      <c r="OA84" s="32"/>
      <c r="OB84" s="32"/>
      <c r="OC84" s="32"/>
      <c r="OD84" s="32"/>
      <c r="OE84" s="32"/>
      <c r="OF84" s="32"/>
      <c r="OG84" s="32"/>
      <c r="OH84" s="32"/>
      <c r="OI84" s="32"/>
      <c r="OJ84" s="32"/>
      <c r="OK84" s="32"/>
      <c r="OL84" s="32"/>
      <c r="OM84" s="32"/>
      <c r="ON84" s="32"/>
      <c r="OO84" s="32"/>
      <c r="OP84" s="32"/>
      <c r="OQ84" s="32"/>
      <c r="OR84" s="32"/>
      <c r="OS84" s="32"/>
      <c r="OT84" s="32"/>
      <c r="OU84" s="32"/>
      <c r="OV84" s="32"/>
      <c r="OW84" s="32"/>
      <c r="OX84" s="32"/>
      <c r="OY84" s="32"/>
      <c r="OZ84" s="32"/>
      <c r="PA84" s="32"/>
      <c r="PB84" s="32"/>
      <c r="PC84" s="32"/>
      <c r="PD84" s="32"/>
      <c r="PE84" s="32"/>
      <c r="PF84" s="32"/>
      <c r="PG84" s="32"/>
      <c r="PH84" s="32"/>
      <c r="PI84" s="32"/>
      <c r="PJ84" s="32"/>
      <c r="PK84" s="32"/>
      <c r="PL84" s="32"/>
      <c r="PM84" s="32"/>
      <c r="PN84" s="32"/>
      <c r="PO84" s="32"/>
      <c r="PP84" s="32"/>
      <c r="PQ84" s="32"/>
      <c r="PR84" s="32"/>
      <c r="PS84" s="32"/>
      <c r="PT84" s="32"/>
      <c r="PU84" s="32"/>
      <c r="PV84" s="32"/>
      <c r="PW84" s="32"/>
      <c r="PX84" s="32"/>
      <c r="PY84" s="32"/>
      <c r="PZ84" s="32"/>
      <c r="QA84" s="32"/>
      <c r="QB84" s="32"/>
      <c r="QC84" s="32"/>
      <c r="QD84" s="32"/>
      <c r="QE84" s="32"/>
      <c r="QF84" s="32"/>
      <c r="QG84" s="32"/>
      <c r="QH84" s="32"/>
      <c r="QI84" s="32"/>
      <c r="QJ84" s="32"/>
      <c r="QK84" s="32"/>
      <c r="QL84" s="32"/>
      <c r="QM84" s="32"/>
      <c r="QN84" s="32"/>
      <c r="QO84" s="32"/>
      <c r="QP84" s="32"/>
      <c r="QQ84" s="32"/>
      <c r="QR84" s="32"/>
      <c r="QS84" s="32"/>
      <c r="QT84" s="32"/>
      <c r="QU84" s="32"/>
      <c r="QV84" s="32"/>
      <c r="QW84" s="32"/>
      <c r="QX84" s="32"/>
      <c r="QY84" s="32"/>
      <c r="QZ84" s="32"/>
      <c r="RA84" s="32"/>
      <c r="RB84" s="32"/>
      <c r="RC84" s="32"/>
      <c r="RD84" s="32"/>
      <c r="RE84" s="32"/>
      <c r="RF84" s="32"/>
      <c r="RG84" s="32"/>
      <c r="RH84" s="32"/>
      <c r="RI84" s="32"/>
      <c r="RJ84" s="32"/>
      <c r="RK84" s="32"/>
      <c r="RL84" s="32"/>
      <c r="RM84" s="32"/>
      <c r="RN84" s="32"/>
      <c r="RO84" s="32"/>
      <c r="RP84" s="32"/>
      <c r="RQ84" s="32"/>
      <c r="RR84" s="32"/>
      <c r="RS84" s="32"/>
      <c r="RT84" s="32"/>
      <c r="RU84" s="32"/>
      <c r="RV84" s="32"/>
      <c r="RW84" s="32"/>
      <c r="RX84" s="32"/>
      <c r="RY84" s="32"/>
      <c r="RZ84" s="32"/>
      <c r="SA84" s="32"/>
      <c r="SB84" s="32"/>
      <c r="SC84" s="32"/>
      <c r="SD84" s="32"/>
      <c r="SE84" s="32"/>
      <c r="SF84" s="32"/>
      <c r="SG84" s="32"/>
      <c r="SH84" s="32"/>
      <c r="SI84" s="32"/>
      <c r="SJ84" s="32"/>
      <c r="SK84" s="32"/>
      <c r="SL84" s="32"/>
      <c r="SM84" s="32"/>
      <c r="SN84" s="32"/>
      <c r="SO84" s="32"/>
      <c r="SP84" s="32"/>
      <c r="SQ84" s="32"/>
      <c r="SR84" s="32"/>
      <c r="SS84" s="32"/>
      <c r="ST84" s="32"/>
      <c r="SU84" s="32"/>
      <c r="SV84" s="32"/>
      <c r="SW84" s="32"/>
      <c r="SX84" s="32"/>
      <c r="SY84" s="32"/>
      <c r="SZ84" s="32"/>
      <c r="TA84" s="32"/>
      <c r="TB84" s="32"/>
      <c r="TC84" s="32"/>
      <c r="TD84" s="32"/>
      <c r="TE84" s="32"/>
      <c r="TF84" s="32"/>
      <c r="TG84" s="32"/>
      <c r="TH84" s="32"/>
      <c r="TI84" s="32"/>
      <c r="TJ84" s="32"/>
      <c r="TK84" s="32"/>
      <c r="TL84" s="32"/>
      <c r="TM84" s="32"/>
      <c r="TN84" s="32"/>
      <c r="TO84" s="32"/>
      <c r="TP84" s="32"/>
      <c r="TQ84" s="32"/>
      <c r="TR84" s="32"/>
      <c r="TS84" s="32"/>
      <c r="TT84" s="32"/>
      <c r="TU84" s="32"/>
      <c r="TV84" s="32"/>
      <c r="TW84" s="32"/>
      <c r="TX84" s="32"/>
      <c r="TY84" s="32"/>
      <c r="TZ84" s="32"/>
      <c r="UA84" s="32"/>
      <c r="UB84" s="32"/>
      <c r="UC84" s="32"/>
      <c r="UD84" s="32"/>
      <c r="UE84" s="32"/>
      <c r="UF84" s="32"/>
      <c r="UG84" s="32"/>
      <c r="UH84" s="32"/>
      <c r="UI84" s="32"/>
      <c r="UJ84" s="32"/>
      <c r="UK84" s="32"/>
      <c r="UL84" s="32"/>
      <c r="UM84" s="32"/>
      <c r="UN84" s="32"/>
      <c r="UO84" s="32"/>
      <c r="UP84" s="32"/>
      <c r="UQ84" s="32"/>
      <c r="UR84" s="32"/>
      <c r="US84" s="32"/>
      <c r="UT84" s="32"/>
      <c r="UU84" s="32"/>
      <c r="UV84" s="32"/>
      <c r="UW84" s="32"/>
      <c r="UX84" s="32"/>
      <c r="UY84" s="32"/>
      <c r="UZ84" s="32"/>
      <c r="VA84" s="32"/>
      <c r="VB84" s="32"/>
      <c r="VC84" s="32"/>
      <c r="VD84" s="32"/>
      <c r="VE84" s="32"/>
      <c r="VF84" s="32"/>
      <c r="VG84" s="32"/>
      <c r="VH84" s="32"/>
      <c r="VI84" s="32"/>
      <c r="VJ84" s="32"/>
      <c r="VK84" s="32"/>
      <c r="VL84" s="32"/>
      <c r="VM84" s="32"/>
      <c r="VN84" s="32"/>
      <c r="VO84" s="32"/>
      <c r="VP84" s="32"/>
      <c r="VQ84" s="32"/>
      <c r="VR84" s="32"/>
      <c r="VS84" s="32"/>
      <c r="VT84" s="32"/>
      <c r="VU84" s="32"/>
      <c r="VV84" s="32"/>
      <c r="VW84" s="32"/>
      <c r="VX84" s="32"/>
      <c r="VY84" s="32"/>
      <c r="VZ84" s="32"/>
      <c r="WA84" s="32"/>
      <c r="WB84" s="32"/>
      <c r="WC84" s="32"/>
      <c r="WD84" s="32"/>
      <c r="WE84" s="32"/>
      <c r="WF84" s="32"/>
      <c r="WG84" s="32"/>
      <c r="WH84" s="32"/>
      <c r="WI84" s="32"/>
      <c r="WJ84" s="32"/>
      <c r="WK84" s="32"/>
      <c r="WL84" s="32"/>
      <c r="WM84" s="32"/>
      <c r="WN84" s="32"/>
      <c r="WO84" s="32"/>
      <c r="WP84" s="32"/>
      <c r="WQ84" s="32"/>
      <c r="WR84" s="32"/>
      <c r="WS84" s="32"/>
      <c r="WT84" s="32"/>
      <c r="WU84" s="32"/>
      <c r="WV84" s="32"/>
      <c r="WW84" s="32"/>
      <c r="WX84" s="32"/>
      <c r="WY84" s="32"/>
      <c r="WZ84" s="32"/>
      <c r="XA84" s="32"/>
      <c r="XB84" s="32"/>
      <c r="XC84" s="32"/>
      <c r="XD84" s="32"/>
      <c r="XE84" s="32"/>
      <c r="XF84" s="32"/>
      <c r="XG84" s="32"/>
      <c r="XH84" s="32"/>
      <c r="XI84" s="32"/>
      <c r="XJ84" s="32"/>
      <c r="XK84" s="32"/>
      <c r="XL84" s="32"/>
      <c r="XM84" s="32"/>
      <c r="XN84" s="32"/>
      <c r="XO84" s="32"/>
      <c r="XP84" s="32"/>
      <c r="XQ84" s="32"/>
      <c r="XR84" s="32"/>
      <c r="XS84" s="32"/>
      <c r="XT84" s="32"/>
      <c r="XU84" s="32"/>
      <c r="XV84" s="32"/>
      <c r="XW84" s="32"/>
      <c r="XX84" s="32"/>
      <c r="XY84" s="32"/>
      <c r="XZ84" s="32"/>
      <c r="YA84" s="32"/>
      <c r="YB84" s="32"/>
      <c r="YC84" s="32"/>
      <c r="YD84" s="32"/>
      <c r="YE84" s="32"/>
      <c r="YF84" s="32"/>
      <c r="YG84" s="32"/>
      <c r="YH84" s="32"/>
      <c r="YI84" s="32"/>
      <c r="YJ84" s="32"/>
      <c r="YK84" s="32"/>
      <c r="YL84" s="32"/>
      <c r="YM84" s="32"/>
      <c r="YN84" s="32"/>
      <c r="YO84" s="32"/>
      <c r="YP84" s="32"/>
      <c r="YQ84" s="32"/>
      <c r="YR84" s="32"/>
      <c r="YS84" s="32"/>
      <c r="YT84" s="32"/>
      <c r="YU84" s="32"/>
      <c r="YV84" s="32"/>
      <c r="YW84" s="32"/>
      <c r="YX84" s="32"/>
      <c r="YY84" s="32"/>
      <c r="YZ84" s="32"/>
      <c r="ZA84" s="32"/>
      <c r="ZB84" s="32"/>
      <c r="ZC84" s="32"/>
      <c r="ZD84" s="32"/>
      <c r="ZE84" s="32"/>
      <c r="ZF84" s="32"/>
      <c r="ZG84" s="32"/>
      <c r="ZH84" s="32"/>
      <c r="ZI84" s="32"/>
      <c r="ZJ84" s="32"/>
      <c r="ZK84" s="32"/>
      <c r="ZL84" s="32"/>
      <c r="ZM84" s="32"/>
      <c r="ZN84" s="32"/>
      <c r="ZO84" s="32"/>
      <c r="ZP84" s="32"/>
      <c r="ZQ84" s="32"/>
      <c r="ZR84" s="32"/>
      <c r="ZS84" s="32"/>
      <c r="ZT84" s="32"/>
      <c r="ZU84" s="32"/>
      <c r="ZV84" s="32"/>
      <c r="ZW84" s="32"/>
      <c r="ZX84" s="32"/>
      <c r="ZY84" s="32"/>
      <c r="ZZ84" s="32"/>
      <c r="AAA84" s="32"/>
      <c r="AAB84" s="32"/>
      <c r="AAC84" s="32"/>
      <c r="AAD84" s="32"/>
      <c r="AAE84" s="32"/>
      <c r="AAF84" s="32"/>
      <c r="AAG84" s="32"/>
      <c r="AAH84" s="32"/>
      <c r="AAI84" s="32"/>
      <c r="AAJ84" s="32"/>
      <c r="AAK84" s="32"/>
      <c r="AAL84" s="32"/>
      <c r="AAM84" s="32"/>
      <c r="AAN84" s="32"/>
      <c r="AAO84" s="32"/>
      <c r="AAP84" s="32"/>
      <c r="AAQ84" s="32"/>
      <c r="AAR84" s="32"/>
      <c r="AAS84" s="32"/>
      <c r="AAT84" s="32"/>
      <c r="AAU84" s="32"/>
      <c r="AAV84" s="32"/>
      <c r="AAW84" s="32"/>
      <c r="AAX84" s="32"/>
      <c r="AAY84" s="32"/>
      <c r="AAZ84" s="32"/>
      <c r="ABA84" s="32"/>
      <c r="ABB84" s="32"/>
      <c r="ABC84" s="32"/>
      <c r="ABD84" s="32"/>
      <c r="ABE84" s="32"/>
      <c r="ABF84" s="32"/>
      <c r="ABG84" s="32"/>
      <c r="ABH84" s="32"/>
      <c r="ABI84" s="32"/>
      <c r="ABJ84" s="32"/>
      <c r="ABK84" s="32"/>
      <c r="ABL84" s="32"/>
      <c r="ABM84" s="32"/>
      <c r="ABN84" s="32"/>
      <c r="ABO84" s="32"/>
      <c r="ABP84" s="32"/>
      <c r="ABQ84" s="32"/>
      <c r="ABR84" s="32"/>
      <c r="ABS84" s="32"/>
      <c r="ABT84" s="32"/>
      <c r="ABU84" s="32"/>
      <c r="ABV84" s="32"/>
      <c r="ABW84" s="32"/>
      <c r="ABX84" s="32"/>
      <c r="ABY84" s="32"/>
      <c r="ABZ84" s="32"/>
      <c r="ACA84" s="32"/>
      <c r="ACB84" s="32"/>
      <c r="ACC84" s="32"/>
      <c r="ACD84" s="32"/>
      <c r="ACE84" s="32"/>
      <c r="ACF84" s="32"/>
      <c r="ACG84" s="32"/>
      <c r="ACH84" s="32"/>
      <c r="ACI84" s="32"/>
      <c r="ACJ84" s="32"/>
      <c r="ACK84" s="32"/>
      <c r="ACL84" s="32"/>
      <c r="ACM84" s="32"/>
      <c r="ACN84" s="32"/>
      <c r="ACO84" s="32"/>
      <c r="ACP84" s="32"/>
      <c r="ACQ84" s="32"/>
      <c r="ACR84" s="32"/>
      <c r="ACS84" s="32"/>
      <c r="ACT84" s="32"/>
      <c r="ACU84" s="32"/>
      <c r="ACV84" s="32"/>
      <c r="ACW84" s="32"/>
      <c r="ACX84" s="32"/>
      <c r="ACY84" s="32"/>
      <c r="ACZ84" s="32"/>
      <c r="ADA84" s="32"/>
      <c r="ADB84" s="32"/>
      <c r="ADC84" s="32"/>
      <c r="ADD84" s="32"/>
      <c r="ADE84" s="32"/>
      <c r="ADF84" s="32"/>
      <c r="ADG84" s="32"/>
      <c r="ADH84" s="32"/>
      <c r="ADI84" s="32"/>
      <c r="ADJ84" s="32"/>
      <c r="ADK84" s="32"/>
      <c r="ADL84" s="32"/>
      <c r="ADM84" s="32"/>
      <c r="ADN84" s="32"/>
      <c r="ADO84" s="32"/>
      <c r="ADP84" s="32"/>
      <c r="ADQ84" s="32"/>
      <c r="ADR84" s="32"/>
      <c r="ADS84" s="32"/>
      <c r="ADT84" s="32"/>
      <c r="ADU84" s="32"/>
      <c r="ADV84" s="32"/>
      <c r="ADW84" s="32"/>
      <c r="ADX84" s="32"/>
      <c r="ADY84" s="32"/>
      <c r="ADZ84" s="32"/>
      <c r="AEA84" s="32"/>
      <c r="AEB84" s="32"/>
      <c r="AEC84" s="32"/>
      <c r="AED84" s="32"/>
      <c r="AEE84" s="32"/>
      <c r="AEF84" s="32"/>
      <c r="AEG84" s="32"/>
      <c r="AEH84" s="32"/>
      <c r="AEI84" s="32"/>
      <c r="AEJ84" s="32"/>
      <c r="AEK84" s="32"/>
      <c r="AEL84" s="32"/>
      <c r="AEM84" s="32"/>
      <c r="AEN84" s="32"/>
      <c r="AEO84" s="32"/>
      <c r="AEP84" s="32"/>
      <c r="AEQ84" s="32"/>
      <c r="AER84" s="32"/>
      <c r="AES84" s="32"/>
      <c r="AET84" s="32"/>
      <c r="AEU84" s="32"/>
      <c r="AEV84" s="32"/>
      <c r="AEW84" s="32"/>
      <c r="AEX84" s="32"/>
      <c r="AEY84" s="32"/>
      <c r="AEZ84" s="32"/>
      <c r="AFA84" s="32"/>
      <c r="AFB84" s="32"/>
      <c r="AFC84" s="32"/>
      <c r="AFD84" s="32"/>
      <c r="AFE84" s="32"/>
      <c r="AFF84" s="32"/>
      <c r="AFG84" s="32"/>
      <c r="AFH84" s="32"/>
      <c r="AFI84" s="32"/>
      <c r="AFJ84" s="32"/>
      <c r="AFK84" s="32"/>
      <c r="AFL84" s="32"/>
      <c r="AFM84" s="32"/>
      <c r="AFN84" s="32"/>
      <c r="AFO84" s="32"/>
      <c r="AFP84" s="32"/>
      <c r="AFQ84" s="32"/>
      <c r="AFR84" s="32"/>
      <c r="AFS84" s="32"/>
      <c r="AFT84" s="32"/>
      <c r="AFU84" s="32"/>
      <c r="AFV84" s="32"/>
      <c r="AFW84" s="32"/>
      <c r="AFX84" s="32"/>
      <c r="AFY84" s="32"/>
      <c r="AFZ84" s="32"/>
      <c r="AGA84" s="32"/>
      <c r="AGB84" s="32"/>
      <c r="AGC84" s="32"/>
      <c r="AGD84" s="32"/>
      <c r="AGE84" s="32"/>
      <c r="AGF84" s="32"/>
      <c r="AGG84" s="32"/>
      <c r="AGH84" s="32"/>
      <c r="AGI84" s="32"/>
      <c r="AGJ84" s="32"/>
      <c r="AGK84" s="32"/>
      <c r="AGL84" s="32"/>
      <c r="AGM84" s="32"/>
      <c r="AGN84" s="32"/>
      <c r="AGO84" s="32"/>
      <c r="AGP84" s="32"/>
      <c r="AGQ84" s="32"/>
      <c r="AGR84" s="32"/>
      <c r="AGS84" s="32"/>
      <c r="AGT84" s="32"/>
      <c r="AGU84" s="32"/>
      <c r="AGV84" s="32"/>
      <c r="AGW84" s="32"/>
      <c r="AGX84" s="32"/>
      <c r="AGY84" s="32"/>
      <c r="AGZ84" s="32"/>
      <c r="AHA84" s="32"/>
      <c r="AHB84" s="32"/>
      <c r="AHC84" s="32"/>
      <c r="AHD84" s="32"/>
      <c r="AHE84" s="32"/>
      <c r="AHF84" s="32"/>
      <c r="AHG84" s="32"/>
      <c r="AHH84" s="32"/>
      <c r="AHI84" s="32"/>
      <c r="AHJ84" s="32"/>
      <c r="AHK84" s="32"/>
      <c r="AHL84" s="32"/>
      <c r="AHM84" s="32"/>
      <c r="AHN84" s="32"/>
      <c r="AHO84" s="32"/>
      <c r="AHP84" s="32"/>
      <c r="AHQ84" s="32"/>
      <c r="AHR84" s="32"/>
      <c r="AHS84" s="32"/>
      <c r="AHT84" s="32"/>
      <c r="AHU84" s="32"/>
      <c r="AHV84" s="32"/>
      <c r="AHW84" s="32"/>
      <c r="AHX84" s="32"/>
      <c r="AHY84" s="32"/>
      <c r="AHZ84" s="32"/>
      <c r="AIA84" s="32"/>
      <c r="AIB84" s="32"/>
      <c r="AIC84" s="32"/>
      <c r="AID84" s="32"/>
      <c r="AIE84" s="32"/>
      <c r="AIF84" s="32"/>
      <c r="AIG84" s="32"/>
      <c r="AIH84" s="32"/>
      <c r="AII84" s="32"/>
      <c r="AIJ84" s="32"/>
      <c r="AIK84" s="32"/>
      <c r="AIL84" s="32"/>
      <c r="AIM84" s="32"/>
      <c r="AIN84" s="32"/>
      <c r="AIO84" s="32"/>
      <c r="AIP84" s="32"/>
      <c r="AIQ84" s="32"/>
      <c r="AIR84" s="32"/>
      <c r="AIS84" s="32"/>
      <c r="AIT84" s="32"/>
      <c r="AIU84" s="32"/>
      <c r="AIV84" s="32"/>
      <c r="AIW84" s="32"/>
      <c r="AIX84" s="32"/>
      <c r="AIY84" s="32"/>
      <c r="AIZ84" s="32"/>
      <c r="AJA84" s="32"/>
      <c r="AJB84" s="32"/>
      <c r="AJC84" s="32"/>
      <c r="AJD84" s="32"/>
      <c r="AJE84" s="32"/>
      <c r="AJF84" s="32"/>
      <c r="AJG84" s="32"/>
      <c r="AJH84" s="32"/>
      <c r="AJI84" s="32"/>
      <c r="AJJ84" s="32"/>
      <c r="AJK84" s="32"/>
      <c r="AJL84" s="32"/>
      <c r="AJM84" s="32"/>
      <c r="AJN84" s="32"/>
      <c r="AJO84" s="32"/>
      <c r="AJP84" s="32"/>
      <c r="AJQ84" s="32"/>
      <c r="AJR84" s="32"/>
      <c r="AJS84" s="32"/>
      <c r="AJT84" s="32"/>
      <c r="AJU84" s="32"/>
      <c r="AJV84" s="32"/>
      <c r="AJW84" s="32"/>
      <c r="AJX84" s="32"/>
      <c r="AJY84" s="32"/>
      <c r="AJZ84" s="32"/>
      <c r="AKA84" s="32"/>
      <c r="AKB84" s="32"/>
      <c r="AKC84" s="32"/>
      <c r="AKD84" s="32"/>
      <c r="AKE84" s="32"/>
      <c r="AKF84" s="32"/>
      <c r="AKG84" s="32"/>
      <c r="AKH84" s="32"/>
      <c r="AKI84" s="32"/>
      <c r="AKJ84" s="32"/>
      <c r="AKK84" s="32"/>
      <c r="AKL84" s="32"/>
      <c r="AKM84" s="32"/>
      <c r="AKN84" s="32"/>
      <c r="AKO84" s="32"/>
      <c r="AKP84" s="32"/>
      <c r="AKQ84" s="32"/>
      <c r="AKR84" s="32"/>
      <c r="AKS84" s="32"/>
      <c r="AKT84" s="32"/>
      <c r="AKU84" s="32"/>
      <c r="AKV84" s="32"/>
      <c r="AKW84" s="32"/>
      <c r="AKX84" s="32"/>
      <c r="AKY84" s="32"/>
      <c r="AKZ84" s="32"/>
      <c r="ALA84" s="32"/>
      <c r="ALB84" s="32"/>
      <c r="ALC84" s="32"/>
      <c r="ALD84" s="32"/>
      <c r="ALE84" s="32"/>
      <c r="ALF84" s="32"/>
      <c r="ALG84" s="32"/>
      <c r="ALH84" s="32"/>
      <c r="ALI84" s="32"/>
      <c r="ALJ84" s="32"/>
      <c r="ALK84" s="32"/>
      <c r="ALL84" s="32"/>
      <c r="ALM84" s="32"/>
      <c r="ALN84" s="32"/>
      <c r="ALO84" s="32"/>
      <c r="ALP84" s="32"/>
      <c r="ALQ84" s="32"/>
      <c r="ALR84" s="32"/>
      <c r="ALS84" s="32"/>
      <c r="ALT84" s="32"/>
      <c r="ALU84" s="32"/>
      <c r="ALV84" s="32"/>
      <c r="ALW84" s="32"/>
      <c r="ALX84" s="32"/>
      <c r="ALY84" s="32"/>
      <c r="ALZ84" s="32"/>
      <c r="AMD84" s="32"/>
    </row>
    <row r="85" customFormat="false" ht="23.85" hidden="false" customHeight="false" outlineLevel="0" collapsed="false">
      <c r="B85" s="3"/>
      <c r="D85" s="121" t="s">
        <v>210</v>
      </c>
      <c r="E85" s="3"/>
      <c r="F85" s="119"/>
      <c r="G85" s="3"/>
      <c r="H85" s="3"/>
      <c r="I85" s="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  <c r="DL85" s="32"/>
      <c r="DM85" s="32"/>
      <c r="DN85" s="32"/>
      <c r="DO85" s="32"/>
      <c r="DP85" s="32"/>
      <c r="DQ85" s="32"/>
      <c r="DR85" s="32"/>
      <c r="DS85" s="32"/>
      <c r="DT85" s="32"/>
      <c r="DU85" s="32"/>
      <c r="DV85" s="32"/>
      <c r="DW85" s="32"/>
      <c r="DX85" s="32"/>
      <c r="DY85" s="32"/>
      <c r="DZ85" s="32"/>
      <c r="EA85" s="32"/>
      <c r="EB85" s="32"/>
      <c r="EC85" s="32"/>
      <c r="ED85" s="32"/>
      <c r="EE85" s="32"/>
      <c r="EF85" s="32"/>
      <c r="EG85" s="32"/>
      <c r="EH85" s="32"/>
      <c r="EI85" s="32"/>
      <c r="EJ85" s="32"/>
      <c r="EK85" s="32"/>
      <c r="EL85" s="32"/>
      <c r="EM85" s="32"/>
      <c r="EN85" s="32"/>
      <c r="EO85" s="32"/>
      <c r="EP85" s="32"/>
      <c r="EQ85" s="32"/>
      <c r="ER85" s="32"/>
      <c r="ES85" s="32"/>
      <c r="ET85" s="32"/>
      <c r="EU85" s="32"/>
      <c r="EV85" s="32"/>
      <c r="EW85" s="32"/>
      <c r="EX85" s="32"/>
      <c r="EY85" s="32"/>
      <c r="EZ85" s="32"/>
      <c r="FA85" s="32"/>
      <c r="FB85" s="32"/>
      <c r="FC85" s="32"/>
      <c r="FD85" s="32"/>
      <c r="FE85" s="32"/>
      <c r="FF85" s="32"/>
      <c r="FG85" s="32"/>
      <c r="FH85" s="32"/>
      <c r="FI85" s="32"/>
      <c r="FJ85" s="32"/>
      <c r="FK85" s="32"/>
      <c r="FL85" s="32"/>
      <c r="FM85" s="32"/>
      <c r="FN85" s="32"/>
      <c r="FO85" s="32"/>
      <c r="FP85" s="32"/>
      <c r="FQ85" s="32"/>
      <c r="FR85" s="32"/>
      <c r="FS85" s="32"/>
      <c r="FT85" s="32"/>
      <c r="FU85" s="32"/>
      <c r="FV85" s="32"/>
      <c r="FW85" s="32"/>
      <c r="FX85" s="32"/>
      <c r="FY85" s="32"/>
      <c r="FZ85" s="32"/>
      <c r="GA85" s="32"/>
      <c r="GB85" s="32"/>
      <c r="GC85" s="32"/>
      <c r="GD85" s="32"/>
      <c r="GE85" s="32"/>
      <c r="GF85" s="32"/>
      <c r="GG85" s="32"/>
      <c r="GH85" s="32"/>
      <c r="GI85" s="32"/>
      <c r="GJ85" s="32"/>
      <c r="GK85" s="32"/>
      <c r="GL85" s="32"/>
      <c r="GM85" s="32"/>
      <c r="GN85" s="32"/>
      <c r="GO85" s="32"/>
      <c r="GP85" s="32"/>
      <c r="GQ85" s="32"/>
      <c r="GR85" s="32"/>
      <c r="GS85" s="32"/>
      <c r="GT85" s="32"/>
      <c r="GU85" s="32"/>
      <c r="GV85" s="32"/>
      <c r="GW85" s="32"/>
      <c r="GX85" s="32"/>
      <c r="GY85" s="32"/>
      <c r="GZ85" s="32"/>
      <c r="HA85" s="32"/>
      <c r="HB85" s="32"/>
      <c r="HC85" s="32"/>
      <c r="HD85" s="32"/>
      <c r="HE85" s="32"/>
      <c r="HF85" s="32"/>
      <c r="HG85" s="32"/>
      <c r="HH85" s="32"/>
      <c r="HI85" s="32"/>
      <c r="HJ85" s="32"/>
      <c r="HK85" s="32"/>
      <c r="HL85" s="32"/>
      <c r="HM85" s="32"/>
      <c r="HN85" s="32"/>
      <c r="HO85" s="32"/>
      <c r="HP85" s="32"/>
      <c r="HQ85" s="32"/>
      <c r="HR85" s="32"/>
      <c r="HS85" s="32"/>
      <c r="HT85" s="32"/>
      <c r="HU85" s="32"/>
      <c r="HV85" s="32"/>
      <c r="HW85" s="32"/>
      <c r="HX85" s="32"/>
      <c r="HY85" s="32"/>
      <c r="HZ85" s="32"/>
      <c r="IA85" s="32"/>
      <c r="IB85" s="32"/>
      <c r="IC85" s="32"/>
      <c r="ID85" s="32"/>
      <c r="IE85" s="32"/>
      <c r="IF85" s="32"/>
      <c r="IG85" s="32"/>
      <c r="IH85" s="32"/>
      <c r="II85" s="32"/>
      <c r="IJ85" s="32"/>
      <c r="IK85" s="32"/>
      <c r="IL85" s="32"/>
      <c r="IM85" s="32"/>
      <c r="IN85" s="32"/>
      <c r="IO85" s="32"/>
      <c r="IP85" s="32"/>
      <c r="IQ85" s="32"/>
      <c r="IR85" s="32"/>
      <c r="IS85" s="32"/>
      <c r="IT85" s="32"/>
      <c r="IU85" s="32"/>
      <c r="IV85" s="32"/>
      <c r="IW85" s="32"/>
      <c r="IX85" s="32"/>
      <c r="IY85" s="32"/>
      <c r="IZ85" s="32"/>
      <c r="JA85" s="32"/>
      <c r="JB85" s="32"/>
      <c r="JC85" s="32"/>
      <c r="JD85" s="32"/>
      <c r="JE85" s="32"/>
      <c r="JF85" s="32"/>
      <c r="JG85" s="32"/>
      <c r="JH85" s="32"/>
      <c r="JI85" s="32"/>
      <c r="JJ85" s="32"/>
      <c r="JK85" s="32"/>
      <c r="JL85" s="32"/>
      <c r="JM85" s="32"/>
      <c r="JN85" s="32"/>
      <c r="JO85" s="32"/>
      <c r="JP85" s="32"/>
      <c r="JQ85" s="32"/>
      <c r="JR85" s="32"/>
      <c r="JS85" s="32"/>
      <c r="JT85" s="32"/>
      <c r="JU85" s="32"/>
      <c r="JV85" s="32"/>
      <c r="JW85" s="32"/>
      <c r="JX85" s="32"/>
      <c r="JY85" s="32"/>
      <c r="JZ85" s="32"/>
      <c r="KA85" s="32"/>
      <c r="KB85" s="32"/>
      <c r="KC85" s="32"/>
      <c r="KD85" s="32"/>
      <c r="KE85" s="32"/>
      <c r="KF85" s="32"/>
      <c r="KG85" s="32"/>
      <c r="KH85" s="32"/>
      <c r="KI85" s="32"/>
      <c r="KJ85" s="32"/>
      <c r="KK85" s="32"/>
      <c r="KL85" s="32"/>
      <c r="KM85" s="32"/>
      <c r="KN85" s="32"/>
      <c r="KO85" s="32"/>
      <c r="KP85" s="32"/>
      <c r="KQ85" s="32"/>
      <c r="KR85" s="32"/>
      <c r="KS85" s="32"/>
      <c r="KT85" s="32"/>
      <c r="KU85" s="32"/>
      <c r="KV85" s="32"/>
      <c r="KW85" s="32"/>
      <c r="KX85" s="32"/>
      <c r="KY85" s="32"/>
      <c r="KZ85" s="32"/>
      <c r="LA85" s="32"/>
      <c r="LB85" s="32"/>
      <c r="LC85" s="32"/>
      <c r="LD85" s="32"/>
      <c r="LE85" s="32"/>
      <c r="LF85" s="32"/>
      <c r="LG85" s="32"/>
      <c r="LH85" s="32"/>
      <c r="LI85" s="32"/>
      <c r="LJ85" s="32"/>
      <c r="LK85" s="32"/>
      <c r="LL85" s="32"/>
      <c r="LM85" s="32"/>
      <c r="LN85" s="32"/>
      <c r="LO85" s="32"/>
      <c r="LP85" s="32"/>
      <c r="LQ85" s="32"/>
      <c r="LR85" s="32"/>
      <c r="LS85" s="32"/>
      <c r="LT85" s="32"/>
      <c r="LU85" s="32"/>
      <c r="LV85" s="32"/>
      <c r="LW85" s="32"/>
      <c r="LX85" s="32"/>
      <c r="LY85" s="32"/>
      <c r="LZ85" s="32"/>
      <c r="MA85" s="32"/>
      <c r="MB85" s="32"/>
      <c r="MC85" s="32"/>
      <c r="MD85" s="32"/>
      <c r="ME85" s="32"/>
      <c r="MF85" s="32"/>
      <c r="MG85" s="32"/>
      <c r="MH85" s="32"/>
      <c r="MI85" s="32"/>
      <c r="MJ85" s="32"/>
      <c r="MK85" s="32"/>
      <c r="ML85" s="32"/>
      <c r="MM85" s="32"/>
      <c r="MN85" s="32"/>
      <c r="MO85" s="32"/>
      <c r="MP85" s="32"/>
      <c r="MQ85" s="32"/>
      <c r="MR85" s="32"/>
      <c r="MS85" s="32"/>
      <c r="MT85" s="32"/>
      <c r="MU85" s="32"/>
      <c r="MV85" s="32"/>
      <c r="MW85" s="32"/>
      <c r="MX85" s="32"/>
      <c r="MY85" s="32"/>
      <c r="MZ85" s="32"/>
      <c r="NA85" s="32"/>
      <c r="NB85" s="32"/>
      <c r="NC85" s="32"/>
      <c r="ND85" s="32"/>
      <c r="NE85" s="32"/>
      <c r="NF85" s="32"/>
      <c r="NG85" s="32"/>
      <c r="NH85" s="32"/>
      <c r="NI85" s="32"/>
      <c r="NJ85" s="32"/>
      <c r="NK85" s="32"/>
      <c r="NL85" s="32"/>
      <c r="NM85" s="32"/>
      <c r="NN85" s="32"/>
      <c r="NO85" s="32"/>
      <c r="NP85" s="32"/>
      <c r="NQ85" s="32"/>
      <c r="NR85" s="32"/>
      <c r="NS85" s="32"/>
      <c r="NT85" s="32"/>
      <c r="NU85" s="32"/>
      <c r="NV85" s="32"/>
      <c r="NW85" s="32"/>
      <c r="NX85" s="32"/>
      <c r="NY85" s="32"/>
      <c r="NZ85" s="32"/>
      <c r="OA85" s="32"/>
      <c r="OB85" s="32"/>
      <c r="OC85" s="32"/>
      <c r="OD85" s="32"/>
      <c r="OE85" s="32"/>
      <c r="OF85" s="32"/>
      <c r="OG85" s="32"/>
      <c r="OH85" s="32"/>
      <c r="OI85" s="32"/>
      <c r="OJ85" s="32"/>
      <c r="OK85" s="32"/>
      <c r="OL85" s="32"/>
      <c r="OM85" s="32"/>
      <c r="ON85" s="32"/>
      <c r="OO85" s="32"/>
      <c r="OP85" s="32"/>
      <c r="OQ85" s="32"/>
      <c r="OR85" s="32"/>
      <c r="OS85" s="32"/>
      <c r="OT85" s="32"/>
      <c r="OU85" s="32"/>
      <c r="OV85" s="32"/>
      <c r="OW85" s="32"/>
      <c r="OX85" s="32"/>
      <c r="OY85" s="32"/>
      <c r="OZ85" s="32"/>
      <c r="PA85" s="32"/>
      <c r="PB85" s="32"/>
      <c r="PC85" s="32"/>
      <c r="PD85" s="32"/>
      <c r="PE85" s="32"/>
      <c r="PF85" s="32"/>
      <c r="PG85" s="32"/>
      <c r="PH85" s="32"/>
      <c r="PI85" s="32"/>
      <c r="PJ85" s="32"/>
      <c r="PK85" s="32"/>
      <c r="PL85" s="32"/>
      <c r="PM85" s="32"/>
      <c r="PN85" s="32"/>
      <c r="PO85" s="32"/>
      <c r="PP85" s="32"/>
      <c r="PQ85" s="32"/>
      <c r="PR85" s="32"/>
      <c r="PS85" s="32"/>
      <c r="PT85" s="32"/>
      <c r="PU85" s="32"/>
      <c r="PV85" s="32"/>
      <c r="PW85" s="32"/>
      <c r="PX85" s="32"/>
      <c r="PY85" s="32"/>
      <c r="PZ85" s="32"/>
      <c r="QA85" s="32"/>
      <c r="QB85" s="32"/>
      <c r="QC85" s="32"/>
      <c r="QD85" s="32"/>
      <c r="QE85" s="32"/>
      <c r="QF85" s="32"/>
      <c r="QG85" s="32"/>
      <c r="QH85" s="32"/>
      <c r="QI85" s="32"/>
      <c r="QJ85" s="32"/>
      <c r="QK85" s="32"/>
      <c r="QL85" s="32"/>
      <c r="QM85" s="32"/>
      <c r="QN85" s="32"/>
      <c r="QO85" s="32"/>
      <c r="QP85" s="32"/>
      <c r="QQ85" s="32"/>
      <c r="QR85" s="32"/>
      <c r="QS85" s="32"/>
      <c r="QT85" s="32"/>
      <c r="QU85" s="32"/>
      <c r="QV85" s="32"/>
      <c r="QW85" s="32"/>
      <c r="QX85" s="32"/>
      <c r="QY85" s="32"/>
      <c r="QZ85" s="32"/>
      <c r="RA85" s="32"/>
      <c r="RB85" s="32"/>
      <c r="RC85" s="32"/>
      <c r="RD85" s="32"/>
      <c r="RE85" s="32"/>
      <c r="RF85" s="32"/>
      <c r="RG85" s="32"/>
      <c r="RH85" s="32"/>
      <c r="RI85" s="32"/>
      <c r="RJ85" s="32"/>
      <c r="RK85" s="32"/>
      <c r="RL85" s="32"/>
      <c r="RM85" s="32"/>
      <c r="RN85" s="32"/>
      <c r="RO85" s="32"/>
      <c r="RP85" s="32"/>
      <c r="RQ85" s="32"/>
      <c r="RR85" s="32"/>
      <c r="RS85" s="32"/>
      <c r="RT85" s="32"/>
      <c r="RU85" s="32"/>
      <c r="RV85" s="32"/>
      <c r="RW85" s="32"/>
      <c r="RX85" s="32"/>
      <c r="RY85" s="32"/>
      <c r="RZ85" s="32"/>
      <c r="SA85" s="32"/>
      <c r="SB85" s="32"/>
      <c r="SC85" s="32"/>
      <c r="SD85" s="32"/>
      <c r="SE85" s="32"/>
      <c r="SF85" s="32"/>
      <c r="SG85" s="32"/>
      <c r="SH85" s="32"/>
      <c r="SI85" s="32"/>
      <c r="SJ85" s="32"/>
      <c r="SK85" s="32"/>
      <c r="SL85" s="32"/>
      <c r="SM85" s="32"/>
      <c r="SN85" s="32"/>
      <c r="SO85" s="32"/>
      <c r="SP85" s="32"/>
      <c r="SQ85" s="32"/>
      <c r="SR85" s="32"/>
      <c r="SS85" s="32"/>
      <c r="ST85" s="32"/>
      <c r="SU85" s="32"/>
      <c r="SV85" s="32"/>
      <c r="SW85" s="32"/>
      <c r="SX85" s="32"/>
      <c r="SY85" s="32"/>
      <c r="SZ85" s="32"/>
      <c r="TA85" s="32"/>
      <c r="TB85" s="32"/>
      <c r="TC85" s="32"/>
      <c r="TD85" s="32"/>
      <c r="TE85" s="32"/>
      <c r="TF85" s="32"/>
      <c r="TG85" s="32"/>
      <c r="TH85" s="32"/>
      <c r="TI85" s="32"/>
      <c r="TJ85" s="32"/>
      <c r="TK85" s="32"/>
      <c r="TL85" s="32"/>
      <c r="TM85" s="32"/>
      <c r="TN85" s="32"/>
      <c r="TO85" s="32"/>
      <c r="TP85" s="32"/>
      <c r="TQ85" s="32"/>
      <c r="TR85" s="32"/>
      <c r="TS85" s="32"/>
      <c r="TT85" s="32"/>
      <c r="TU85" s="32"/>
      <c r="TV85" s="32"/>
      <c r="TW85" s="32"/>
      <c r="TX85" s="32"/>
      <c r="TY85" s="32"/>
      <c r="TZ85" s="32"/>
      <c r="UA85" s="32"/>
      <c r="UB85" s="32"/>
      <c r="UC85" s="32"/>
      <c r="UD85" s="32"/>
      <c r="UE85" s="32"/>
      <c r="UF85" s="32"/>
      <c r="UG85" s="32"/>
      <c r="UH85" s="32"/>
      <c r="UI85" s="32"/>
      <c r="UJ85" s="32"/>
      <c r="UK85" s="32"/>
      <c r="UL85" s="32"/>
      <c r="UM85" s="32"/>
      <c r="UN85" s="32"/>
      <c r="UO85" s="32"/>
      <c r="UP85" s="32"/>
      <c r="UQ85" s="32"/>
      <c r="UR85" s="32"/>
      <c r="US85" s="32"/>
      <c r="UT85" s="32"/>
      <c r="UU85" s="32"/>
      <c r="UV85" s="32"/>
      <c r="UW85" s="32"/>
      <c r="UX85" s="32"/>
      <c r="UY85" s="32"/>
      <c r="UZ85" s="32"/>
      <c r="VA85" s="32"/>
      <c r="VB85" s="32"/>
      <c r="VC85" s="32"/>
      <c r="VD85" s="32"/>
      <c r="VE85" s="32"/>
      <c r="VF85" s="32"/>
      <c r="VG85" s="32"/>
      <c r="VH85" s="32"/>
      <c r="VI85" s="32"/>
      <c r="VJ85" s="32"/>
      <c r="VK85" s="32"/>
      <c r="VL85" s="32"/>
      <c r="VM85" s="32"/>
      <c r="VN85" s="32"/>
      <c r="VO85" s="32"/>
      <c r="VP85" s="32"/>
      <c r="VQ85" s="32"/>
      <c r="VR85" s="32"/>
      <c r="VS85" s="32"/>
      <c r="VT85" s="32"/>
      <c r="VU85" s="32"/>
      <c r="VV85" s="32"/>
      <c r="VW85" s="32"/>
      <c r="VX85" s="32"/>
      <c r="VY85" s="32"/>
      <c r="VZ85" s="32"/>
      <c r="WA85" s="32"/>
      <c r="WB85" s="32"/>
      <c r="WC85" s="32"/>
      <c r="WD85" s="32"/>
      <c r="WE85" s="32"/>
      <c r="WF85" s="32"/>
      <c r="WG85" s="32"/>
      <c r="WH85" s="32"/>
      <c r="WI85" s="32"/>
      <c r="WJ85" s="32"/>
      <c r="WK85" s="32"/>
      <c r="WL85" s="32"/>
      <c r="WM85" s="32"/>
      <c r="WN85" s="32"/>
      <c r="WO85" s="32"/>
      <c r="WP85" s="32"/>
      <c r="WQ85" s="32"/>
      <c r="WR85" s="32"/>
      <c r="WS85" s="32"/>
      <c r="WT85" s="32"/>
      <c r="WU85" s="32"/>
      <c r="WV85" s="32"/>
      <c r="WW85" s="32"/>
      <c r="WX85" s="32"/>
      <c r="WY85" s="32"/>
      <c r="WZ85" s="32"/>
      <c r="XA85" s="32"/>
      <c r="XB85" s="32"/>
      <c r="XC85" s="32"/>
      <c r="XD85" s="32"/>
      <c r="XE85" s="32"/>
      <c r="XF85" s="32"/>
      <c r="XG85" s="32"/>
      <c r="XH85" s="32"/>
      <c r="XI85" s="32"/>
      <c r="XJ85" s="32"/>
      <c r="XK85" s="32"/>
      <c r="XL85" s="32"/>
      <c r="XM85" s="32"/>
      <c r="XN85" s="32"/>
      <c r="XO85" s="32"/>
      <c r="XP85" s="32"/>
      <c r="XQ85" s="32"/>
      <c r="XR85" s="32"/>
      <c r="XS85" s="32"/>
      <c r="XT85" s="32"/>
      <c r="XU85" s="32"/>
      <c r="XV85" s="32"/>
      <c r="XW85" s="32"/>
      <c r="XX85" s="32"/>
      <c r="XY85" s="32"/>
      <c r="XZ85" s="32"/>
      <c r="YA85" s="32"/>
      <c r="YB85" s="32"/>
      <c r="YC85" s="32"/>
      <c r="YD85" s="32"/>
      <c r="YE85" s="32"/>
      <c r="YF85" s="32"/>
      <c r="YG85" s="32"/>
      <c r="YH85" s="32"/>
      <c r="YI85" s="32"/>
      <c r="YJ85" s="32"/>
      <c r="YK85" s="32"/>
      <c r="YL85" s="32"/>
      <c r="YM85" s="32"/>
      <c r="YN85" s="32"/>
      <c r="YO85" s="32"/>
      <c r="YP85" s="32"/>
      <c r="YQ85" s="32"/>
      <c r="YR85" s="32"/>
      <c r="YS85" s="32"/>
      <c r="YT85" s="32"/>
      <c r="YU85" s="32"/>
      <c r="YV85" s="32"/>
      <c r="YW85" s="32"/>
      <c r="YX85" s="32"/>
      <c r="YY85" s="32"/>
      <c r="YZ85" s="32"/>
      <c r="ZA85" s="32"/>
      <c r="ZB85" s="32"/>
      <c r="ZC85" s="32"/>
      <c r="ZD85" s="32"/>
      <c r="ZE85" s="32"/>
      <c r="ZF85" s="32"/>
      <c r="ZG85" s="32"/>
      <c r="ZH85" s="32"/>
      <c r="ZI85" s="32"/>
      <c r="ZJ85" s="32"/>
      <c r="ZK85" s="32"/>
      <c r="ZL85" s="32"/>
      <c r="ZM85" s="32"/>
      <c r="ZN85" s="32"/>
      <c r="ZO85" s="32"/>
      <c r="ZP85" s="32"/>
      <c r="ZQ85" s="32"/>
      <c r="ZR85" s="32"/>
      <c r="ZS85" s="32"/>
      <c r="ZT85" s="32"/>
      <c r="ZU85" s="32"/>
      <c r="ZV85" s="32"/>
      <c r="ZW85" s="32"/>
      <c r="ZX85" s="32"/>
      <c r="ZY85" s="32"/>
      <c r="ZZ85" s="32"/>
      <c r="AAA85" s="32"/>
      <c r="AAB85" s="32"/>
      <c r="AAC85" s="32"/>
      <c r="AAD85" s="32"/>
      <c r="AAE85" s="32"/>
      <c r="AAF85" s="32"/>
      <c r="AAG85" s="32"/>
      <c r="AAH85" s="32"/>
      <c r="AAI85" s="32"/>
      <c r="AAJ85" s="32"/>
      <c r="AAK85" s="32"/>
      <c r="AAL85" s="32"/>
      <c r="AAM85" s="32"/>
      <c r="AAN85" s="32"/>
      <c r="AAO85" s="32"/>
      <c r="AAP85" s="32"/>
      <c r="AAQ85" s="32"/>
      <c r="AAR85" s="32"/>
      <c r="AAS85" s="32"/>
      <c r="AAT85" s="32"/>
      <c r="AAU85" s="32"/>
      <c r="AAV85" s="32"/>
      <c r="AAW85" s="32"/>
      <c r="AAX85" s="32"/>
      <c r="AAY85" s="32"/>
      <c r="AAZ85" s="32"/>
      <c r="ABA85" s="32"/>
      <c r="ABB85" s="32"/>
      <c r="ABC85" s="32"/>
      <c r="ABD85" s="32"/>
      <c r="ABE85" s="32"/>
      <c r="ABF85" s="32"/>
      <c r="ABG85" s="32"/>
      <c r="ABH85" s="32"/>
      <c r="ABI85" s="32"/>
      <c r="ABJ85" s="32"/>
      <c r="ABK85" s="32"/>
      <c r="ABL85" s="32"/>
      <c r="ABM85" s="32"/>
      <c r="ABN85" s="32"/>
      <c r="ABO85" s="32"/>
      <c r="ABP85" s="32"/>
      <c r="ABQ85" s="32"/>
      <c r="ABR85" s="32"/>
      <c r="ABS85" s="32"/>
      <c r="ABT85" s="32"/>
      <c r="ABU85" s="32"/>
      <c r="ABV85" s="32"/>
      <c r="ABW85" s="32"/>
      <c r="ABX85" s="32"/>
      <c r="ABY85" s="32"/>
      <c r="ABZ85" s="32"/>
      <c r="ACA85" s="32"/>
      <c r="ACB85" s="32"/>
      <c r="ACC85" s="32"/>
      <c r="ACD85" s="32"/>
      <c r="ACE85" s="32"/>
      <c r="ACF85" s="32"/>
      <c r="ACG85" s="32"/>
      <c r="ACH85" s="32"/>
      <c r="ACI85" s="32"/>
      <c r="ACJ85" s="32"/>
      <c r="ACK85" s="32"/>
      <c r="ACL85" s="32"/>
      <c r="ACM85" s="32"/>
      <c r="ACN85" s="32"/>
      <c r="ACO85" s="32"/>
      <c r="ACP85" s="32"/>
      <c r="ACQ85" s="32"/>
      <c r="ACR85" s="32"/>
      <c r="ACS85" s="32"/>
      <c r="ACT85" s="32"/>
      <c r="ACU85" s="32"/>
      <c r="ACV85" s="32"/>
      <c r="ACW85" s="32"/>
      <c r="ACX85" s="32"/>
      <c r="ACY85" s="32"/>
      <c r="ACZ85" s="32"/>
      <c r="ADA85" s="32"/>
      <c r="ADB85" s="32"/>
      <c r="ADC85" s="32"/>
      <c r="ADD85" s="32"/>
      <c r="ADE85" s="32"/>
      <c r="ADF85" s="32"/>
      <c r="ADG85" s="32"/>
      <c r="ADH85" s="32"/>
      <c r="ADI85" s="32"/>
      <c r="ADJ85" s="32"/>
      <c r="ADK85" s="32"/>
      <c r="ADL85" s="32"/>
      <c r="ADM85" s="32"/>
      <c r="ADN85" s="32"/>
      <c r="ADO85" s="32"/>
      <c r="ADP85" s="32"/>
      <c r="ADQ85" s="32"/>
      <c r="ADR85" s="32"/>
      <c r="ADS85" s="32"/>
      <c r="ADT85" s="32"/>
      <c r="ADU85" s="32"/>
      <c r="ADV85" s="32"/>
      <c r="ADW85" s="32"/>
      <c r="ADX85" s="32"/>
      <c r="ADY85" s="32"/>
      <c r="ADZ85" s="32"/>
      <c r="AEA85" s="32"/>
      <c r="AEB85" s="32"/>
      <c r="AEC85" s="32"/>
      <c r="AED85" s="32"/>
      <c r="AEE85" s="32"/>
      <c r="AEF85" s="32"/>
      <c r="AEG85" s="32"/>
      <c r="AEH85" s="32"/>
      <c r="AEI85" s="32"/>
      <c r="AEJ85" s="32"/>
      <c r="AEK85" s="32"/>
      <c r="AEL85" s="32"/>
      <c r="AEM85" s="32"/>
      <c r="AEN85" s="32"/>
      <c r="AEO85" s="32"/>
      <c r="AEP85" s="32"/>
      <c r="AEQ85" s="32"/>
      <c r="AER85" s="32"/>
      <c r="AES85" s="32"/>
      <c r="AET85" s="32"/>
      <c r="AEU85" s="32"/>
      <c r="AEV85" s="32"/>
      <c r="AEW85" s="32"/>
      <c r="AEX85" s="32"/>
      <c r="AEY85" s="32"/>
      <c r="AEZ85" s="32"/>
      <c r="AFA85" s="32"/>
      <c r="AFB85" s="32"/>
      <c r="AFC85" s="32"/>
      <c r="AFD85" s="32"/>
      <c r="AFE85" s="32"/>
      <c r="AFF85" s="32"/>
      <c r="AFG85" s="32"/>
      <c r="AFH85" s="32"/>
      <c r="AFI85" s="32"/>
      <c r="AFJ85" s="32"/>
      <c r="AFK85" s="32"/>
      <c r="AFL85" s="32"/>
      <c r="AFM85" s="32"/>
      <c r="AFN85" s="32"/>
      <c r="AFO85" s="32"/>
      <c r="AFP85" s="32"/>
      <c r="AFQ85" s="32"/>
      <c r="AFR85" s="32"/>
      <c r="AFS85" s="32"/>
      <c r="AFT85" s="32"/>
      <c r="AFU85" s="32"/>
      <c r="AFV85" s="32"/>
      <c r="AFW85" s="32"/>
      <c r="AFX85" s="32"/>
      <c r="AFY85" s="32"/>
      <c r="AFZ85" s="32"/>
      <c r="AGA85" s="32"/>
      <c r="AGB85" s="32"/>
      <c r="AGC85" s="32"/>
      <c r="AGD85" s="32"/>
      <c r="AGE85" s="32"/>
      <c r="AGF85" s="32"/>
      <c r="AGG85" s="32"/>
      <c r="AGH85" s="32"/>
      <c r="AGI85" s="32"/>
      <c r="AGJ85" s="32"/>
      <c r="AGK85" s="32"/>
      <c r="AGL85" s="32"/>
      <c r="AGM85" s="32"/>
      <c r="AGN85" s="32"/>
      <c r="AGO85" s="32"/>
      <c r="AGP85" s="32"/>
      <c r="AGQ85" s="32"/>
      <c r="AGR85" s="32"/>
      <c r="AGS85" s="32"/>
      <c r="AGT85" s="32"/>
      <c r="AGU85" s="32"/>
      <c r="AGV85" s="32"/>
      <c r="AGW85" s="32"/>
      <c r="AGX85" s="32"/>
      <c r="AGY85" s="32"/>
      <c r="AGZ85" s="32"/>
      <c r="AHA85" s="32"/>
      <c r="AHB85" s="32"/>
      <c r="AHC85" s="32"/>
      <c r="AHD85" s="32"/>
      <c r="AHE85" s="32"/>
      <c r="AHF85" s="32"/>
      <c r="AHG85" s="32"/>
      <c r="AHH85" s="32"/>
      <c r="AHI85" s="32"/>
      <c r="AHJ85" s="32"/>
      <c r="AHK85" s="32"/>
      <c r="AHL85" s="32"/>
      <c r="AHM85" s="32"/>
      <c r="AHN85" s="32"/>
      <c r="AHO85" s="32"/>
      <c r="AHP85" s="32"/>
      <c r="AHQ85" s="32"/>
      <c r="AHR85" s="32"/>
      <c r="AHS85" s="32"/>
      <c r="AHT85" s="32"/>
      <c r="AHU85" s="32"/>
      <c r="AHV85" s="32"/>
      <c r="AHW85" s="32"/>
      <c r="AHX85" s="32"/>
      <c r="AHY85" s="32"/>
      <c r="AHZ85" s="32"/>
      <c r="AIA85" s="32"/>
      <c r="AIB85" s="32"/>
      <c r="AIC85" s="32"/>
      <c r="AID85" s="32"/>
      <c r="AIE85" s="32"/>
      <c r="AIF85" s="32"/>
      <c r="AIG85" s="32"/>
      <c r="AIH85" s="32"/>
      <c r="AII85" s="32"/>
      <c r="AIJ85" s="32"/>
      <c r="AIK85" s="32"/>
      <c r="AIL85" s="32"/>
      <c r="AIM85" s="32"/>
      <c r="AIN85" s="32"/>
      <c r="AIO85" s="32"/>
      <c r="AIP85" s="32"/>
      <c r="AIQ85" s="32"/>
      <c r="AIR85" s="32"/>
      <c r="AIS85" s="32"/>
      <c r="AIT85" s="32"/>
      <c r="AIU85" s="32"/>
      <c r="AIV85" s="32"/>
      <c r="AIW85" s="32"/>
      <c r="AIX85" s="32"/>
      <c r="AIY85" s="32"/>
      <c r="AIZ85" s="32"/>
      <c r="AJA85" s="32"/>
      <c r="AJB85" s="32"/>
      <c r="AJC85" s="32"/>
      <c r="AJD85" s="32"/>
      <c r="AJE85" s="32"/>
      <c r="AJF85" s="32"/>
      <c r="AJG85" s="32"/>
      <c r="AJH85" s="32"/>
      <c r="AJI85" s="32"/>
      <c r="AJJ85" s="32"/>
      <c r="AJK85" s="32"/>
      <c r="AJL85" s="32"/>
      <c r="AJM85" s="32"/>
      <c r="AJN85" s="32"/>
      <c r="AJO85" s="32"/>
      <c r="AJP85" s="32"/>
      <c r="AJQ85" s="32"/>
      <c r="AJR85" s="32"/>
      <c r="AJS85" s="32"/>
      <c r="AJT85" s="32"/>
      <c r="AJU85" s="32"/>
      <c r="AJV85" s="32"/>
      <c r="AJW85" s="32"/>
      <c r="AJX85" s="32"/>
      <c r="AJY85" s="32"/>
      <c r="AJZ85" s="32"/>
      <c r="AKA85" s="32"/>
      <c r="AKB85" s="32"/>
      <c r="AKC85" s="32"/>
      <c r="AKD85" s="32"/>
      <c r="AKE85" s="32"/>
      <c r="AKF85" s="32"/>
      <c r="AKG85" s="32"/>
      <c r="AKH85" s="32"/>
      <c r="AKI85" s="32"/>
      <c r="AKJ85" s="32"/>
      <c r="AKK85" s="32"/>
      <c r="AKL85" s="32"/>
      <c r="AKM85" s="32"/>
      <c r="AKN85" s="32"/>
      <c r="AKO85" s="32"/>
      <c r="AKP85" s="32"/>
      <c r="AKQ85" s="32"/>
      <c r="AKR85" s="32"/>
      <c r="AKS85" s="32"/>
      <c r="AKT85" s="32"/>
      <c r="AKU85" s="32"/>
      <c r="AKV85" s="32"/>
      <c r="AKW85" s="32"/>
      <c r="AKX85" s="32"/>
      <c r="AKY85" s="32"/>
      <c r="AKZ85" s="32"/>
      <c r="ALA85" s="32"/>
      <c r="ALB85" s="32"/>
      <c r="ALC85" s="32"/>
      <c r="ALD85" s="32"/>
      <c r="ALE85" s="32"/>
      <c r="ALF85" s="32"/>
      <c r="ALG85" s="32"/>
      <c r="ALH85" s="32"/>
      <c r="ALI85" s="32"/>
      <c r="ALJ85" s="32"/>
      <c r="ALK85" s="32"/>
      <c r="ALL85" s="32"/>
      <c r="ALM85" s="32"/>
      <c r="ALN85" s="32"/>
      <c r="ALO85" s="32"/>
      <c r="ALP85" s="32"/>
      <c r="ALQ85" s="32"/>
      <c r="ALR85" s="32"/>
      <c r="ALS85" s="32"/>
      <c r="ALT85" s="32"/>
      <c r="ALU85" s="32"/>
      <c r="ALV85" s="32"/>
      <c r="ALW85" s="32"/>
      <c r="ALX85" s="32"/>
      <c r="ALY85" s="32"/>
      <c r="ALZ85" s="32"/>
      <c r="AMD85" s="32"/>
    </row>
    <row r="86" customFormat="false" ht="14.25" hidden="false" customHeight="false" outlineLevel="0" collapsed="false">
      <c r="B86" s="3"/>
      <c r="D86" s="118"/>
      <c r="E86" s="3"/>
      <c r="F86" s="119"/>
      <c r="G86" s="3"/>
      <c r="H86" s="3"/>
      <c r="I86" s="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3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  <c r="DL86" s="32"/>
      <c r="DM86" s="32"/>
      <c r="DN86" s="32"/>
      <c r="DO86" s="32"/>
      <c r="DP86" s="32"/>
      <c r="DQ86" s="32"/>
      <c r="DR86" s="32"/>
      <c r="DS86" s="32"/>
      <c r="DT86" s="32"/>
      <c r="DU86" s="32"/>
      <c r="DV86" s="32"/>
      <c r="DW86" s="32"/>
      <c r="DX86" s="32"/>
      <c r="DY86" s="32"/>
      <c r="DZ86" s="32"/>
      <c r="EA86" s="32"/>
      <c r="EB86" s="32"/>
      <c r="EC86" s="32"/>
      <c r="ED86" s="32"/>
      <c r="EE86" s="32"/>
      <c r="EF86" s="32"/>
      <c r="EG86" s="32"/>
      <c r="EH86" s="32"/>
      <c r="EI86" s="32"/>
      <c r="EJ86" s="32"/>
      <c r="EK86" s="32"/>
      <c r="EL86" s="32"/>
      <c r="EM86" s="32"/>
      <c r="EN86" s="32"/>
      <c r="EO86" s="32"/>
      <c r="EP86" s="32"/>
      <c r="EQ86" s="32"/>
      <c r="ER86" s="32"/>
      <c r="ES86" s="32"/>
      <c r="ET86" s="32"/>
      <c r="EU86" s="32"/>
      <c r="EV86" s="32"/>
      <c r="EW86" s="32"/>
      <c r="EX86" s="32"/>
      <c r="EY86" s="32"/>
      <c r="EZ86" s="32"/>
      <c r="FA86" s="32"/>
      <c r="FB86" s="32"/>
      <c r="FC86" s="32"/>
      <c r="FD86" s="32"/>
      <c r="FE86" s="32"/>
      <c r="FF86" s="32"/>
      <c r="FG86" s="32"/>
      <c r="FH86" s="32"/>
      <c r="FI86" s="32"/>
      <c r="FJ86" s="32"/>
      <c r="FK86" s="32"/>
      <c r="FL86" s="32"/>
      <c r="FM86" s="32"/>
      <c r="FN86" s="32"/>
      <c r="FO86" s="32"/>
      <c r="FP86" s="32"/>
      <c r="FQ86" s="32"/>
      <c r="FR86" s="32"/>
      <c r="FS86" s="32"/>
      <c r="FT86" s="32"/>
      <c r="FU86" s="32"/>
      <c r="FV86" s="32"/>
      <c r="FW86" s="32"/>
      <c r="FX86" s="32"/>
      <c r="FY86" s="32"/>
      <c r="FZ86" s="32"/>
      <c r="GA86" s="32"/>
      <c r="GB86" s="32"/>
      <c r="GC86" s="32"/>
      <c r="GD86" s="32"/>
      <c r="GE86" s="32"/>
      <c r="GF86" s="32"/>
      <c r="GG86" s="32"/>
      <c r="GH86" s="32"/>
      <c r="GI86" s="32"/>
      <c r="GJ86" s="32"/>
      <c r="GK86" s="32"/>
      <c r="GL86" s="32"/>
      <c r="GM86" s="32"/>
      <c r="GN86" s="32"/>
      <c r="GO86" s="32"/>
      <c r="GP86" s="32"/>
      <c r="GQ86" s="32"/>
      <c r="GR86" s="32"/>
      <c r="GS86" s="32"/>
      <c r="GT86" s="32"/>
      <c r="GU86" s="32"/>
      <c r="GV86" s="32"/>
      <c r="GW86" s="32"/>
      <c r="GX86" s="32"/>
      <c r="GY86" s="32"/>
      <c r="GZ86" s="32"/>
      <c r="HA86" s="32"/>
      <c r="HB86" s="32"/>
      <c r="HC86" s="32"/>
      <c r="HD86" s="32"/>
      <c r="HE86" s="32"/>
      <c r="HF86" s="32"/>
      <c r="HG86" s="32"/>
      <c r="HH86" s="32"/>
      <c r="HI86" s="32"/>
      <c r="HJ86" s="32"/>
      <c r="HK86" s="32"/>
      <c r="HL86" s="32"/>
      <c r="HM86" s="32"/>
      <c r="HN86" s="32"/>
      <c r="HO86" s="32"/>
      <c r="HP86" s="32"/>
      <c r="HQ86" s="32"/>
      <c r="HR86" s="32"/>
      <c r="HS86" s="32"/>
      <c r="HT86" s="32"/>
      <c r="HU86" s="32"/>
      <c r="HV86" s="32"/>
      <c r="HW86" s="32"/>
      <c r="HX86" s="32"/>
      <c r="HY86" s="32"/>
      <c r="HZ86" s="32"/>
      <c r="IA86" s="32"/>
      <c r="IB86" s="32"/>
      <c r="IC86" s="32"/>
      <c r="ID86" s="32"/>
      <c r="IE86" s="32"/>
      <c r="IF86" s="32"/>
      <c r="IG86" s="32"/>
      <c r="IH86" s="32"/>
      <c r="II86" s="32"/>
      <c r="IJ86" s="32"/>
      <c r="IK86" s="32"/>
      <c r="IL86" s="32"/>
      <c r="IM86" s="32"/>
      <c r="IN86" s="32"/>
      <c r="IO86" s="32"/>
      <c r="IP86" s="32"/>
      <c r="IQ86" s="32"/>
      <c r="IR86" s="32"/>
      <c r="IS86" s="32"/>
      <c r="IT86" s="32"/>
      <c r="IU86" s="32"/>
      <c r="IV86" s="32"/>
      <c r="IW86" s="32"/>
      <c r="IX86" s="32"/>
      <c r="IY86" s="32"/>
      <c r="IZ86" s="32"/>
      <c r="JA86" s="32"/>
      <c r="JB86" s="32"/>
      <c r="JC86" s="32"/>
      <c r="JD86" s="32"/>
      <c r="JE86" s="32"/>
      <c r="JF86" s="32"/>
      <c r="JG86" s="32"/>
      <c r="JH86" s="32"/>
      <c r="JI86" s="32"/>
      <c r="JJ86" s="32"/>
      <c r="JK86" s="32"/>
      <c r="JL86" s="32"/>
      <c r="JM86" s="32"/>
      <c r="JN86" s="32"/>
      <c r="JO86" s="32"/>
      <c r="JP86" s="32"/>
      <c r="JQ86" s="32"/>
      <c r="JR86" s="32"/>
      <c r="JS86" s="32"/>
      <c r="JT86" s="32"/>
      <c r="JU86" s="32"/>
      <c r="JV86" s="32"/>
      <c r="JW86" s="32"/>
      <c r="JX86" s="32"/>
      <c r="JY86" s="32"/>
      <c r="JZ86" s="32"/>
      <c r="KA86" s="32"/>
      <c r="KB86" s="32"/>
      <c r="KC86" s="32"/>
      <c r="KD86" s="32"/>
      <c r="KE86" s="32"/>
      <c r="KF86" s="32"/>
      <c r="KG86" s="32"/>
      <c r="KH86" s="32"/>
      <c r="KI86" s="32"/>
      <c r="KJ86" s="32"/>
      <c r="KK86" s="32"/>
      <c r="KL86" s="32"/>
      <c r="KM86" s="32"/>
      <c r="KN86" s="32"/>
      <c r="KO86" s="32"/>
      <c r="KP86" s="32"/>
      <c r="KQ86" s="32"/>
      <c r="KR86" s="32"/>
      <c r="KS86" s="32"/>
      <c r="KT86" s="32"/>
      <c r="KU86" s="32"/>
      <c r="KV86" s="32"/>
      <c r="KW86" s="32"/>
      <c r="KX86" s="32"/>
      <c r="KY86" s="32"/>
      <c r="KZ86" s="32"/>
      <c r="LA86" s="32"/>
      <c r="LB86" s="32"/>
      <c r="LC86" s="32"/>
      <c r="LD86" s="32"/>
      <c r="LE86" s="32"/>
      <c r="LF86" s="32"/>
      <c r="LG86" s="32"/>
      <c r="LH86" s="32"/>
      <c r="LI86" s="32"/>
      <c r="LJ86" s="32"/>
      <c r="LK86" s="32"/>
      <c r="LL86" s="32"/>
      <c r="LM86" s="32"/>
      <c r="LN86" s="32"/>
      <c r="LO86" s="32"/>
      <c r="LP86" s="32"/>
      <c r="LQ86" s="32"/>
      <c r="LR86" s="32"/>
      <c r="LS86" s="32"/>
      <c r="LT86" s="32"/>
      <c r="LU86" s="32"/>
      <c r="LV86" s="32"/>
      <c r="LW86" s="32"/>
      <c r="LX86" s="32"/>
      <c r="LY86" s="32"/>
      <c r="LZ86" s="32"/>
      <c r="MA86" s="32"/>
      <c r="MB86" s="32"/>
      <c r="MC86" s="32"/>
      <c r="MD86" s="32"/>
      <c r="ME86" s="32"/>
      <c r="MF86" s="32"/>
      <c r="MG86" s="32"/>
      <c r="MH86" s="32"/>
      <c r="MI86" s="32"/>
      <c r="MJ86" s="32"/>
      <c r="MK86" s="32"/>
      <c r="ML86" s="32"/>
      <c r="MM86" s="32"/>
      <c r="MN86" s="32"/>
      <c r="MO86" s="32"/>
      <c r="MP86" s="32"/>
      <c r="MQ86" s="32"/>
      <c r="MR86" s="32"/>
      <c r="MS86" s="32"/>
      <c r="MT86" s="32"/>
      <c r="MU86" s="32"/>
      <c r="MV86" s="32"/>
      <c r="MW86" s="32"/>
      <c r="MX86" s="32"/>
      <c r="MY86" s="32"/>
      <c r="MZ86" s="32"/>
      <c r="NA86" s="32"/>
      <c r="NB86" s="32"/>
      <c r="NC86" s="32"/>
      <c r="ND86" s="32"/>
      <c r="NE86" s="32"/>
      <c r="NF86" s="32"/>
      <c r="NG86" s="32"/>
      <c r="NH86" s="32"/>
      <c r="NI86" s="32"/>
      <c r="NJ86" s="32"/>
      <c r="NK86" s="32"/>
      <c r="NL86" s="32"/>
      <c r="NM86" s="32"/>
      <c r="NN86" s="32"/>
      <c r="NO86" s="32"/>
      <c r="NP86" s="32"/>
      <c r="NQ86" s="32"/>
      <c r="NR86" s="32"/>
      <c r="NS86" s="32"/>
      <c r="NT86" s="32"/>
      <c r="NU86" s="32"/>
      <c r="NV86" s="32"/>
      <c r="NW86" s="32"/>
      <c r="NX86" s="32"/>
      <c r="NY86" s="32"/>
      <c r="NZ86" s="32"/>
      <c r="OA86" s="32"/>
      <c r="OB86" s="32"/>
      <c r="OC86" s="32"/>
      <c r="OD86" s="32"/>
      <c r="OE86" s="32"/>
      <c r="OF86" s="32"/>
      <c r="OG86" s="32"/>
      <c r="OH86" s="32"/>
      <c r="OI86" s="32"/>
      <c r="OJ86" s="32"/>
      <c r="OK86" s="32"/>
      <c r="OL86" s="32"/>
      <c r="OM86" s="32"/>
      <c r="ON86" s="32"/>
      <c r="OO86" s="32"/>
      <c r="OP86" s="32"/>
      <c r="OQ86" s="32"/>
      <c r="OR86" s="32"/>
      <c r="OS86" s="32"/>
      <c r="OT86" s="32"/>
      <c r="OU86" s="32"/>
      <c r="OV86" s="32"/>
      <c r="OW86" s="32"/>
      <c r="OX86" s="32"/>
      <c r="OY86" s="32"/>
      <c r="OZ86" s="32"/>
      <c r="PA86" s="32"/>
      <c r="PB86" s="32"/>
      <c r="PC86" s="32"/>
      <c r="PD86" s="32"/>
      <c r="PE86" s="32"/>
      <c r="PF86" s="32"/>
      <c r="PG86" s="32"/>
      <c r="PH86" s="32"/>
      <c r="PI86" s="32"/>
      <c r="PJ86" s="32"/>
      <c r="PK86" s="32"/>
      <c r="PL86" s="32"/>
      <c r="PM86" s="32"/>
      <c r="PN86" s="32"/>
      <c r="PO86" s="32"/>
      <c r="PP86" s="32"/>
      <c r="PQ86" s="32"/>
      <c r="PR86" s="32"/>
      <c r="PS86" s="32"/>
      <c r="PT86" s="32"/>
      <c r="PU86" s="32"/>
      <c r="PV86" s="32"/>
      <c r="PW86" s="32"/>
      <c r="PX86" s="32"/>
      <c r="PY86" s="32"/>
      <c r="PZ86" s="32"/>
      <c r="QA86" s="32"/>
      <c r="QB86" s="32"/>
      <c r="QC86" s="32"/>
      <c r="QD86" s="32"/>
      <c r="QE86" s="32"/>
      <c r="QF86" s="32"/>
      <c r="QG86" s="32"/>
      <c r="QH86" s="32"/>
      <c r="QI86" s="32"/>
      <c r="QJ86" s="32"/>
      <c r="QK86" s="32"/>
      <c r="QL86" s="32"/>
      <c r="QM86" s="32"/>
      <c r="QN86" s="32"/>
      <c r="QO86" s="32"/>
      <c r="QP86" s="32"/>
      <c r="QQ86" s="32"/>
      <c r="QR86" s="32"/>
      <c r="QS86" s="32"/>
      <c r="QT86" s="32"/>
      <c r="QU86" s="32"/>
      <c r="QV86" s="32"/>
      <c r="QW86" s="32"/>
      <c r="QX86" s="32"/>
      <c r="QY86" s="32"/>
      <c r="QZ86" s="32"/>
      <c r="RA86" s="32"/>
      <c r="RB86" s="32"/>
      <c r="RC86" s="32"/>
      <c r="RD86" s="32"/>
      <c r="RE86" s="32"/>
      <c r="RF86" s="32"/>
      <c r="RG86" s="32"/>
      <c r="RH86" s="32"/>
      <c r="RI86" s="32"/>
      <c r="RJ86" s="32"/>
      <c r="RK86" s="32"/>
      <c r="RL86" s="32"/>
      <c r="RM86" s="32"/>
      <c r="RN86" s="32"/>
      <c r="RO86" s="32"/>
      <c r="RP86" s="32"/>
      <c r="RQ86" s="32"/>
      <c r="RR86" s="32"/>
      <c r="RS86" s="32"/>
      <c r="RT86" s="32"/>
      <c r="RU86" s="32"/>
      <c r="RV86" s="32"/>
      <c r="RW86" s="32"/>
      <c r="RX86" s="32"/>
      <c r="RY86" s="32"/>
      <c r="RZ86" s="32"/>
      <c r="SA86" s="32"/>
      <c r="SB86" s="32"/>
      <c r="SC86" s="32"/>
      <c r="SD86" s="32"/>
      <c r="SE86" s="32"/>
      <c r="SF86" s="32"/>
      <c r="SG86" s="32"/>
      <c r="SH86" s="32"/>
      <c r="SI86" s="32"/>
      <c r="SJ86" s="32"/>
      <c r="SK86" s="32"/>
      <c r="SL86" s="32"/>
      <c r="SM86" s="32"/>
      <c r="SN86" s="32"/>
      <c r="SO86" s="32"/>
      <c r="SP86" s="32"/>
      <c r="SQ86" s="32"/>
      <c r="SR86" s="32"/>
      <c r="SS86" s="32"/>
      <c r="ST86" s="32"/>
      <c r="SU86" s="32"/>
      <c r="SV86" s="32"/>
      <c r="SW86" s="32"/>
      <c r="SX86" s="32"/>
      <c r="SY86" s="32"/>
      <c r="SZ86" s="32"/>
      <c r="TA86" s="32"/>
      <c r="TB86" s="32"/>
      <c r="TC86" s="32"/>
      <c r="TD86" s="32"/>
      <c r="TE86" s="32"/>
      <c r="TF86" s="32"/>
      <c r="TG86" s="32"/>
      <c r="TH86" s="32"/>
      <c r="TI86" s="32"/>
      <c r="TJ86" s="32"/>
      <c r="TK86" s="32"/>
      <c r="TL86" s="32"/>
      <c r="TM86" s="32"/>
      <c r="TN86" s="32"/>
      <c r="TO86" s="32"/>
      <c r="TP86" s="32"/>
      <c r="TQ86" s="32"/>
      <c r="TR86" s="32"/>
      <c r="TS86" s="32"/>
      <c r="TT86" s="32"/>
      <c r="TU86" s="32"/>
      <c r="TV86" s="32"/>
      <c r="TW86" s="32"/>
      <c r="TX86" s="32"/>
      <c r="TY86" s="32"/>
      <c r="TZ86" s="32"/>
      <c r="UA86" s="32"/>
      <c r="UB86" s="32"/>
      <c r="UC86" s="32"/>
      <c r="UD86" s="32"/>
      <c r="UE86" s="32"/>
      <c r="UF86" s="32"/>
      <c r="UG86" s="32"/>
      <c r="UH86" s="32"/>
      <c r="UI86" s="32"/>
      <c r="UJ86" s="32"/>
      <c r="UK86" s="32"/>
      <c r="UL86" s="32"/>
      <c r="UM86" s="32"/>
      <c r="UN86" s="32"/>
      <c r="UO86" s="32"/>
      <c r="UP86" s="32"/>
      <c r="UQ86" s="32"/>
      <c r="UR86" s="32"/>
      <c r="US86" s="32"/>
      <c r="UT86" s="32"/>
      <c r="UU86" s="32"/>
      <c r="UV86" s="32"/>
      <c r="UW86" s="32"/>
      <c r="UX86" s="32"/>
      <c r="UY86" s="32"/>
      <c r="UZ86" s="32"/>
      <c r="VA86" s="32"/>
      <c r="VB86" s="32"/>
      <c r="VC86" s="32"/>
      <c r="VD86" s="32"/>
      <c r="VE86" s="32"/>
      <c r="VF86" s="32"/>
      <c r="VG86" s="32"/>
      <c r="VH86" s="32"/>
      <c r="VI86" s="32"/>
      <c r="VJ86" s="32"/>
      <c r="VK86" s="32"/>
      <c r="VL86" s="32"/>
      <c r="VM86" s="32"/>
      <c r="VN86" s="32"/>
      <c r="VO86" s="32"/>
      <c r="VP86" s="32"/>
      <c r="VQ86" s="32"/>
      <c r="VR86" s="32"/>
      <c r="VS86" s="32"/>
      <c r="VT86" s="32"/>
      <c r="VU86" s="32"/>
      <c r="VV86" s="32"/>
      <c r="VW86" s="32"/>
      <c r="VX86" s="32"/>
      <c r="VY86" s="32"/>
      <c r="VZ86" s="32"/>
      <c r="WA86" s="32"/>
      <c r="WB86" s="32"/>
      <c r="WC86" s="32"/>
      <c r="WD86" s="32"/>
      <c r="WE86" s="32"/>
      <c r="WF86" s="32"/>
      <c r="WG86" s="32"/>
      <c r="WH86" s="32"/>
      <c r="WI86" s="32"/>
      <c r="WJ86" s="32"/>
      <c r="WK86" s="32"/>
      <c r="WL86" s="32"/>
      <c r="WM86" s="32"/>
      <c r="WN86" s="32"/>
      <c r="WO86" s="32"/>
      <c r="WP86" s="32"/>
      <c r="WQ86" s="32"/>
      <c r="WR86" s="32"/>
      <c r="WS86" s="32"/>
      <c r="WT86" s="32"/>
      <c r="WU86" s="32"/>
      <c r="WV86" s="32"/>
      <c r="WW86" s="32"/>
      <c r="WX86" s="32"/>
      <c r="WY86" s="32"/>
      <c r="WZ86" s="32"/>
      <c r="XA86" s="32"/>
      <c r="XB86" s="32"/>
      <c r="XC86" s="32"/>
      <c r="XD86" s="32"/>
      <c r="XE86" s="32"/>
      <c r="XF86" s="32"/>
      <c r="XG86" s="32"/>
      <c r="XH86" s="32"/>
      <c r="XI86" s="32"/>
      <c r="XJ86" s="32"/>
      <c r="XK86" s="32"/>
      <c r="XL86" s="32"/>
      <c r="XM86" s="32"/>
      <c r="XN86" s="32"/>
      <c r="XO86" s="32"/>
      <c r="XP86" s="32"/>
      <c r="XQ86" s="32"/>
      <c r="XR86" s="32"/>
      <c r="XS86" s="32"/>
      <c r="XT86" s="32"/>
      <c r="XU86" s="32"/>
      <c r="XV86" s="32"/>
      <c r="XW86" s="32"/>
      <c r="XX86" s="32"/>
      <c r="XY86" s="32"/>
      <c r="XZ86" s="32"/>
      <c r="YA86" s="32"/>
      <c r="YB86" s="32"/>
      <c r="YC86" s="32"/>
      <c r="YD86" s="32"/>
      <c r="YE86" s="32"/>
      <c r="YF86" s="32"/>
      <c r="YG86" s="32"/>
      <c r="YH86" s="32"/>
      <c r="YI86" s="32"/>
      <c r="YJ86" s="32"/>
      <c r="YK86" s="32"/>
      <c r="YL86" s="32"/>
      <c r="YM86" s="32"/>
      <c r="YN86" s="32"/>
      <c r="YO86" s="32"/>
      <c r="YP86" s="32"/>
      <c r="YQ86" s="32"/>
      <c r="YR86" s="32"/>
      <c r="YS86" s="32"/>
      <c r="YT86" s="32"/>
      <c r="YU86" s="32"/>
      <c r="YV86" s="32"/>
      <c r="YW86" s="32"/>
      <c r="YX86" s="32"/>
      <c r="YY86" s="32"/>
      <c r="YZ86" s="32"/>
      <c r="ZA86" s="32"/>
      <c r="ZB86" s="32"/>
      <c r="ZC86" s="32"/>
      <c r="ZD86" s="32"/>
      <c r="ZE86" s="32"/>
      <c r="ZF86" s="32"/>
      <c r="ZG86" s="32"/>
      <c r="ZH86" s="32"/>
      <c r="ZI86" s="32"/>
      <c r="ZJ86" s="32"/>
      <c r="ZK86" s="32"/>
      <c r="ZL86" s="32"/>
      <c r="ZM86" s="32"/>
      <c r="ZN86" s="32"/>
      <c r="ZO86" s="32"/>
      <c r="ZP86" s="32"/>
      <c r="ZQ86" s="32"/>
      <c r="ZR86" s="32"/>
      <c r="ZS86" s="32"/>
      <c r="ZT86" s="32"/>
      <c r="ZU86" s="32"/>
      <c r="ZV86" s="32"/>
      <c r="ZW86" s="32"/>
      <c r="ZX86" s="32"/>
      <c r="ZY86" s="32"/>
      <c r="ZZ86" s="32"/>
      <c r="AAA86" s="32"/>
      <c r="AAB86" s="32"/>
      <c r="AAC86" s="32"/>
      <c r="AAD86" s="32"/>
      <c r="AAE86" s="32"/>
      <c r="AAF86" s="32"/>
      <c r="AAG86" s="32"/>
      <c r="AAH86" s="32"/>
      <c r="AAI86" s="32"/>
      <c r="AAJ86" s="32"/>
      <c r="AAK86" s="32"/>
      <c r="AAL86" s="32"/>
      <c r="AAM86" s="32"/>
      <c r="AAN86" s="32"/>
      <c r="AAO86" s="32"/>
      <c r="AAP86" s="32"/>
      <c r="AAQ86" s="32"/>
      <c r="AAR86" s="32"/>
      <c r="AAS86" s="32"/>
      <c r="AAT86" s="32"/>
      <c r="AAU86" s="32"/>
      <c r="AAV86" s="32"/>
      <c r="AAW86" s="32"/>
      <c r="AAX86" s="32"/>
      <c r="AAY86" s="32"/>
      <c r="AAZ86" s="32"/>
      <c r="ABA86" s="32"/>
      <c r="ABB86" s="32"/>
      <c r="ABC86" s="32"/>
      <c r="ABD86" s="32"/>
      <c r="ABE86" s="32"/>
      <c r="ABF86" s="32"/>
      <c r="ABG86" s="32"/>
      <c r="ABH86" s="32"/>
      <c r="ABI86" s="32"/>
      <c r="ABJ86" s="32"/>
      <c r="ABK86" s="32"/>
      <c r="ABL86" s="32"/>
      <c r="ABM86" s="32"/>
      <c r="ABN86" s="32"/>
      <c r="ABO86" s="32"/>
      <c r="ABP86" s="32"/>
      <c r="ABQ86" s="32"/>
      <c r="ABR86" s="32"/>
      <c r="ABS86" s="32"/>
      <c r="ABT86" s="32"/>
      <c r="ABU86" s="32"/>
      <c r="ABV86" s="32"/>
      <c r="ABW86" s="32"/>
      <c r="ABX86" s="32"/>
      <c r="ABY86" s="32"/>
      <c r="ABZ86" s="32"/>
      <c r="ACA86" s="32"/>
      <c r="ACB86" s="32"/>
      <c r="ACC86" s="32"/>
      <c r="ACD86" s="32"/>
      <c r="ACE86" s="32"/>
      <c r="ACF86" s="32"/>
      <c r="ACG86" s="32"/>
      <c r="ACH86" s="32"/>
      <c r="ACI86" s="32"/>
      <c r="ACJ86" s="32"/>
      <c r="ACK86" s="32"/>
      <c r="ACL86" s="32"/>
      <c r="ACM86" s="32"/>
      <c r="ACN86" s="32"/>
      <c r="ACO86" s="32"/>
      <c r="ACP86" s="32"/>
      <c r="ACQ86" s="32"/>
      <c r="ACR86" s="32"/>
      <c r="ACS86" s="32"/>
      <c r="ACT86" s="32"/>
      <c r="ACU86" s="32"/>
      <c r="ACV86" s="32"/>
      <c r="ACW86" s="32"/>
      <c r="ACX86" s="32"/>
      <c r="ACY86" s="32"/>
      <c r="ACZ86" s="32"/>
      <c r="ADA86" s="32"/>
      <c r="ADB86" s="32"/>
      <c r="ADC86" s="32"/>
      <c r="ADD86" s="32"/>
      <c r="ADE86" s="32"/>
      <c r="ADF86" s="32"/>
      <c r="ADG86" s="32"/>
      <c r="ADH86" s="32"/>
      <c r="ADI86" s="32"/>
      <c r="ADJ86" s="32"/>
      <c r="ADK86" s="32"/>
      <c r="ADL86" s="32"/>
      <c r="ADM86" s="32"/>
      <c r="ADN86" s="32"/>
      <c r="ADO86" s="32"/>
      <c r="ADP86" s="32"/>
      <c r="ADQ86" s="32"/>
      <c r="ADR86" s="32"/>
      <c r="ADS86" s="32"/>
      <c r="ADT86" s="32"/>
      <c r="ADU86" s="32"/>
      <c r="ADV86" s="32"/>
      <c r="ADW86" s="32"/>
      <c r="ADX86" s="32"/>
      <c r="ADY86" s="32"/>
      <c r="ADZ86" s="32"/>
      <c r="AEA86" s="32"/>
      <c r="AEB86" s="32"/>
      <c r="AEC86" s="32"/>
      <c r="AED86" s="32"/>
      <c r="AEE86" s="32"/>
      <c r="AEF86" s="32"/>
      <c r="AEG86" s="32"/>
      <c r="AEH86" s="32"/>
      <c r="AEI86" s="32"/>
      <c r="AEJ86" s="32"/>
      <c r="AEK86" s="32"/>
      <c r="AEL86" s="32"/>
      <c r="AEM86" s="32"/>
      <c r="AEN86" s="32"/>
      <c r="AEO86" s="32"/>
      <c r="AEP86" s="32"/>
      <c r="AEQ86" s="32"/>
      <c r="AER86" s="32"/>
      <c r="AES86" s="32"/>
      <c r="AET86" s="32"/>
      <c r="AEU86" s="32"/>
      <c r="AEV86" s="32"/>
      <c r="AEW86" s="32"/>
      <c r="AEX86" s="32"/>
      <c r="AEY86" s="32"/>
      <c r="AEZ86" s="32"/>
      <c r="AFA86" s="32"/>
      <c r="AFB86" s="32"/>
      <c r="AFC86" s="32"/>
      <c r="AFD86" s="32"/>
      <c r="AFE86" s="32"/>
      <c r="AFF86" s="32"/>
      <c r="AFG86" s="32"/>
      <c r="AFH86" s="32"/>
      <c r="AFI86" s="32"/>
      <c r="AFJ86" s="32"/>
      <c r="AFK86" s="32"/>
      <c r="AFL86" s="32"/>
      <c r="AFM86" s="32"/>
      <c r="AFN86" s="32"/>
      <c r="AFO86" s="32"/>
      <c r="AFP86" s="32"/>
      <c r="AFQ86" s="32"/>
      <c r="AFR86" s="32"/>
      <c r="AFS86" s="32"/>
      <c r="AFT86" s="32"/>
      <c r="AFU86" s="32"/>
      <c r="AFV86" s="32"/>
      <c r="AFW86" s="32"/>
      <c r="AFX86" s="32"/>
      <c r="AFY86" s="32"/>
      <c r="AFZ86" s="32"/>
      <c r="AGA86" s="32"/>
      <c r="AGB86" s="32"/>
      <c r="AGC86" s="32"/>
      <c r="AGD86" s="32"/>
      <c r="AGE86" s="32"/>
      <c r="AGF86" s="32"/>
      <c r="AGG86" s="32"/>
      <c r="AGH86" s="32"/>
      <c r="AGI86" s="32"/>
      <c r="AGJ86" s="32"/>
      <c r="AGK86" s="32"/>
      <c r="AGL86" s="32"/>
      <c r="AGM86" s="32"/>
      <c r="AGN86" s="32"/>
      <c r="AGO86" s="32"/>
      <c r="AGP86" s="32"/>
      <c r="AGQ86" s="32"/>
      <c r="AGR86" s="32"/>
      <c r="AGS86" s="32"/>
      <c r="AGT86" s="32"/>
      <c r="AGU86" s="32"/>
      <c r="AGV86" s="32"/>
      <c r="AGW86" s="32"/>
      <c r="AGX86" s="32"/>
      <c r="AGY86" s="32"/>
      <c r="AGZ86" s="32"/>
      <c r="AHA86" s="32"/>
      <c r="AHB86" s="32"/>
      <c r="AHC86" s="32"/>
      <c r="AHD86" s="32"/>
      <c r="AHE86" s="32"/>
      <c r="AHF86" s="32"/>
      <c r="AHG86" s="32"/>
      <c r="AHH86" s="32"/>
      <c r="AHI86" s="32"/>
      <c r="AHJ86" s="32"/>
      <c r="AHK86" s="32"/>
      <c r="AHL86" s="32"/>
      <c r="AHM86" s="32"/>
      <c r="AHN86" s="32"/>
      <c r="AHO86" s="32"/>
      <c r="AHP86" s="32"/>
      <c r="AHQ86" s="32"/>
      <c r="AHR86" s="32"/>
      <c r="AHS86" s="32"/>
      <c r="AHT86" s="32"/>
      <c r="AHU86" s="32"/>
      <c r="AHV86" s="32"/>
      <c r="AHW86" s="32"/>
      <c r="AHX86" s="32"/>
      <c r="AHY86" s="32"/>
      <c r="AHZ86" s="32"/>
      <c r="AIA86" s="32"/>
      <c r="AIB86" s="32"/>
      <c r="AIC86" s="32"/>
      <c r="AID86" s="32"/>
      <c r="AIE86" s="32"/>
      <c r="AIF86" s="32"/>
      <c r="AIG86" s="32"/>
      <c r="AIH86" s="32"/>
      <c r="AII86" s="32"/>
      <c r="AIJ86" s="32"/>
      <c r="AIK86" s="32"/>
      <c r="AIL86" s="32"/>
      <c r="AIM86" s="32"/>
      <c r="AIN86" s="32"/>
      <c r="AIO86" s="32"/>
      <c r="AIP86" s="32"/>
      <c r="AIQ86" s="32"/>
      <c r="AIR86" s="32"/>
      <c r="AIS86" s="32"/>
      <c r="AIT86" s="32"/>
      <c r="AIU86" s="32"/>
      <c r="AIV86" s="32"/>
      <c r="AIW86" s="32"/>
      <c r="AIX86" s="32"/>
      <c r="AIY86" s="32"/>
      <c r="AIZ86" s="32"/>
      <c r="AJA86" s="32"/>
      <c r="AJB86" s="32"/>
      <c r="AJC86" s="32"/>
      <c r="AJD86" s="32"/>
      <c r="AJE86" s="32"/>
      <c r="AJF86" s="32"/>
      <c r="AJG86" s="32"/>
      <c r="AJH86" s="32"/>
      <c r="AJI86" s="32"/>
      <c r="AJJ86" s="32"/>
      <c r="AJK86" s="32"/>
      <c r="AJL86" s="32"/>
      <c r="AJM86" s="32"/>
      <c r="AJN86" s="32"/>
      <c r="AJO86" s="32"/>
      <c r="AJP86" s="32"/>
      <c r="AJQ86" s="32"/>
      <c r="AJR86" s="32"/>
      <c r="AJS86" s="32"/>
      <c r="AJT86" s="32"/>
      <c r="AJU86" s="32"/>
      <c r="AJV86" s="32"/>
      <c r="AJW86" s="32"/>
      <c r="AJX86" s="32"/>
      <c r="AJY86" s="32"/>
      <c r="AJZ86" s="32"/>
      <c r="AKA86" s="32"/>
      <c r="AKB86" s="32"/>
      <c r="AKC86" s="32"/>
      <c r="AKD86" s="32"/>
      <c r="AKE86" s="32"/>
      <c r="AKF86" s="32"/>
      <c r="AKG86" s="32"/>
      <c r="AKH86" s="32"/>
      <c r="AKI86" s="32"/>
      <c r="AKJ86" s="32"/>
      <c r="AKK86" s="32"/>
      <c r="AKL86" s="32"/>
      <c r="AKM86" s="32"/>
      <c r="AKN86" s="32"/>
      <c r="AKO86" s="32"/>
      <c r="AKP86" s="32"/>
      <c r="AKQ86" s="32"/>
      <c r="AKR86" s="32"/>
      <c r="AKS86" s="32"/>
      <c r="AKT86" s="32"/>
      <c r="AKU86" s="32"/>
      <c r="AKV86" s="32"/>
      <c r="AKW86" s="32"/>
      <c r="AKX86" s="32"/>
      <c r="AKY86" s="32"/>
      <c r="AKZ86" s="32"/>
      <c r="ALA86" s="32"/>
      <c r="ALB86" s="32"/>
      <c r="ALC86" s="32"/>
      <c r="ALD86" s="32"/>
      <c r="ALE86" s="32"/>
      <c r="ALF86" s="32"/>
      <c r="ALG86" s="32"/>
      <c r="ALH86" s="32"/>
      <c r="ALI86" s="32"/>
      <c r="ALJ86" s="32"/>
      <c r="ALK86" s="32"/>
      <c r="ALL86" s="32"/>
      <c r="ALM86" s="32"/>
      <c r="ALN86" s="32"/>
      <c r="ALO86" s="32"/>
      <c r="ALP86" s="32"/>
      <c r="ALQ86" s="32"/>
      <c r="ALR86" s="32"/>
      <c r="ALS86" s="32"/>
      <c r="ALT86" s="32"/>
      <c r="ALU86" s="32"/>
      <c r="ALV86" s="32"/>
      <c r="ALW86" s="32"/>
      <c r="ALX86" s="32"/>
      <c r="ALY86" s="32"/>
      <c r="ALZ86" s="32"/>
      <c r="AMD86" s="32"/>
    </row>
    <row r="87" customFormat="false" ht="14.25" hidden="false" customHeight="false" outlineLevel="0" collapsed="false">
      <c r="A87" s="117"/>
      <c r="B87" s="117"/>
      <c r="C87" s="117"/>
      <c r="D87" s="117"/>
      <c r="E87" s="117"/>
      <c r="F87" s="117"/>
      <c r="G87" s="117"/>
      <c r="H87" s="117"/>
      <c r="I87" s="117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3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  <c r="DL87" s="32"/>
      <c r="DM87" s="32"/>
      <c r="DN87" s="32"/>
      <c r="DO87" s="32"/>
      <c r="DP87" s="32"/>
      <c r="DQ87" s="32"/>
      <c r="DR87" s="32"/>
      <c r="DS87" s="32"/>
      <c r="DT87" s="32"/>
      <c r="DU87" s="32"/>
      <c r="DV87" s="32"/>
      <c r="DW87" s="32"/>
      <c r="DX87" s="32"/>
      <c r="DY87" s="32"/>
      <c r="DZ87" s="32"/>
      <c r="EA87" s="32"/>
      <c r="EB87" s="32"/>
      <c r="EC87" s="32"/>
      <c r="ED87" s="32"/>
      <c r="EE87" s="32"/>
      <c r="EF87" s="32"/>
      <c r="EG87" s="32"/>
      <c r="EH87" s="32"/>
      <c r="EI87" s="32"/>
      <c r="EJ87" s="32"/>
      <c r="EK87" s="32"/>
      <c r="EL87" s="32"/>
      <c r="EM87" s="32"/>
      <c r="EN87" s="32"/>
      <c r="EO87" s="32"/>
      <c r="EP87" s="32"/>
      <c r="EQ87" s="32"/>
      <c r="ER87" s="32"/>
      <c r="ES87" s="32"/>
      <c r="ET87" s="32"/>
      <c r="EU87" s="32"/>
      <c r="EV87" s="32"/>
      <c r="EW87" s="32"/>
      <c r="EX87" s="32"/>
      <c r="EY87" s="32"/>
      <c r="EZ87" s="32"/>
      <c r="FA87" s="32"/>
      <c r="FB87" s="32"/>
      <c r="FC87" s="32"/>
      <c r="FD87" s="32"/>
      <c r="FE87" s="32"/>
      <c r="FF87" s="32"/>
      <c r="FG87" s="32"/>
      <c r="FH87" s="32"/>
      <c r="FI87" s="32"/>
      <c r="FJ87" s="32"/>
      <c r="FK87" s="32"/>
      <c r="FL87" s="32"/>
      <c r="FM87" s="32"/>
      <c r="FN87" s="32"/>
      <c r="FO87" s="32"/>
      <c r="FP87" s="32"/>
      <c r="FQ87" s="32"/>
      <c r="FR87" s="32"/>
      <c r="FS87" s="32"/>
      <c r="FT87" s="32"/>
      <c r="FU87" s="32"/>
      <c r="FV87" s="32"/>
      <c r="FW87" s="32"/>
      <c r="FX87" s="32"/>
      <c r="FY87" s="32"/>
      <c r="FZ87" s="32"/>
      <c r="GA87" s="32"/>
      <c r="GB87" s="32"/>
      <c r="GC87" s="32"/>
      <c r="GD87" s="32"/>
      <c r="GE87" s="32"/>
      <c r="GF87" s="32"/>
      <c r="GG87" s="32"/>
      <c r="GH87" s="32"/>
      <c r="GI87" s="32"/>
      <c r="GJ87" s="32"/>
      <c r="GK87" s="32"/>
      <c r="GL87" s="32"/>
      <c r="GM87" s="32"/>
      <c r="GN87" s="32"/>
      <c r="GO87" s="32"/>
      <c r="GP87" s="32"/>
      <c r="GQ87" s="32"/>
      <c r="GR87" s="32"/>
      <c r="GS87" s="32"/>
      <c r="GT87" s="32"/>
      <c r="GU87" s="32"/>
      <c r="GV87" s="32"/>
      <c r="GW87" s="32"/>
      <c r="GX87" s="32"/>
      <c r="GY87" s="32"/>
      <c r="GZ87" s="32"/>
      <c r="HA87" s="32"/>
      <c r="HB87" s="32"/>
      <c r="HC87" s="32"/>
      <c r="HD87" s="32"/>
      <c r="HE87" s="32"/>
      <c r="HF87" s="32"/>
      <c r="HG87" s="32"/>
      <c r="HH87" s="32"/>
      <c r="HI87" s="32"/>
      <c r="HJ87" s="32"/>
      <c r="HK87" s="32"/>
      <c r="HL87" s="32"/>
      <c r="HM87" s="32"/>
      <c r="HN87" s="32"/>
      <c r="HO87" s="32"/>
      <c r="HP87" s="32"/>
      <c r="HQ87" s="32"/>
      <c r="HR87" s="32"/>
      <c r="HS87" s="32"/>
      <c r="HT87" s="32"/>
      <c r="HU87" s="32"/>
      <c r="HV87" s="32"/>
      <c r="HW87" s="32"/>
      <c r="HX87" s="32"/>
      <c r="HY87" s="32"/>
      <c r="HZ87" s="32"/>
      <c r="IA87" s="32"/>
      <c r="IB87" s="32"/>
      <c r="IC87" s="32"/>
      <c r="ID87" s="32"/>
      <c r="IE87" s="32"/>
      <c r="IF87" s="32"/>
      <c r="IG87" s="32"/>
      <c r="IH87" s="32"/>
      <c r="II87" s="32"/>
      <c r="IJ87" s="32"/>
      <c r="IK87" s="32"/>
      <c r="IL87" s="32"/>
      <c r="IM87" s="32"/>
      <c r="IN87" s="32"/>
      <c r="IO87" s="32"/>
      <c r="IP87" s="32"/>
      <c r="IQ87" s="32"/>
      <c r="IR87" s="32"/>
      <c r="IS87" s="32"/>
      <c r="IT87" s="32"/>
      <c r="IU87" s="32"/>
      <c r="IV87" s="32"/>
      <c r="IW87" s="32"/>
      <c r="IX87" s="32"/>
      <c r="IY87" s="32"/>
      <c r="IZ87" s="32"/>
      <c r="JA87" s="32"/>
      <c r="JB87" s="32"/>
      <c r="JC87" s="32"/>
      <c r="JD87" s="32"/>
      <c r="JE87" s="32"/>
      <c r="JF87" s="32"/>
      <c r="JG87" s="32"/>
      <c r="JH87" s="32"/>
      <c r="JI87" s="32"/>
      <c r="JJ87" s="32"/>
      <c r="JK87" s="32"/>
      <c r="JL87" s="32"/>
      <c r="JM87" s="32"/>
      <c r="JN87" s="32"/>
      <c r="JO87" s="32"/>
      <c r="JP87" s="32"/>
      <c r="JQ87" s="32"/>
      <c r="JR87" s="32"/>
      <c r="JS87" s="32"/>
      <c r="JT87" s="32"/>
      <c r="JU87" s="32"/>
      <c r="JV87" s="32"/>
      <c r="JW87" s="32"/>
      <c r="JX87" s="32"/>
      <c r="JY87" s="32"/>
      <c r="JZ87" s="32"/>
      <c r="KA87" s="32"/>
      <c r="KB87" s="32"/>
      <c r="KC87" s="32"/>
      <c r="KD87" s="32"/>
      <c r="KE87" s="32"/>
      <c r="KF87" s="32"/>
      <c r="KG87" s="32"/>
      <c r="KH87" s="32"/>
      <c r="KI87" s="32"/>
      <c r="KJ87" s="32"/>
      <c r="KK87" s="32"/>
      <c r="KL87" s="32"/>
      <c r="KM87" s="32"/>
      <c r="KN87" s="32"/>
      <c r="KO87" s="32"/>
      <c r="KP87" s="32"/>
      <c r="KQ87" s="32"/>
      <c r="KR87" s="32"/>
      <c r="KS87" s="32"/>
      <c r="KT87" s="32"/>
      <c r="KU87" s="32"/>
      <c r="KV87" s="32"/>
      <c r="KW87" s="32"/>
      <c r="KX87" s="32"/>
      <c r="KY87" s="32"/>
      <c r="KZ87" s="32"/>
      <c r="LA87" s="32"/>
      <c r="LB87" s="32"/>
      <c r="LC87" s="32"/>
      <c r="LD87" s="32"/>
      <c r="LE87" s="32"/>
      <c r="LF87" s="32"/>
      <c r="LG87" s="32"/>
      <c r="LH87" s="32"/>
      <c r="LI87" s="32"/>
      <c r="LJ87" s="32"/>
      <c r="LK87" s="32"/>
      <c r="LL87" s="32"/>
      <c r="LM87" s="32"/>
      <c r="LN87" s="32"/>
      <c r="LO87" s="32"/>
      <c r="LP87" s="32"/>
      <c r="LQ87" s="32"/>
      <c r="LR87" s="32"/>
      <c r="LS87" s="32"/>
      <c r="LT87" s="32"/>
      <c r="LU87" s="32"/>
      <c r="LV87" s="32"/>
      <c r="LW87" s="32"/>
      <c r="LX87" s="32"/>
      <c r="LY87" s="32"/>
      <c r="LZ87" s="32"/>
      <c r="MA87" s="32"/>
      <c r="MB87" s="32"/>
      <c r="MC87" s="32"/>
      <c r="MD87" s="32"/>
      <c r="ME87" s="32"/>
      <c r="MF87" s="32"/>
      <c r="MG87" s="32"/>
      <c r="MH87" s="32"/>
      <c r="MI87" s="32"/>
      <c r="MJ87" s="32"/>
      <c r="MK87" s="32"/>
      <c r="ML87" s="32"/>
      <c r="MM87" s="32"/>
      <c r="MN87" s="32"/>
      <c r="MO87" s="32"/>
      <c r="MP87" s="32"/>
      <c r="MQ87" s="32"/>
      <c r="MR87" s="32"/>
      <c r="MS87" s="32"/>
      <c r="MT87" s="32"/>
      <c r="MU87" s="32"/>
      <c r="MV87" s="32"/>
      <c r="MW87" s="32"/>
      <c r="MX87" s="32"/>
      <c r="MY87" s="32"/>
      <c r="MZ87" s="32"/>
      <c r="NA87" s="32"/>
      <c r="NB87" s="32"/>
      <c r="NC87" s="32"/>
      <c r="ND87" s="32"/>
      <c r="NE87" s="32"/>
      <c r="NF87" s="32"/>
      <c r="NG87" s="32"/>
      <c r="NH87" s="32"/>
      <c r="NI87" s="32"/>
      <c r="NJ87" s="32"/>
      <c r="NK87" s="32"/>
      <c r="NL87" s="32"/>
      <c r="NM87" s="32"/>
      <c r="NN87" s="32"/>
      <c r="NO87" s="32"/>
      <c r="NP87" s="32"/>
      <c r="NQ87" s="32"/>
      <c r="NR87" s="32"/>
      <c r="NS87" s="32"/>
      <c r="NT87" s="32"/>
      <c r="NU87" s="32"/>
      <c r="NV87" s="32"/>
      <c r="NW87" s="32"/>
      <c r="NX87" s="32"/>
      <c r="NY87" s="32"/>
      <c r="NZ87" s="32"/>
      <c r="OA87" s="32"/>
      <c r="OB87" s="32"/>
      <c r="OC87" s="32"/>
      <c r="OD87" s="32"/>
      <c r="OE87" s="32"/>
      <c r="OF87" s="32"/>
      <c r="OG87" s="32"/>
      <c r="OH87" s="32"/>
      <c r="OI87" s="32"/>
      <c r="OJ87" s="32"/>
      <c r="OK87" s="32"/>
      <c r="OL87" s="32"/>
      <c r="OM87" s="32"/>
      <c r="ON87" s="32"/>
      <c r="OO87" s="32"/>
      <c r="OP87" s="32"/>
      <c r="OQ87" s="32"/>
      <c r="OR87" s="32"/>
      <c r="OS87" s="32"/>
      <c r="OT87" s="32"/>
      <c r="OU87" s="32"/>
      <c r="OV87" s="32"/>
      <c r="OW87" s="32"/>
      <c r="OX87" s="32"/>
      <c r="OY87" s="32"/>
      <c r="OZ87" s="32"/>
      <c r="PA87" s="32"/>
      <c r="PB87" s="32"/>
      <c r="PC87" s="32"/>
      <c r="PD87" s="32"/>
      <c r="PE87" s="32"/>
      <c r="PF87" s="32"/>
      <c r="PG87" s="32"/>
      <c r="PH87" s="32"/>
      <c r="PI87" s="32"/>
      <c r="PJ87" s="32"/>
      <c r="PK87" s="32"/>
      <c r="PL87" s="32"/>
      <c r="PM87" s="32"/>
      <c r="PN87" s="32"/>
      <c r="PO87" s="32"/>
      <c r="PP87" s="32"/>
      <c r="PQ87" s="32"/>
      <c r="PR87" s="32"/>
      <c r="PS87" s="32"/>
      <c r="PT87" s="32"/>
      <c r="PU87" s="32"/>
      <c r="PV87" s="32"/>
      <c r="PW87" s="32"/>
      <c r="PX87" s="32"/>
      <c r="PY87" s="32"/>
      <c r="PZ87" s="32"/>
      <c r="QA87" s="32"/>
      <c r="QB87" s="32"/>
      <c r="QC87" s="32"/>
      <c r="QD87" s="32"/>
      <c r="QE87" s="32"/>
      <c r="QF87" s="32"/>
      <c r="QG87" s="32"/>
      <c r="QH87" s="32"/>
      <c r="QI87" s="32"/>
      <c r="QJ87" s="32"/>
      <c r="QK87" s="32"/>
      <c r="QL87" s="32"/>
      <c r="QM87" s="32"/>
      <c r="QN87" s="32"/>
      <c r="QO87" s="32"/>
      <c r="QP87" s="32"/>
      <c r="QQ87" s="32"/>
      <c r="QR87" s="32"/>
      <c r="QS87" s="32"/>
      <c r="QT87" s="32"/>
      <c r="QU87" s="32"/>
      <c r="QV87" s="32"/>
      <c r="QW87" s="32"/>
      <c r="QX87" s="32"/>
      <c r="QY87" s="32"/>
      <c r="QZ87" s="32"/>
      <c r="RA87" s="32"/>
      <c r="RB87" s="32"/>
      <c r="RC87" s="32"/>
      <c r="RD87" s="32"/>
      <c r="RE87" s="32"/>
      <c r="RF87" s="32"/>
      <c r="RG87" s="32"/>
      <c r="RH87" s="32"/>
      <c r="RI87" s="32"/>
      <c r="RJ87" s="32"/>
      <c r="RK87" s="32"/>
      <c r="RL87" s="32"/>
      <c r="RM87" s="32"/>
      <c r="RN87" s="32"/>
      <c r="RO87" s="32"/>
      <c r="RP87" s="32"/>
      <c r="RQ87" s="32"/>
      <c r="RR87" s="32"/>
      <c r="RS87" s="32"/>
      <c r="RT87" s="32"/>
      <c r="RU87" s="32"/>
      <c r="RV87" s="32"/>
      <c r="RW87" s="32"/>
      <c r="RX87" s="32"/>
      <c r="RY87" s="32"/>
      <c r="RZ87" s="32"/>
      <c r="SA87" s="32"/>
      <c r="SB87" s="32"/>
      <c r="SC87" s="32"/>
      <c r="SD87" s="32"/>
      <c r="SE87" s="32"/>
      <c r="SF87" s="32"/>
      <c r="SG87" s="32"/>
      <c r="SH87" s="32"/>
      <c r="SI87" s="32"/>
      <c r="SJ87" s="32"/>
      <c r="SK87" s="32"/>
      <c r="SL87" s="32"/>
      <c r="SM87" s="32"/>
      <c r="SN87" s="32"/>
      <c r="SO87" s="32"/>
      <c r="SP87" s="32"/>
      <c r="SQ87" s="32"/>
      <c r="SR87" s="32"/>
      <c r="SS87" s="32"/>
      <c r="ST87" s="32"/>
      <c r="SU87" s="32"/>
      <c r="SV87" s="32"/>
      <c r="SW87" s="32"/>
      <c r="SX87" s="32"/>
      <c r="SY87" s="32"/>
      <c r="SZ87" s="32"/>
      <c r="TA87" s="32"/>
      <c r="TB87" s="32"/>
      <c r="TC87" s="32"/>
      <c r="TD87" s="32"/>
      <c r="TE87" s="32"/>
      <c r="TF87" s="32"/>
      <c r="TG87" s="32"/>
      <c r="TH87" s="32"/>
      <c r="TI87" s="32"/>
      <c r="TJ87" s="32"/>
      <c r="TK87" s="32"/>
      <c r="TL87" s="32"/>
      <c r="TM87" s="32"/>
      <c r="TN87" s="32"/>
      <c r="TO87" s="32"/>
      <c r="TP87" s="32"/>
      <c r="TQ87" s="32"/>
      <c r="TR87" s="32"/>
      <c r="TS87" s="32"/>
      <c r="TT87" s="32"/>
      <c r="TU87" s="32"/>
      <c r="TV87" s="32"/>
      <c r="TW87" s="32"/>
      <c r="TX87" s="32"/>
      <c r="TY87" s="32"/>
      <c r="TZ87" s="32"/>
      <c r="UA87" s="32"/>
      <c r="UB87" s="32"/>
      <c r="UC87" s="32"/>
      <c r="UD87" s="32"/>
      <c r="UE87" s="32"/>
      <c r="UF87" s="32"/>
      <c r="UG87" s="32"/>
      <c r="UH87" s="32"/>
      <c r="UI87" s="32"/>
      <c r="UJ87" s="32"/>
      <c r="UK87" s="32"/>
      <c r="UL87" s="32"/>
      <c r="UM87" s="32"/>
      <c r="UN87" s="32"/>
      <c r="UO87" s="32"/>
      <c r="UP87" s="32"/>
      <c r="UQ87" s="32"/>
      <c r="UR87" s="32"/>
      <c r="US87" s="32"/>
      <c r="UT87" s="32"/>
      <c r="UU87" s="32"/>
      <c r="UV87" s="32"/>
      <c r="UW87" s="32"/>
      <c r="UX87" s="32"/>
      <c r="UY87" s="32"/>
      <c r="UZ87" s="32"/>
      <c r="VA87" s="32"/>
      <c r="VB87" s="32"/>
      <c r="VC87" s="32"/>
      <c r="VD87" s="32"/>
      <c r="VE87" s="32"/>
      <c r="VF87" s="32"/>
      <c r="VG87" s="32"/>
      <c r="VH87" s="32"/>
      <c r="VI87" s="32"/>
      <c r="VJ87" s="32"/>
      <c r="VK87" s="32"/>
      <c r="VL87" s="32"/>
      <c r="VM87" s="32"/>
      <c r="VN87" s="32"/>
      <c r="VO87" s="32"/>
      <c r="VP87" s="32"/>
      <c r="VQ87" s="32"/>
      <c r="VR87" s="32"/>
      <c r="VS87" s="32"/>
      <c r="VT87" s="32"/>
      <c r="VU87" s="32"/>
      <c r="VV87" s="32"/>
      <c r="VW87" s="32"/>
      <c r="VX87" s="32"/>
      <c r="VY87" s="32"/>
      <c r="VZ87" s="32"/>
      <c r="WA87" s="32"/>
      <c r="WB87" s="32"/>
      <c r="WC87" s="32"/>
      <c r="WD87" s="32"/>
      <c r="WE87" s="32"/>
      <c r="WF87" s="32"/>
      <c r="WG87" s="32"/>
      <c r="WH87" s="32"/>
      <c r="WI87" s="32"/>
      <c r="WJ87" s="32"/>
      <c r="WK87" s="32"/>
      <c r="WL87" s="32"/>
      <c r="WM87" s="32"/>
      <c r="WN87" s="32"/>
      <c r="WO87" s="32"/>
      <c r="WP87" s="32"/>
      <c r="WQ87" s="32"/>
      <c r="WR87" s="32"/>
      <c r="WS87" s="32"/>
      <c r="WT87" s="32"/>
      <c r="WU87" s="32"/>
      <c r="WV87" s="32"/>
      <c r="WW87" s="32"/>
      <c r="WX87" s="32"/>
      <c r="WY87" s="32"/>
      <c r="WZ87" s="32"/>
      <c r="XA87" s="32"/>
      <c r="XB87" s="32"/>
      <c r="XC87" s="32"/>
      <c r="XD87" s="32"/>
      <c r="XE87" s="32"/>
      <c r="XF87" s="32"/>
      <c r="XG87" s="32"/>
      <c r="XH87" s="32"/>
      <c r="XI87" s="32"/>
      <c r="XJ87" s="32"/>
      <c r="XK87" s="32"/>
      <c r="XL87" s="32"/>
      <c r="XM87" s="32"/>
      <c r="XN87" s="32"/>
      <c r="XO87" s="32"/>
      <c r="XP87" s="32"/>
      <c r="XQ87" s="32"/>
      <c r="XR87" s="32"/>
      <c r="XS87" s="32"/>
      <c r="XT87" s="32"/>
      <c r="XU87" s="32"/>
      <c r="XV87" s="32"/>
      <c r="XW87" s="32"/>
      <c r="XX87" s="32"/>
      <c r="XY87" s="32"/>
      <c r="XZ87" s="32"/>
      <c r="YA87" s="32"/>
      <c r="YB87" s="32"/>
      <c r="YC87" s="32"/>
      <c r="YD87" s="32"/>
      <c r="YE87" s="32"/>
      <c r="YF87" s="32"/>
      <c r="YG87" s="32"/>
      <c r="YH87" s="32"/>
      <c r="YI87" s="32"/>
      <c r="YJ87" s="32"/>
      <c r="YK87" s="32"/>
      <c r="YL87" s="32"/>
      <c r="YM87" s="32"/>
      <c r="YN87" s="32"/>
      <c r="YO87" s="32"/>
      <c r="YP87" s="32"/>
      <c r="YQ87" s="32"/>
      <c r="YR87" s="32"/>
      <c r="YS87" s="32"/>
      <c r="YT87" s="32"/>
      <c r="YU87" s="32"/>
      <c r="YV87" s="32"/>
      <c r="YW87" s="32"/>
      <c r="YX87" s="32"/>
      <c r="YY87" s="32"/>
      <c r="YZ87" s="32"/>
      <c r="ZA87" s="32"/>
      <c r="ZB87" s="32"/>
      <c r="ZC87" s="32"/>
      <c r="ZD87" s="32"/>
      <c r="ZE87" s="32"/>
      <c r="ZF87" s="32"/>
      <c r="ZG87" s="32"/>
      <c r="ZH87" s="32"/>
      <c r="ZI87" s="32"/>
      <c r="ZJ87" s="32"/>
      <c r="ZK87" s="32"/>
      <c r="ZL87" s="32"/>
      <c r="ZM87" s="32"/>
      <c r="ZN87" s="32"/>
      <c r="ZO87" s="32"/>
      <c r="ZP87" s="32"/>
      <c r="ZQ87" s="32"/>
      <c r="ZR87" s="32"/>
      <c r="ZS87" s="32"/>
      <c r="ZT87" s="32"/>
      <c r="ZU87" s="32"/>
      <c r="ZV87" s="32"/>
      <c r="ZW87" s="32"/>
      <c r="ZX87" s="32"/>
      <c r="ZY87" s="32"/>
      <c r="ZZ87" s="32"/>
      <c r="AAA87" s="32"/>
      <c r="AAB87" s="32"/>
      <c r="AAC87" s="32"/>
      <c r="AAD87" s="32"/>
      <c r="AAE87" s="32"/>
      <c r="AAF87" s="32"/>
      <c r="AAG87" s="32"/>
      <c r="AAH87" s="32"/>
      <c r="AAI87" s="32"/>
      <c r="AAJ87" s="32"/>
      <c r="AAK87" s="32"/>
      <c r="AAL87" s="32"/>
      <c r="AAM87" s="32"/>
      <c r="AAN87" s="32"/>
      <c r="AAO87" s="32"/>
      <c r="AAP87" s="32"/>
      <c r="AAQ87" s="32"/>
      <c r="AAR87" s="32"/>
      <c r="AAS87" s="32"/>
      <c r="AAT87" s="32"/>
      <c r="AAU87" s="32"/>
      <c r="AAV87" s="32"/>
      <c r="AAW87" s="32"/>
      <c r="AAX87" s="32"/>
      <c r="AAY87" s="32"/>
      <c r="AAZ87" s="32"/>
      <c r="ABA87" s="32"/>
      <c r="ABB87" s="32"/>
      <c r="ABC87" s="32"/>
      <c r="ABD87" s="32"/>
      <c r="ABE87" s="32"/>
      <c r="ABF87" s="32"/>
      <c r="ABG87" s="32"/>
      <c r="ABH87" s="32"/>
      <c r="ABI87" s="32"/>
      <c r="ABJ87" s="32"/>
      <c r="ABK87" s="32"/>
      <c r="ABL87" s="32"/>
      <c r="ABM87" s="32"/>
      <c r="ABN87" s="32"/>
      <c r="ABO87" s="32"/>
      <c r="ABP87" s="32"/>
      <c r="ABQ87" s="32"/>
      <c r="ABR87" s="32"/>
      <c r="ABS87" s="32"/>
      <c r="ABT87" s="32"/>
      <c r="ABU87" s="32"/>
      <c r="ABV87" s="32"/>
      <c r="ABW87" s="32"/>
      <c r="ABX87" s="32"/>
      <c r="ABY87" s="32"/>
      <c r="ABZ87" s="32"/>
      <c r="ACA87" s="32"/>
      <c r="ACB87" s="32"/>
      <c r="ACC87" s="32"/>
      <c r="ACD87" s="32"/>
      <c r="ACE87" s="32"/>
      <c r="ACF87" s="32"/>
      <c r="ACG87" s="32"/>
      <c r="ACH87" s="32"/>
      <c r="ACI87" s="32"/>
      <c r="ACJ87" s="32"/>
      <c r="ACK87" s="32"/>
      <c r="ACL87" s="32"/>
      <c r="ACM87" s="32"/>
      <c r="ACN87" s="32"/>
      <c r="ACO87" s="32"/>
      <c r="ACP87" s="32"/>
      <c r="ACQ87" s="32"/>
      <c r="ACR87" s="32"/>
      <c r="ACS87" s="32"/>
      <c r="ACT87" s="32"/>
      <c r="ACU87" s="32"/>
      <c r="ACV87" s="32"/>
      <c r="ACW87" s="32"/>
      <c r="ACX87" s="32"/>
      <c r="ACY87" s="32"/>
      <c r="ACZ87" s="32"/>
      <c r="ADA87" s="32"/>
      <c r="ADB87" s="32"/>
      <c r="ADC87" s="32"/>
      <c r="ADD87" s="32"/>
      <c r="ADE87" s="32"/>
      <c r="ADF87" s="32"/>
      <c r="ADG87" s="32"/>
      <c r="ADH87" s="32"/>
      <c r="ADI87" s="32"/>
      <c r="ADJ87" s="32"/>
      <c r="ADK87" s="32"/>
      <c r="ADL87" s="32"/>
      <c r="ADM87" s="32"/>
      <c r="ADN87" s="32"/>
      <c r="ADO87" s="32"/>
      <c r="ADP87" s="32"/>
      <c r="ADQ87" s="32"/>
      <c r="ADR87" s="32"/>
      <c r="ADS87" s="32"/>
      <c r="ADT87" s="32"/>
      <c r="ADU87" s="32"/>
      <c r="ADV87" s="32"/>
      <c r="ADW87" s="32"/>
      <c r="ADX87" s="32"/>
      <c r="ADY87" s="32"/>
      <c r="ADZ87" s="32"/>
      <c r="AEA87" s="32"/>
      <c r="AEB87" s="32"/>
      <c r="AEC87" s="32"/>
      <c r="AED87" s="32"/>
      <c r="AEE87" s="32"/>
      <c r="AEF87" s="32"/>
      <c r="AEG87" s="32"/>
      <c r="AEH87" s="32"/>
      <c r="AEI87" s="32"/>
      <c r="AEJ87" s="32"/>
      <c r="AEK87" s="32"/>
      <c r="AEL87" s="32"/>
      <c r="AEM87" s="32"/>
      <c r="AEN87" s="32"/>
      <c r="AEO87" s="32"/>
      <c r="AEP87" s="32"/>
      <c r="AEQ87" s="32"/>
      <c r="AER87" s="32"/>
      <c r="AES87" s="32"/>
      <c r="AET87" s="32"/>
      <c r="AEU87" s="32"/>
      <c r="AEV87" s="32"/>
      <c r="AEW87" s="32"/>
      <c r="AEX87" s="32"/>
      <c r="AEY87" s="32"/>
      <c r="AEZ87" s="32"/>
      <c r="AFA87" s="32"/>
      <c r="AFB87" s="32"/>
      <c r="AFC87" s="32"/>
      <c r="AFD87" s="32"/>
      <c r="AFE87" s="32"/>
      <c r="AFF87" s="32"/>
      <c r="AFG87" s="32"/>
      <c r="AFH87" s="32"/>
      <c r="AFI87" s="32"/>
      <c r="AFJ87" s="32"/>
      <c r="AFK87" s="32"/>
      <c r="AFL87" s="32"/>
      <c r="AFM87" s="32"/>
      <c r="AFN87" s="32"/>
      <c r="AFO87" s="32"/>
      <c r="AFP87" s="32"/>
      <c r="AFQ87" s="32"/>
      <c r="AFR87" s="32"/>
      <c r="AFS87" s="32"/>
      <c r="AFT87" s="32"/>
      <c r="AFU87" s="32"/>
      <c r="AFV87" s="32"/>
      <c r="AFW87" s="32"/>
      <c r="AFX87" s="32"/>
      <c r="AFY87" s="32"/>
      <c r="AFZ87" s="32"/>
      <c r="AGA87" s="32"/>
      <c r="AGB87" s="32"/>
      <c r="AGC87" s="32"/>
      <c r="AGD87" s="32"/>
      <c r="AGE87" s="32"/>
      <c r="AGF87" s="32"/>
      <c r="AGG87" s="32"/>
      <c r="AGH87" s="32"/>
      <c r="AGI87" s="32"/>
      <c r="AGJ87" s="32"/>
      <c r="AGK87" s="32"/>
      <c r="AGL87" s="32"/>
      <c r="AGM87" s="32"/>
      <c r="AGN87" s="32"/>
      <c r="AGO87" s="32"/>
      <c r="AGP87" s="32"/>
      <c r="AGQ87" s="32"/>
      <c r="AGR87" s="32"/>
      <c r="AGS87" s="32"/>
      <c r="AGT87" s="32"/>
      <c r="AGU87" s="32"/>
      <c r="AGV87" s="32"/>
      <c r="AGW87" s="32"/>
      <c r="AGX87" s="32"/>
      <c r="AGY87" s="32"/>
      <c r="AGZ87" s="32"/>
      <c r="AHA87" s="32"/>
      <c r="AHB87" s="32"/>
      <c r="AHC87" s="32"/>
      <c r="AHD87" s="32"/>
      <c r="AHE87" s="32"/>
      <c r="AHF87" s="32"/>
      <c r="AHG87" s="32"/>
      <c r="AHH87" s="32"/>
      <c r="AHI87" s="32"/>
      <c r="AHJ87" s="32"/>
      <c r="AHK87" s="32"/>
      <c r="AHL87" s="32"/>
      <c r="AHM87" s="32"/>
      <c r="AHN87" s="32"/>
      <c r="AHO87" s="32"/>
      <c r="AHP87" s="32"/>
      <c r="AHQ87" s="32"/>
      <c r="AHR87" s="32"/>
      <c r="AHS87" s="32"/>
      <c r="AHT87" s="32"/>
      <c r="AHU87" s="32"/>
      <c r="AHV87" s="32"/>
      <c r="AHW87" s="32"/>
      <c r="AHX87" s="32"/>
      <c r="AHY87" s="32"/>
      <c r="AHZ87" s="32"/>
      <c r="AIA87" s="32"/>
      <c r="AIB87" s="32"/>
      <c r="AIC87" s="32"/>
      <c r="AID87" s="32"/>
      <c r="AIE87" s="32"/>
      <c r="AIF87" s="32"/>
      <c r="AIG87" s="32"/>
      <c r="AIH87" s="32"/>
      <c r="AII87" s="32"/>
      <c r="AIJ87" s="32"/>
      <c r="AIK87" s="32"/>
      <c r="AIL87" s="32"/>
      <c r="AIM87" s="32"/>
      <c r="AIN87" s="32"/>
      <c r="AIO87" s="32"/>
      <c r="AIP87" s="32"/>
      <c r="AIQ87" s="32"/>
      <c r="AIR87" s="32"/>
      <c r="AIS87" s="32"/>
      <c r="AIT87" s="32"/>
      <c r="AIU87" s="32"/>
      <c r="AIV87" s="32"/>
      <c r="AIW87" s="32"/>
      <c r="AIX87" s="32"/>
      <c r="AIY87" s="32"/>
      <c r="AIZ87" s="32"/>
      <c r="AJA87" s="32"/>
      <c r="AJB87" s="32"/>
      <c r="AJC87" s="32"/>
      <c r="AJD87" s="32"/>
      <c r="AJE87" s="32"/>
      <c r="AJF87" s="32"/>
      <c r="AJG87" s="32"/>
      <c r="AJH87" s="32"/>
      <c r="AJI87" s="32"/>
      <c r="AJJ87" s="32"/>
      <c r="AJK87" s="32"/>
      <c r="AJL87" s="32"/>
      <c r="AJM87" s="32"/>
      <c r="AJN87" s="32"/>
      <c r="AJO87" s="32"/>
      <c r="AJP87" s="32"/>
      <c r="AJQ87" s="32"/>
      <c r="AJR87" s="32"/>
      <c r="AJS87" s="32"/>
      <c r="AJT87" s="32"/>
      <c r="AJU87" s="32"/>
      <c r="AJV87" s="32"/>
      <c r="AJW87" s="32"/>
      <c r="AJX87" s="32"/>
      <c r="AJY87" s="32"/>
      <c r="AJZ87" s="32"/>
      <c r="AKA87" s="32"/>
      <c r="AKB87" s="32"/>
      <c r="AKC87" s="32"/>
      <c r="AKD87" s="32"/>
      <c r="AKE87" s="32"/>
      <c r="AKF87" s="32"/>
      <c r="AKG87" s="32"/>
      <c r="AKH87" s="32"/>
      <c r="AKI87" s="32"/>
      <c r="AKJ87" s="32"/>
      <c r="AKK87" s="32"/>
      <c r="AKL87" s="32"/>
      <c r="AKM87" s="32"/>
      <c r="AKN87" s="32"/>
      <c r="AKO87" s="32"/>
      <c r="AKP87" s="32"/>
      <c r="AKQ87" s="32"/>
      <c r="AKR87" s="32"/>
      <c r="AKS87" s="32"/>
      <c r="AKT87" s="32"/>
      <c r="AKU87" s="32"/>
      <c r="AKV87" s="32"/>
      <c r="AKW87" s="32"/>
      <c r="AKX87" s="32"/>
      <c r="AKY87" s="32"/>
      <c r="AKZ87" s="32"/>
      <c r="ALA87" s="32"/>
      <c r="ALB87" s="32"/>
      <c r="ALC87" s="32"/>
      <c r="ALD87" s="32"/>
      <c r="ALE87" s="32"/>
      <c r="ALF87" s="32"/>
      <c r="ALG87" s="32"/>
      <c r="ALH87" s="32"/>
      <c r="ALI87" s="32"/>
      <c r="ALJ87" s="32"/>
      <c r="ALK87" s="32"/>
      <c r="ALL87" s="32"/>
      <c r="ALM87" s="32"/>
      <c r="ALN87" s="32"/>
      <c r="ALO87" s="32"/>
      <c r="ALP87" s="32"/>
      <c r="ALQ87" s="32"/>
      <c r="ALR87" s="32"/>
      <c r="ALS87" s="32"/>
      <c r="ALT87" s="32"/>
      <c r="ALU87" s="32"/>
      <c r="ALV87" s="32"/>
      <c r="ALW87" s="32"/>
      <c r="ALX87" s="32"/>
      <c r="ALY87" s="32"/>
      <c r="ALZ87" s="32"/>
      <c r="AMD87" s="32"/>
    </row>
    <row r="88" customFormat="false" ht="14.25" hidden="false" customHeight="false" outlineLevel="0" collapsed="false">
      <c r="A88" s="122"/>
      <c r="B88" s="122"/>
      <c r="C88" s="122"/>
      <c r="D88" s="122"/>
      <c r="E88" s="122"/>
      <c r="F88" s="122"/>
      <c r="G88" s="122"/>
      <c r="H88" s="122"/>
      <c r="I88" s="122"/>
    </row>
    <row r="89" customFormat="false" ht="13.8" hidden="false" customHeight="false" outlineLevel="0" collapsed="false"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</row>
    <row r="90" customFormat="false" ht="13.8" hidden="false" customHeight="false" outlineLevel="0" collapsed="false"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/>
      <c r="AO90" s="39"/>
      <c r="AP90" s="39"/>
      <c r="AQ90" s="39"/>
      <c r="AR90" s="39"/>
      <c r="AS90" s="39"/>
      <c r="AT90" s="39"/>
      <c r="AU90" s="39"/>
    </row>
    <row r="91" customFormat="false" ht="13.8" hidden="false" customHeight="false" outlineLevel="0" collapsed="false"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39"/>
    </row>
    <row r="92" customFormat="false" ht="13.8" hidden="false" customHeight="false" outlineLevel="0" collapsed="false"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39"/>
      <c r="AU92" s="39"/>
    </row>
    <row r="93" customFormat="false" ht="13.8" hidden="false" customHeight="false" outlineLevel="0" collapsed="false"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</row>
    <row r="94" customFormat="false" ht="13.8" hidden="false" customHeight="false" outlineLevel="0" collapsed="false"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</row>
    <row r="95" customFormat="false" ht="13.8" hidden="false" customHeight="false" outlineLevel="0" collapsed="false"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  <c r="AT95" s="39"/>
      <c r="AU95" s="39"/>
    </row>
    <row r="96" customFormat="false" ht="13.8" hidden="false" customHeight="false" outlineLevel="0" collapsed="false"/>
    <row r="97" customFormat="false" ht="13.8" hidden="false" customHeight="false" outlineLevel="0" collapsed="false"/>
    <row r="98" customFormat="false" ht="13.8" hidden="false" customHeight="false" outlineLevel="0" collapsed="false"/>
    <row r="99" customFormat="false" ht="13.8" hidden="false" customHeight="false" outlineLevel="0" collapsed="false"/>
    <row r="100" customFormat="false" ht="13.8" hidden="false" customHeight="false" outlineLevel="0" collapsed="false"/>
    <row r="101" customFormat="false" ht="13.8" hidden="false" customHeight="false" outlineLevel="0" collapsed="false"/>
    <row r="102" customFormat="false" ht="13.8" hidden="false" customHeight="false" outlineLevel="0" collapsed="false"/>
    <row r="103" customFormat="false" ht="13.8" hidden="false" customHeight="false" outlineLevel="0" collapsed="false"/>
    <row r="104" customFormat="false" ht="13.8" hidden="false" customHeight="false" outlineLevel="0" collapsed="false"/>
    <row r="105" customFormat="false" ht="13.8" hidden="false" customHeight="false" outlineLevel="0" collapsed="false"/>
    <row r="106" customFormat="false" ht="13.8" hidden="false" customHeight="false" outlineLevel="0" collapsed="false"/>
    <row r="107" customFormat="false" ht="13.8" hidden="false" customHeight="false" outlineLevel="0" collapsed="false"/>
    <row r="108" customFormat="false" ht="13.8" hidden="false" customHeight="false" outlineLevel="0" collapsed="false"/>
    <row r="109" customFormat="false" ht="13.8" hidden="false" customHeight="false" outlineLevel="0" collapsed="false"/>
    <row r="110" customFormat="false" ht="13.8" hidden="false" customHeight="false" outlineLevel="0" collapsed="false"/>
    <row r="111" customFormat="false" ht="13.8" hidden="false" customHeight="false" outlineLevel="0" collapsed="false"/>
    <row r="112" customFormat="false" ht="13.8" hidden="false" customHeight="false" outlineLevel="0" collapsed="false"/>
    <row r="113" customFormat="false" ht="13.8" hidden="false" customHeight="false" outlineLevel="0" collapsed="false"/>
    <row r="114" customFormat="false" ht="13.8" hidden="false" customHeight="false" outlineLevel="0" collapsed="false"/>
    <row r="115" customFormat="false" ht="13.8" hidden="false" customHeight="false" outlineLevel="0" collapsed="false"/>
    <row r="116" customFormat="false" ht="13.8" hidden="false" customHeight="false" outlineLevel="0" collapsed="false"/>
    <row r="117" customFormat="false" ht="13.8" hidden="false" customHeight="false" outlineLevel="0" collapsed="false"/>
    <row r="118" customFormat="false" ht="13.8" hidden="false" customHeight="false" outlineLevel="0" collapsed="false"/>
    <row r="119" customFormat="false" ht="13.8" hidden="false" customHeight="false" outlineLevel="0" collapsed="false"/>
    <row r="120" customFormat="false" ht="13.8" hidden="false" customHeight="false" outlineLevel="0" collapsed="false"/>
    <row r="121" customFormat="false" ht="13.8" hidden="false" customHeight="false" outlineLevel="0" collapsed="false"/>
    <row r="122" customFormat="false" ht="13.8" hidden="false" customHeight="false" outlineLevel="0" collapsed="false"/>
    <row r="123" customFormat="false" ht="13.8" hidden="false" customHeight="false" outlineLevel="0" collapsed="false"/>
    <row r="124" customFormat="false" ht="13.8" hidden="false" customHeight="false" outlineLevel="0" collapsed="false"/>
    <row r="125" customFormat="false" ht="13.8" hidden="false" customHeight="false" outlineLevel="0" collapsed="false"/>
    <row r="126" customFormat="false" ht="13.8" hidden="false" customHeight="false" outlineLevel="0" collapsed="false"/>
    <row r="127" customFormat="false" ht="13.8" hidden="false" customHeight="false" outlineLevel="0" collapsed="false"/>
    <row r="128" customFormat="false" ht="13.8" hidden="false" customHeight="false" outlineLevel="0" collapsed="false"/>
    <row r="129" customFormat="false" ht="13.8" hidden="false" customHeight="false" outlineLevel="0" collapsed="false"/>
    <row r="130" customFormat="false" ht="13.8" hidden="false" customHeight="false" outlineLevel="0" collapsed="false"/>
    <row r="131" customFormat="false" ht="13.8" hidden="false" customHeight="false" outlineLevel="0" collapsed="false"/>
    <row r="132" customFormat="false" ht="13.8" hidden="false" customHeight="false" outlineLevel="0" collapsed="false"/>
    <row r="133" customFormat="false" ht="13.8" hidden="false" customHeight="false" outlineLevel="0" collapsed="false"/>
    <row r="134" customFormat="false" ht="13.8" hidden="false" customHeight="false" outlineLevel="0" collapsed="false"/>
    <row r="135" customFormat="false" ht="13.8" hidden="false" customHeight="false" outlineLevel="0" collapsed="false"/>
    <row r="136" customFormat="false" ht="13.8" hidden="false" customHeight="false" outlineLevel="0" collapsed="false"/>
    <row r="137" customFormat="false" ht="13.8" hidden="false" customHeight="false" outlineLevel="0" collapsed="false"/>
    <row r="138" customFormat="false" ht="13.8" hidden="false" customHeight="false" outlineLevel="0" collapsed="false"/>
    <row r="139" customFormat="false" ht="13.8" hidden="false" customHeight="false" outlineLevel="0" collapsed="false"/>
    <row r="140" customFormat="false" ht="13.8" hidden="false" customHeight="false" outlineLevel="0" collapsed="false"/>
    <row r="141" customFormat="false" ht="13.8" hidden="false" customHeight="false" outlineLevel="0" collapsed="false"/>
    <row r="142" customFormat="false" ht="13.8" hidden="false" customHeight="false" outlineLevel="0" collapsed="false"/>
    <row r="143" customFormat="false" ht="13.8" hidden="false" customHeight="false" outlineLevel="0" collapsed="false"/>
    <row r="144" customFormat="false" ht="13.8" hidden="false" customHeight="false" outlineLevel="0" collapsed="false"/>
    <row r="145" customFormat="false" ht="13.8" hidden="false" customHeight="false" outlineLevel="0" collapsed="false"/>
    <row r="146" customFormat="false" ht="13.8" hidden="false" customHeight="false" outlineLevel="0" collapsed="false"/>
    <row r="147" customFormat="false" ht="13.8" hidden="false" customHeight="false" outlineLevel="0" collapsed="false">
      <c r="A147" s="66"/>
      <c r="B147" s="67"/>
      <c r="C147" s="68"/>
      <c r="D147" s="123"/>
      <c r="F147" s="124"/>
    </row>
    <row r="148" customFormat="false" ht="13.8" hidden="false" customHeight="false" outlineLevel="0" collapsed="false">
      <c r="A148" s="66"/>
      <c r="B148" s="67"/>
      <c r="C148" s="68"/>
      <c r="D148" s="123"/>
      <c r="F148" s="124"/>
    </row>
    <row r="149" customFormat="false" ht="13.8" hidden="false" customHeight="false" outlineLevel="0" collapsed="false">
      <c r="A149" s="66"/>
      <c r="B149" s="67"/>
      <c r="C149" s="68"/>
      <c r="D149" s="123"/>
      <c r="F149" s="124"/>
    </row>
    <row r="150" customFormat="false" ht="13.8" hidden="false" customHeight="false" outlineLevel="0" collapsed="false">
      <c r="A150" s="66"/>
      <c r="B150" s="67"/>
      <c r="C150" s="68"/>
      <c r="D150" s="123"/>
      <c r="F150" s="124"/>
    </row>
    <row r="151" customFormat="false" ht="13.8" hidden="false" customHeight="false" outlineLevel="0" collapsed="false">
      <c r="A151" s="66"/>
      <c r="B151" s="67"/>
      <c r="C151" s="68"/>
      <c r="D151" s="123"/>
      <c r="F151" s="124"/>
    </row>
    <row r="152" customFormat="false" ht="13.8" hidden="false" customHeight="false" outlineLevel="0" collapsed="false">
      <c r="A152" s="66"/>
      <c r="B152" s="67"/>
      <c r="C152" s="68"/>
      <c r="D152" s="123"/>
      <c r="F152" s="124"/>
    </row>
    <row r="153" customFormat="false" ht="13.8" hidden="false" customHeight="false" outlineLevel="0" collapsed="false">
      <c r="A153" s="66"/>
      <c r="B153" s="67"/>
      <c r="C153" s="68"/>
      <c r="D153" s="123"/>
      <c r="F153" s="124"/>
    </row>
    <row r="154" customFormat="false" ht="13.8" hidden="false" customHeight="false" outlineLevel="0" collapsed="false">
      <c r="A154" s="66"/>
      <c r="B154" s="67"/>
      <c r="C154" s="68"/>
      <c r="D154" s="123"/>
      <c r="F154" s="124"/>
    </row>
    <row r="155" customFormat="false" ht="13.8" hidden="false" customHeight="false" outlineLevel="0" collapsed="false">
      <c r="A155" s="66"/>
      <c r="B155" s="67"/>
      <c r="C155" s="68"/>
      <c r="D155" s="123"/>
      <c r="F155" s="124"/>
    </row>
    <row r="156" customFormat="false" ht="13.8" hidden="false" customHeight="false" outlineLevel="0" collapsed="false">
      <c r="A156" s="66"/>
      <c r="B156" s="67"/>
      <c r="C156" s="68"/>
      <c r="D156" s="123"/>
      <c r="F156" s="124"/>
    </row>
    <row r="157" customFormat="false" ht="13.8" hidden="false" customHeight="false" outlineLevel="0" collapsed="false">
      <c r="A157" s="66"/>
      <c r="B157" s="67"/>
      <c r="C157" s="68"/>
      <c r="D157" s="123"/>
      <c r="F157" s="124"/>
    </row>
    <row r="158" customFormat="false" ht="13.8" hidden="false" customHeight="false" outlineLevel="0" collapsed="false">
      <c r="A158" s="66"/>
      <c r="B158" s="67"/>
      <c r="C158" s="68"/>
      <c r="D158" s="123"/>
      <c r="F158" s="124"/>
    </row>
    <row r="159" customFormat="false" ht="13.8" hidden="false" customHeight="false" outlineLevel="0" collapsed="false">
      <c r="A159" s="66"/>
      <c r="B159" s="67"/>
      <c r="C159" s="68"/>
      <c r="D159" s="123"/>
      <c r="F159" s="124"/>
    </row>
    <row r="160" customFormat="false" ht="13.8" hidden="false" customHeight="false" outlineLevel="0" collapsed="false">
      <c r="A160" s="66"/>
      <c r="B160" s="67"/>
      <c r="C160" s="68"/>
      <c r="D160" s="123"/>
      <c r="F160" s="124"/>
    </row>
    <row r="161" customFormat="false" ht="13.8" hidden="false" customHeight="false" outlineLevel="0" collapsed="false">
      <c r="A161" s="66"/>
      <c r="B161" s="67"/>
      <c r="C161" s="68"/>
      <c r="D161" s="123"/>
      <c r="F161" s="124"/>
    </row>
    <row r="162" s="7" customFormat="true" ht="14.25" hidden="false" customHeight="false" outlineLevel="0" collapsed="false">
      <c r="A162" s="66"/>
      <c r="B162" s="67"/>
      <c r="C162" s="68"/>
      <c r="D162" s="123"/>
      <c r="F162" s="124"/>
    </row>
    <row r="163" s="7" customFormat="true" ht="14.25" hidden="false" customHeight="false" outlineLevel="0" collapsed="false">
      <c r="A163" s="66"/>
      <c r="B163" s="67"/>
      <c r="C163" s="68"/>
      <c r="D163" s="123"/>
      <c r="F163" s="124"/>
    </row>
    <row r="164" s="7" customFormat="true" ht="14.25" hidden="false" customHeight="false" outlineLevel="0" collapsed="false">
      <c r="A164" s="66"/>
      <c r="B164" s="67"/>
      <c r="C164" s="68"/>
      <c r="D164" s="123"/>
      <c r="F164" s="124"/>
    </row>
    <row r="165" s="7" customFormat="true" ht="14.25" hidden="false" customHeight="false" outlineLevel="0" collapsed="false">
      <c r="A165" s="66"/>
      <c r="B165" s="67"/>
      <c r="C165" s="68"/>
      <c r="D165" s="123"/>
      <c r="F165" s="124"/>
    </row>
    <row r="166" s="7" customFormat="true" ht="14.25" hidden="false" customHeight="false" outlineLevel="0" collapsed="false">
      <c r="A166" s="66"/>
      <c r="B166" s="67"/>
      <c r="C166" s="68"/>
      <c r="D166" s="123"/>
      <c r="F166" s="124"/>
    </row>
    <row r="167" s="7" customFormat="true" ht="14.25" hidden="false" customHeight="false" outlineLevel="0" collapsed="false">
      <c r="A167" s="66"/>
      <c r="B167" s="67"/>
      <c r="C167" s="68"/>
      <c r="D167" s="123"/>
      <c r="F167" s="124"/>
    </row>
    <row r="168" s="7" customFormat="true" ht="14.25" hidden="false" customHeight="false" outlineLevel="0" collapsed="false">
      <c r="A168" s="66"/>
      <c r="B168" s="67"/>
      <c r="C168" s="68"/>
      <c r="D168" s="123"/>
      <c r="F168" s="124"/>
    </row>
    <row r="169" s="7" customFormat="true" ht="14.25" hidden="false" customHeight="false" outlineLevel="0" collapsed="false">
      <c r="A169" s="66"/>
      <c r="B169" s="67"/>
      <c r="C169" s="68"/>
      <c r="D169" s="123"/>
      <c r="F169" s="124"/>
    </row>
    <row r="170" s="7" customFormat="true" ht="14.25" hidden="false" customHeight="false" outlineLevel="0" collapsed="false">
      <c r="A170" s="66"/>
      <c r="B170" s="67"/>
      <c r="C170" s="68"/>
      <c r="D170" s="123"/>
      <c r="F170" s="124"/>
    </row>
    <row r="171" s="7" customFormat="true" ht="14.25" hidden="false" customHeight="false" outlineLevel="0" collapsed="false">
      <c r="A171" s="66"/>
      <c r="B171" s="67"/>
      <c r="C171" s="68"/>
      <c r="D171" s="123"/>
      <c r="F171" s="124"/>
    </row>
    <row r="172" s="7" customFormat="true" ht="14.25" hidden="false" customHeight="false" outlineLevel="0" collapsed="false">
      <c r="A172" s="66"/>
      <c r="B172" s="67"/>
      <c r="C172" s="68"/>
      <c r="D172" s="123"/>
      <c r="F172" s="124"/>
    </row>
    <row r="173" s="7" customFormat="true" ht="14.25" hidden="false" customHeight="false" outlineLevel="0" collapsed="false">
      <c r="A173" s="66"/>
      <c r="B173" s="67"/>
      <c r="C173" s="68"/>
      <c r="D173" s="123"/>
      <c r="F173" s="124"/>
    </row>
    <row r="174" s="7" customFormat="true" ht="14.25" hidden="false" customHeight="false" outlineLevel="0" collapsed="false">
      <c r="A174" s="66"/>
      <c r="B174" s="67"/>
      <c r="C174" s="68"/>
      <c r="D174" s="123"/>
      <c r="F174" s="124"/>
    </row>
    <row r="175" s="7" customFormat="true" ht="14.25" hidden="false" customHeight="false" outlineLevel="0" collapsed="false">
      <c r="A175" s="66"/>
      <c r="B175" s="67"/>
      <c r="C175" s="68"/>
      <c r="D175" s="123"/>
      <c r="F175" s="124"/>
    </row>
    <row r="176" s="7" customFormat="true" ht="14.25" hidden="false" customHeight="false" outlineLevel="0" collapsed="false">
      <c r="A176" s="66"/>
      <c r="B176" s="67"/>
      <c r="C176" s="68"/>
      <c r="D176" s="123"/>
      <c r="F176" s="124"/>
    </row>
    <row r="177" s="7" customFormat="true" ht="14.25" hidden="false" customHeight="false" outlineLevel="0" collapsed="false">
      <c r="A177" s="66"/>
      <c r="B177" s="67"/>
      <c r="C177" s="68"/>
      <c r="D177" s="123"/>
      <c r="F177" s="124"/>
    </row>
    <row r="178" s="7" customFormat="true" ht="14.25" hidden="false" customHeight="false" outlineLevel="0" collapsed="false">
      <c r="A178" s="66"/>
      <c r="B178" s="67"/>
      <c r="C178" s="68"/>
      <c r="D178" s="123"/>
      <c r="F178" s="124"/>
    </row>
    <row r="179" s="7" customFormat="true" ht="14.25" hidden="false" customHeight="false" outlineLevel="0" collapsed="false">
      <c r="A179" s="66"/>
      <c r="B179" s="67"/>
      <c r="C179" s="68"/>
      <c r="D179" s="123"/>
      <c r="F179" s="124"/>
    </row>
    <row r="180" s="7" customFormat="true" ht="14.25" hidden="false" customHeight="false" outlineLevel="0" collapsed="false">
      <c r="A180" s="66"/>
      <c r="B180" s="67"/>
      <c r="C180" s="68"/>
      <c r="D180" s="123"/>
      <c r="F180" s="124"/>
    </row>
    <row r="181" s="7" customFormat="true" ht="14.25" hidden="false" customHeight="false" outlineLevel="0" collapsed="false">
      <c r="A181" s="66"/>
      <c r="B181" s="67"/>
      <c r="C181" s="68"/>
      <c r="D181" s="123"/>
      <c r="F181" s="124"/>
    </row>
    <row r="182" s="7" customFormat="true" ht="14.25" hidden="false" customHeight="false" outlineLevel="0" collapsed="false">
      <c r="A182" s="66"/>
      <c r="B182" s="67"/>
      <c r="C182" s="68"/>
      <c r="D182" s="123"/>
      <c r="F182" s="124"/>
    </row>
    <row r="183" s="7" customFormat="true" ht="14.25" hidden="false" customHeight="false" outlineLevel="0" collapsed="false">
      <c r="A183" s="66"/>
      <c r="B183" s="67"/>
      <c r="C183" s="68"/>
      <c r="D183" s="123"/>
      <c r="F183" s="124"/>
    </row>
    <row r="184" s="7" customFormat="true" ht="14.25" hidden="false" customHeight="false" outlineLevel="0" collapsed="false">
      <c r="A184" s="66"/>
      <c r="B184" s="67"/>
      <c r="C184" s="68"/>
      <c r="D184" s="123"/>
      <c r="F184" s="124"/>
    </row>
    <row r="185" s="7" customFormat="true" ht="14.25" hidden="false" customHeight="false" outlineLevel="0" collapsed="false">
      <c r="A185" s="66"/>
      <c r="B185" s="67"/>
      <c r="C185" s="68"/>
      <c r="D185" s="123"/>
      <c r="F185" s="124"/>
    </row>
    <row r="186" s="7" customFormat="true" ht="14.25" hidden="false" customHeight="false" outlineLevel="0" collapsed="false">
      <c r="A186" s="66"/>
      <c r="B186" s="67"/>
      <c r="C186" s="68"/>
      <c r="D186" s="123"/>
      <c r="F186" s="124"/>
    </row>
    <row r="187" s="7" customFormat="true" ht="14.25" hidden="false" customHeight="false" outlineLevel="0" collapsed="false">
      <c r="A187" s="66"/>
      <c r="B187" s="67"/>
      <c r="C187" s="68"/>
      <c r="D187" s="123"/>
      <c r="F187" s="124"/>
    </row>
    <row r="188" s="7" customFormat="true" ht="14.25" hidden="false" customHeight="false" outlineLevel="0" collapsed="false">
      <c r="A188" s="66"/>
      <c r="B188" s="67"/>
      <c r="C188" s="68"/>
      <c r="D188" s="123"/>
      <c r="F188" s="124"/>
    </row>
    <row r="189" s="7" customFormat="true" ht="14.25" hidden="false" customHeight="false" outlineLevel="0" collapsed="false">
      <c r="A189" s="66"/>
      <c r="B189" s="67"/>
      <c r="C189" s="68"/>
      <c r="D189" s="123"/>
      <c r="F189" s="124"/>
    </row>
    <row r="190" s="7" customFormat="true" ht="14.25" hidden="false" customHeight="false" outlineLevel="0" collapsed="false">
      <c r="A190" s="66"/>
      <c r="B190" s="67"/>
      <c r="C190" s="68"/>
      <c r="D190" s="123"/>
      <c r="F190" s="124"/>
    </row>
    <row r="191" s="7" customFormat="true" ht="14.25" hidden="false" customHeight="false" outlineLevel="0" collapsed="false">
      <c r="A191" s="66"/>
      <c r="B191" s="67"/>
      <c r="C191" s="68"/>
      <c r="D191" s="123"/>
      <c r="F191" s="124"/>
    </row>
    <row r="192" s="7" customFormat="true" ht="14.25" hidden="false" customHeight="false" outlineLevel="0" collapsed="false">
      <c r="A192" s="66"/>
      <c r="B192" s="67"/>
      <c r="C192" s="68"/>
      <c r="D192" s="123"/>
      <c r="F192" s="124"/>
    </row>
    <row r="193" s="7" customFormat="true" ht="14.25" hidden="false" customHeight="false" outlineLevel="0" collapsed="false">
      <c r="A193" s="66"/>
      <c r="B193" s="67"/>
      <c r="C193" s="68"/>
      <c r="D193" s="123"/>
      <c r="F193" s="124"/>
    </row>
    <row r="194" s="7" customFormat="true" ht="14.25" hidden="false" customHeight="false" outlineLevel="0" collapsed="false">
      <c r="A194" s="66"/>
      <c r="B194" s="67"/>
      <c r="C194" s="68"/>
      <c r="D194" s="123"/>
      <c r="F194" s="124"/>
    </row>
    <row r="195" s="7" customFormat="true" ht="14.25" hidden="false" customHeight="false" outlineLevel="0" collapsed="false">
      <c r="A195" s="66"/>
      <c r="B195" s="67"/>
      <c r="C195" s="68"/>
      <c r="D195" s="123"/>
      <c r="F195" s="124"/>
    </row>
    <row r="196" s="7" customFormat="true" ht="14.25" hidden="false" customHeight="false" outlineLevel="0" collapsed="false">
      <c r="A196" s="66"/>
      <c r="B196" s="67"/>
      <c r="C196" s="68"/>
      <c r="D196" s="123"/>
      <c r="F196" s="124"/>
    </row>
    <row r="197" s="7" customFormat="true" ht="14.25" hidden="false" customHeight="false" outlineLevel="0" collapsed="false">
      <c r="A197" s="66"/>
      <c r="B197" s="67"/>
      <c r="C197" s="68"/>
      <c r="D197" s="123"/>
      <c r="F197" s="124"/>
    </row>
    <row r="198" s="7" customFormat="true" ht="14.25" hidden="false" customHeight="false" outlineLevel="0" collapsed="false">
      <c r="A198" s="66"/>
      <c r="B198" s="67"/>
      <c r="C198" s="68"/>
      <c r="D198" s="123"/>
      <c r="F198" s="124"/>
    </row>
    <row r="199" s="7" customFormat="true" ht="14.25" hidden="false" customHeight="false" outlineLevel="0" collapsed="false">
      <c r="A199" s="66"/>
      <c r="B199" s="67"/>
      <c r="C199" s="68"/>
      <c r="D199" s="123"/>
      <c r="F199" s="124"/>
    </row>
    <row r="200" s="7" customFormat="true" ht="14.25" hidden="false" customHeight="false" outlineLevel="0" collapsed="false">
      <c r="A200" s="66"/>
      <c r="B200" s="67"/>
      <c r="C200" s="68"/>
      <c r="D200" s="123"/>
      <c r="F200" s="124"/>
    </row>
    <row r="201" s="7" customFormat="true" ht="14.25" hidden="false" customHeight="false" outlineLevel="0" collapsed="false">
      <c r="A201" s="66"/>
      <c r="B201" s="67"/>
      <c r="C201" s="68"/>
      <c r="D201" s="123"/>
      <c r="F201" s="124"/>
    </row>
    <row r="202" s="7" customFormat="true" ht="14.25" hidden="false" customHeight="false" outlineLevel="0" collapsed="false">
      <c r="A202" s="66"/>
      <c r="B202" s="67"/>
      <c r="C202" s="68"/>
      <c r="D202" s="123"/>
      <c r="F202" s="124"/>
    </row>
    <row r="203" s="7" customFormat="true" ht="14.25" hidden="false" customHeight="false" outlineLevel="0" collapsed="false">
      <c r="A203" s="66"/>
      <c r="B203" s="67"/>
      <c r="C203" s="68"/>
      <c r="D203" s="123"/>
      <c r="F203" s="124"/>
    </row>
    <row r="204" s="7" customFormat="true" ht="14.25" hidden="false" customHeight="false" outlineLevel="0" collapsed="false">
      <c r="A204" s="66"/>
      <c r="B204" s="67"/>
      <c r="C204" s="68"/>
      <c r="D204" s="123"/>
      <c r="F204" s="124"/>
    </row>
    <row r="205" s="7" customFormat="true" ht="14.25" hidden="false" customHeight="false" outlineLevel="0" collapsed="false">
      <c r="A205" s="66"/>
      <c r="B205" s="67"/>
      <c r="C205" s="68"/>
      <c r="D205" s="123"/>
      <c r="F205" s="124"/>
    </row>
    <row r="206" s="7" customFormat="true" ht="14.25" hidden="false" customHeight="false" outlineLevel="0" collapsed="false">
      <c r="A206" s="66"/>
      <c r="B206" s="67"/>
      <c r="C206" s="68"/>
      <c r="D206" s="123"/>
      <c r="F206" s="124"/>
    </row>
    <row r="207" s="7" customFormat="true" ht="14.25" hidden="false" customHeight="false" outlineLevel="0" collapsed="false">
      <c r="A207" s="66"/>
      <c r="B207" s="67"/>
      <c r="C207" s="68"/>
      <c r="D207" s="123"/>
      <c r="F207" s="124"/>
    </row>
    <row r="208" s="7" customFormat="true" ht="14.25" hidden="false" customHeight="false" outlineLevel="0" collapsed="false">
      <c r="A208" s="66"/>
      <c r="B208" s="67"/>
      <c r="C208" s="68"/>
      <c r="D208" s="123"/>
      <c r="F208" s="124"/>
    </row>
    <row r="209" s="7" customFormat="true" ht="14.25" hidden="false" customHeight="false" outlineLevel="0" collapsed="false">
      <c r="A209" s="66"/>
      <c r="B209" s="67"/>
      <c r="C209" s="68"/>
      <c r="D209" s="123"/>
      <c r="F209" s="124"/>
    </row>
    <row r="210" customFormat="false" ht="14.25" hidden="false" customHeight="false" outlineLevel="0" collapsed="false">
      <c r="A210" s="66"/>
      <c r="B210" s="67"/>
      <c r="C210" s="68"/>
      <c r="D210" s="123"/>
      <c r="F210" s="124"/>
    </row>
    <row r="211" customFormat="false" ht="14.25" hidden="false" customHeight="false" outlineLevel="0" collapsed="false">
      <c r="A211" s="66"/>
      <c r="B211" s="67"/>
      <c r="C211" s="68"/>
      <c r="D211" s="123"/>
      <c r="F211" s="124"/>
    </row>
    <row r="1048574" customFormat="false" ht="12.75" hidden="false" customHeight="true" outlineLevel="0" collapsed="false"/>
    <row r="1048575" customFormat="false" ht="12.75" hidden="false" customHeight="true" outlineLevel="0" collapsed="false"/>
    <row r="1048576" customFormat="false" ht="12.75" hidden="false" customHeight="true" outlineLevel="0" collapsed="false"/>
  </sheetData>
  <mergeCells count="83">
    <mergeCell ref="A1:I1"/>
    <mergeCell ref="A2:I2"/>
    <mergeCell ref="A3:I3"/>
    <mergeCell ref="A4:E4"/>
    <mergeCell ref="F4:I4"/>
    <mergeCell ref="A5:E5"/>
    <mergeCell ref="F5:I5"/>
    <mergeCell ref="A6:E6"/>
    <mergeCell ref="F6:F7"/>
    <mergeCell ref="G6:G7"/>
    <mergeCell ref="H6:H7"/>
    <mergeCell ref="I6:I7"/>
    <mergeCell ref="A7:E7"/>
    <mergeCell ref="A8:E8"/>
    <mergeCell ref="F8:G8"/>
    <mergeCell ref="H8:I8"/>
    <mergeCell ref="A9:I9"/>
    <mergeCell ref="G10:I10"/>
    <mergeCell ref="G11:I11"/>
    <mergeCell ref="G12:I12"/>
    <mergeCell ref="G13:I13"/>
    <mergeCell ref="G14:I14"/>
    <mergeCell ref="G15:I15"/>
    <mergeCell ref="G16:I16"/>
    <mergeCell ref="G17:I17"/>
    <mergeCell ref="G18:I18"/>
    <mergeCell ref="G19:I19"/>
    <mergeCell ref="G20:I20"/>
    <mergeCell ref="G21:I21"/>
    <mergeCell ref="G22:I22"/>
    <mergeCell ref="G23:I23"/>
    <mergeCell ref="G24:I24"/>
    <mergeCell ref="G25:I25"/>
    <mergeCell ref="G26:I26"/>
    <mergeCell ref="G27:I27"/>
    <mergeCell ref="G28:I28"/>
    <mergeCell ref="G29:I29"/>
    <mergeCell ref="G30:I30"/>
    <mergeCell ref="G31:I31"/>
    <mergeCell ref="G32:I32"/>
    <mergeCell ref="G33:I33"/>
    <mergeCell ref="G34:I34"/>
    <mergeCell ref="G35:I35"/>
    <mergeCell ref="G36:I36"/>
    <mergeCell ref="G37:I37"/>
    <mergeCell ref="G38:I38"/>
    <mergeCell ref="G39:I39"/>
    <mergeCell ref="G40:I40"/>
    <mergeCell ref="G41:I41"/>
    <mergeCell ref="G42:I42"/>
    <mergeCell ref="G43:I43"/>
    <mergeCell ref="G44:I44"/>
    <mergeCell ref="G45:I45"/>
    <mergeCell ref="G46:I46"/>
    <mergeCell ref="G47:I47"/>
    <mergeCell ref="G48:I48"/>
    <mergeCell ref="G49:I49"/>
    <mergeCell ref="G50:I50"/>
    <mergeCell ref="G51:I51"/>
    <mergeCell ref="G52:I52"/>
    <mergeCell ref="G53:I53"/>
    <mergeCell ref="G54:I54"/>
    <mergeCell ref="G55:I55"/>
    <mergeCell ref="G56:I56"/>
    <mergeCell ref="G57:I57"/>
    <mergeCell ref="G58:I58"/>
    <mergeCell ref="G59:I59"/>
    <mergeCell ref="G60:I60"/>
    <mergeCell ref="G61:I61"/>
    <mergeCell ref="G62:I62"/>
    <mergeCell ref="G63:I63"/>
    <mergeCell ref="G64:I64"/>
    <mergeCell ref="G65:I65"/>
    <mergeCell ref="G66:I66"/>
    <mergeCell ref="G67:I67"/>
    <mergeCell ref="G68:I68"/>
    <mergeCell ref="G69:I69"/>
    <mergeCell ref="G70:I70"/>
    <mergeCell ref="A71:I71"/>
    <mergeCell ref="A73:I73"/>
    <mergeCell ref="A74:I74"/>
    <mergeCell ref="A87:I87"/>
    <mergeCell ref="A88:I88"/>
  </mergeCells>
  <printOptions headings="false" gridLines="false" gridLinesSet="true" horizontalCentered="false" verticalCentered="false"/>
  <pageMargins left="0.236111111111111" right="0.236111111111111" top="0.334722222222222" bottom="0.31111111111111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K152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5" activeCellId="1" sqref="B1:I37 A15"/>
    </sheetView>
  </sheetViews>
  <sheetFormatPr defaultColWidth="8.625" defaultRowHeight="14.25" customHeight="false" zeroHeight="false" outlineLevelRow="0" outlineLevelCol="0"/>
  <cols>
    <col collapsed="false" customWidth="true" hidden="false" outlineLevel="0" max="1" min="1" style="1" width="10.5"/>
    <col collapsed="false" customWidth="true" hidden="false" outlineLevel="0" max="2" min="2" style="2" width="10.5"/>
    <col collapsed="false" customWidth="true" hidden="false" outlineLevel="0" max="3" min="3" style="3" width="72.12"/>
    <col collapsed="false" customWidth="true" hidden="false" outlineLevel="0" max="4" min="4" style="4" width="10.5"/>
    <col collapsed="false" customWidth="true" hidden="false" outlineLevel="0" max="5" min="5" style="5" width="11.38"/>
    <col collapsed="false" customWidth="true" hidden="false" outlineLevel="0" max="6" min="6" style="5" width="12.62"/>
    <col collapsed="false" customWidth="true" hidden="false" outlineLevel="0" max="7" min="7" style="5" width="10.5"/>
    <col collapsed="false" customWidth="true" hidden="false" outlineLevel="0" max="8" min="8" style="5" width="4.75"/>
    <col collapsed="false" customWidth="true" hidden="false" outlineLevel="0" max="52" min="9" style="5" width="8.5"/>
    <col collapsed="false" customWidth="true" hidden="false" outlineLevel="0" max="1012" min="53" style="7" width="8.5"/>
    <col collapsed="false" customWidth="true" hidden="false" outlineLevel="0" max="1014" min="1013" style="7" width="10.5"/>
    <col collapsed="false" customWidth="true" hidden="false" outlineLevel="0" max="1019" min="1015" style="7" width="8.5"/>
    <col collapsed="false" customWidth="true" hidden="false" outlineLevel="0" max="1025" min="1020" style="7" width="10.5"/>
  </cols>
  <sheetData>
    <row r="1" customFormat="false" ht="90.75" hidden="false" customHeight="true" outlineLevel="0" collapsed="false">
      <c r="A1" s="73"/>
      <c r="B1" s="73"/>
      <c r="C1" s="73"/>
      <c r="D1" s="73"/>
      <c r="E1" s="73"/>
      <c r="F1" s="73"/>
      <c r="G1" s="73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</row>
    <row r="2" customFormat="false" ht="15" hidden="false" customHeight="false" outlineLevel="0" collapsed="false">
      <c r="A2" s="125" t="s">
        <v>211</v>
      </c>
      <c r="B2" s="125"/>
      <c r="C2" s="125"/>
      <c r="D2" s="125"/>
      <c r="E2" s="125"/>
      <c r="F2" s="125"/>
      <c r="G2" s="125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</row>
    <row r="3" customFormat="false" ht="8.25" hidden="false" customHeight="true" outlineLevel="0" collapsed="false">
      <c r="A3" s="126"/>
      <c r="B3" s="126"/>
      <c r="C3" s="126"/>
      <c r="D3" s="126"/>
      <c r="E3" s="126"/>
      <c r="F3" s="126"/>
      <c r="G3" s="126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</row>
    <row r="4" customFormat="false" ht="15" hidden="false" customHeight="false" outlineLevel="0" collapsed="false">
      <c r="A4" s="127" t="s">
        <v>1</v>
      </c>
      <c r="B4" s="127"/>
      <c r="C4" s="127"/>
      <c r="D4" s="127"/>
      <c r="E4" s="127"/>
      <c r="F4" s="127"/>
      <c r="G4" s="127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</row>
    <row r="5" customFormat="false" ht="15" hidden="false" customHeight="false" outlineLevel="0" collapsed="false">
      <c r="A5" s="76" t="s">
        <v>3</v>
      </c>
      <c r="B5" s="76"/>
      <c r="C5" s="76"/>
      <c r="D5" s="76"/>
      <c r="E5" s="76"/>
      <c r="F5" s="76"/>
      <c r="G5" s="7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</row>
    <row r="6" customFormat="false" ht="15" hidden="false" customHeight="false" outlineLevel="0" collapsed="false">
      <c r="A6" s="76" t="s">
        <v>5</v>
      </c>
      <c r="B6" s="76"/>
      <c r="C6" s="76"/>
      <c r="D6" s="76"/>
      <c r="E6" s="76"/>
      <c r="F6" s="76"/>
      <c r="G6" s="76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</row>
    <row r="7" customFormat="false" ht="15" hidden="false" customHeight="true" outlineLevel="0" collapsed="false">
      <c r="A7" s="76" t="str">
        <f aca="false">'PLANILHA ORCAMENTARIA'!A7</f>
        <v>REGIÃO/MÊS DE REFERÊNCIA: SINAPI-MG 02/2026 E SETOP-MG CENTRAL 01/2026 DESONERADO </v>
      </c>
      <c r="B7" s="76"/>
      <c r="C7" s="76"/>
      <c r="D7" s="76"/>
      <c r="E7" s="76"/>
      <c r="F7" s="76"/>
      <c r="G7" s="76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</row>
    <row r="8" customFormat="false" ht="15" hidden="false" customHeight="true" outlineLevel="0" collapsed="false">
      <c r="A8" s="76" t="s">
        <v>11</v>
      </c>
      <c r="B8" s="76"/>
      <c r="C8" s="76"/>
      <c r="D8" s="76"/>
      <c r="E8" s="76"/>
      <c r="F8" s="76"/>
      <c r="G8" s="76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</row>
    <row r="9" customFormat="false" ht="8.25" hidden="false" customHeight="true" outlineLevel="0" collapsed="false">
      <c r="A9" s="128"/>
      <c r="B9" s="128"/>
      <c r="C9" s="128"/>
      <c r="D9" s="128"/>
      <c r="E9" s="128"/>
      <c r="F9" s="128"/>
      <c r="G9" s="128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</row>
    <row r="10" customFormat="false" ht="15" hidden="false" customHeight="true" outlineLevel="0" collapsed="false">
      <c r="A10" s="129" t="s">
        <v>14</v>
      </c>
      <c r="B10" s="129"/>
      <c r="C10" s="129" t="s">
        <v>16</v>
      </c>
      <c r="D10" s="129"/>
      <c r="E10" s="129"/>
      <c r="F10" s="129" t="s">
        <v>17</v>
      </c>
      <c r="G10" s="12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</row>
    <row r="11" customFormat="false" ht="21.75" hidden="false" customHeight="true" outlineLevel="0" collapsed="false">
      <c r="A11" s="130" t="s">
        <v>104</v>
      </c>
      <c r="B11" s="130"/>
      <c r="C11" s="131" t="s">
        <v>212</v>
      </c>
      <c r="D11" s="131"/>
      <c r="E11" s="131"/>
      <c r="F11" s="130" t="s">
        <v>95</v>
      </c>
      <c r="G11" s="130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</row>
    <row r="12" customFormat="false" ht="21.65" hidden="false" customHeight="false" outlineLevel="0" collapsed="false">
      <c r="A12" s="132" t="s">
        <v>14</v>
      </c>
      <c r="B12" s="132" t="s">
        <v>15</v>
      </c>
      <c r="C12" s="132" t="s">
        <v>16</v>
      </c>
      <c r="D12" s="132" t="s">
        <v>17</v>
      </c>
      <c r="E12" s="132" t="s">
        <v>213</v>
      </c>
      <c r="F12" s="132" t="s">
        <v>214</v>
      </c>
      <c r="G12" s="132" t="s">
        <v>215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</row>
    <row r="13" customFormat="false" ht="15" hidden="false" customHeight="false" outlineLevel="0" collapsed="false">
      <c r="A13" s="133" t="n">
        <v>7543</v>
      </c>
      <c r="B13" s="134" t="s">
        <v>24</v>
      </c>
      <c r="C13" s="135" t="s">
        <v>216</v>
      </c>
      <c r="D13" s="136" t="s">
        <v>95</v>
      </c>
      <c r="E13" s="137" t="n">
        <v>1</v>
      </c>
      <c r="F13" s="138" t="n">
        <v>6.52</v>
      </c>
      <c r="G13" s="138" t="n">
        <f aca="false">TRUNC(E13*F13,2)</f>
        <v>6.52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</row>
    <row r="14" customFormat="false" ht="15" hidden="false" customHeight="false" outlineLevel="0" collapsed="false">
      <c r="A14" s="133" t="n">
        <v>88264</v>
      </c>
      <c r="B14" s="134" t="s">
        <v>24</v>
      </c>
      <c r="C14" s="139" t="s">
        <v>217</v>
      </c>
      <c r="D14" s="136" t="s">
        <v>39</v>
      </c>
      <c r="E14" s="140" t="n">
        <v>0.128</v>
      </c>
      <c r="F14" s="138" t="n">
        <v>32.13</v>
      </c>
      <c r="G14" s="138" t="n">
        <f aca="false">TRUNC(E14*F14,2)</f>
        <v>4.11</v>
      </c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</row>
    <row r="15" customFormat="false" ht="15" hidden="false" customHeight="false" outlineLevel="0" collapsed="false">
      <c r="A15" s="133" t="n">
        <v>88247</v>
      </c>
      <c r="B15" s="134" t="s">
        <v>24</v>
      </c>
      <c r="C15" s="139" t="s">
        <v>218</v>
      </c>
      <c r="D15" s="136" t="s">
        <v>39</v>
      </c>
      <c r="E15" s="140" t="n">
        <v>0.128</v>
      </c>
      <c r="F15" s="138" t="n">
        <v>26.51</v>
      </c>
      <c r="G15" s="138" t="n">
        <f aca="false">TRUNC(E15*F15,2)</f>
        <v>3.39</v>
      </c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</row>
    <row r="16" s="32" customFormat="true" ht="15" hidden="false" customHeight="true" outlineLevel="0" collapsed="false">
      <c r="A16" s="141" t="s">
        <v>21</v>
      </c>
      <c r="B16" s="141"/>
      <c r="C16" s="141"/>
      <c r="D16" s="141"/>
      <c r="E16" s="141"/>
      <c r="F16" s="141"/>
      <c r="G16" s="142" t="n">
        <f aca="false">SUM(G13:G15)</f>
        <v>14.02</v>
      </c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5"/>
    </row>
    <row r="17" s="32" customFormat="true" ht="15" hidden="false" customHeight="false" outlineLevel="0" collapsed="false">
      <c r="A17" s="143"/>
      <c r="B17" s="143"/>
      <c r="C17" s="143"/>
      <c r="D17" s="143"/>
      <c r="E17" s="143"/>
      <c r="F17" s="143"/>
      <c r="G17" s="143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5"/>
    </row>
    <row r="18" customFormat="false" ht="14.25" hidden="false" customHeight="false" outlineLevel="0" collapsed="false">
      <c r="A18" s="144" t="s">
        <v>219</v>
      </c>
      <c r="B18" s="144"/>
      <c r="C18" s="144"/>
      <c r="D18" s="144"/>
      <c r="E18" s="144"/>
      <c r="F18" s="144"/>
      <c r="G18" s="144"/>
      <c r="H18" s="145"/>
      <c r="I18" s="145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  <c r="IL18" s="32"/>
      <c r="IM18" s="32"/>
      <c r="IN18" s="32"/>
      <c r="IO18" s="32"/>
      <c r="IP18" s="32"/>
      <c r="IQ18" s="32"/>
      <c r="IR18" s="32"/>
      <c r="IS18" s="32"/>
      <c r="IT18" s="32"/>
      <c r="IU18" s="32"/>
      <c r="IV18" s="32"/>
      <c r="IW18" s="32"/>
      <c r="IX18" s="32"/>
      <c r="IY18" s="32"/>
      <c r="IZ18" s="32"/>
      <c r="JA18" s="32"/>
      <c r="JB18" s="32"/>
      <c r="JC18" s="32"/>
      <c r="JD18" s="32"/>
      <c r="JE18" s="32"/>
      <c r="JF18" s="32"/>
      <c r="JG18" s="32"/>
      <c r="JH18" s="32"/>
      <c r="JI18" s="32"/>
      <c r="JJ18" s="32"/>
      <c r="JK18" s="32"/>
      <c r="JL18" s="32"/>
      <c r="JM18" s="32"/>
      <c r="JN18" s="32"/>
      <c r="JO18" s="32"/>
      <c r="JP18" s="32"/>
      <c r="JQ18" s="32"/>
      <c r="JR18" s="32"/>
      <c r="JS18" s="32"/>
      <c r="JT18" s="32"/>
      <c r="JU18" s="32"/>
      <c r="JV18" s="32"/>
      <c r="JW18" s="32"/>
      <c r="JX18" s="32"/>
      <c r="JY18" s="32"/>
      <c r="JZ18" s="32"/>
      <c r="KA18" s="32"/>
      <c r="KB18" s="32"/>
      <c r="KC18" s="32"/>
      <c r="KD18" s="32"/>
      <c r="KE18" s="32"/>
      <c r="KF18" s="32"/>
      <c r="KG18" s="32"/>
      <c r="KH18" s="32"/>
      <c r="KI18" s="32"/>
      <c r="KJ18" s="32"/>
      <c r="KK18" s="32"/>
      <c r="KL18" s="32"/>
      <c r="KM18" s="32"/>
      <c r="KN18" s="32"/>
      <c r="KO18" s="32"/>
      <c r="KP18" s="32"/>
      <c r="KQ18" s="32"/>
      <c r="KR18" s="32"/>
      <c r="KS18" s="32"/>
      <c r="KT18" s="32"/>
      <c r="KU18" s="32"/>
      <c r="KV18" s="32"/>
      <c r="KW18" s="32"/>
      <c r="KX18" s="32"/>
      <c r="KY18" s="32"/>
      <c r="KZ18" s="32"/>
      <c r="LA18" s="32"/>
      <c r="LB18" s="32"/>
      <c r="LC18" s="32"/>
      <c r="LD18" s="32"/>
      <c r="LE18" s="32"/>
      <c r="LF18" s="32"/>
      <c r="LG18" s="32"/>
      <c r="LH18" s="32"/>
      <c r="LI18" s="32"/>
      <c r="LJ18" s="32"/>
      <c r="LK18" s="32"/>
      <c r="LL18" s="32"/>
      <c r="LM18" s="32"/>
      <c r="LN18" s="32"/>
      <c r="LO18" s="32"/>
      <c r="LP18" s="32"/>
      <c r="LQ18" s="32"/>
      <c r="LR18" s="32"/>
      <c r="LS18" s="32"/>
      <c r="LT18" s="32"/>
      <c r="LU18" s="32"/>
      <c r="LV18" s="32"/>
      <c r="LW18" s="32"/>
      <c r="LX18" s="32"/>
      <c r="LY18" s="32"/>
      <c r="LZ18" s="32"/>
      <c r="MA18" s="32"/>
      <c r="MB18" s="32"/>
      <c r="MC18" s="32"/>
      <c r="MD18" s="32"/>
      <c r="ME18" s="32"/>
      <c r="MF18" s="32"/>
      <c r="MG18" s="32"/>
      <c r="MH18" s="32"/>
      <c r="MI18" s="32"/>
      <c r="MJ18" s="32"/>
      <c r="MK18" s="32"/>
      <c r="ML18" s="32"/>
      <c r="MM18" s="32"/>
      <c r="MN18" s="32"/>
      <c r="MO18" s="32"/>
      <c r="MP18" s="32"/>
      <c r="MQ18" s="32"/>
      <c r="MR18" s="32"/>
      <c r="MS18" s="32"/>
      <c r="MT18" s="32"/>
      <c r="MU18" s="32"/>
      <c r="MV18" s="32"/>
      <c r="MW18" s="32"/>
      <c r="MX18" s="32"/>
      <c r="MY18" s="32"/>
      <c r="MZ18" s="32"/>
      <c r="NA18" s="32"/>
      <c r="NB18" s="32"/>
      <c r="NC18" s="32"/>
      <c r="ND18" s="32"/>
      <c r="NE18" s="32"/>
      <c r="NF18" s="32"/>
      <c r="NG18" s="32"/>
      <c r="NH18" s="32"/>
      <c r="NI18" s="32"/>
      <c r="NJ18" s="32"/>
      <c r="NK18" s="32"/>
      <c r="NL18" s="32"/>
      <c r="NM18" s="32"/>
      <c r="NN18" s="32"/>
      <c r="NO18" s="32"/>
      <c r="NP18" s="32"/>
      <c r="NQ18" s="32"/>
      <c r="NR18" s="32"/>
      <c r="NS18" s="32"/>
      <c r="NT18" s="32"/>
      <c r="NU18" s="32"/>
      <c r="NV18" s="32"/>
      <c r="NW18" s="32"/>
      <c r="NX18" s="32"/>
      <c r="NY18" s="32"/>
      <c r="NZ18" s="32"/>
      <c r="OA18" s="32"/>
      <c r="OB18" s="32"/>
      <c r="OC18" s="32"/>
      <c r="OD18" s="32"/>
      <c r="OE18" s="32"/>
      <c r="OF18" s="32"/>
      <c r="OG18" s="32"/>
      <c r="OH18" s="32"/>
      <c r="OI18" s="32"/>
      <c r="OJ18" s="32"/>
      <c r="OK18" s="32"/>
      <c r="OL18" s="32"/>
      <c r="OM18" s="32"/>
      <c r="ON18" s="32"/>
      <c r="OO18" s="32"/>
      <c r="OP18" s="32"/>
      <c r="OQ18" s="32"/>
      <c r="OR18" s="32"/>
      <c r="OS18" s="32"/>
      <c r="OT18" s="32"/>
      <c r="OU18" s="32"/>
      <c r="OV18" s="32"/>
      <c r="OW18" s="32"/>
      <c r="OX18" s="32"/>
      <c r="OY18" s="32"/>
      <c r="OZ18" s="32"/>
      <c r="PA18" s="32"/>
      <c r="PB18" s="32"/>
      <c r="PC18" s="32"/>
      <c r="PD18" s="32"/>
      <c r="PE18" s="32"/>
      <c r="PF18" s="32"/>
      <c r="PG18" s="32"/>
      <c r="PH18" s="32"/>
      <c r="PI18" s="32"/>
      <c r="PJ18" s="32"/>
      <c r="PK18" s="32"/>
      <c r="PL18" s="32"/>
      <c r="PM18" s="32"/>
      <c r="PN18" s="32"/>
      <c r="PO18" s="32"/>
      <c r="PP18" s="32"/>
      <c r="PQ18" s="32"/>
      <c r="PR18" s="32"/>
      <c r="PS18" s="32"/>
      <c r="PT18" s="32"/>
      <c r="PU18" s="32"/>
      <c r="PV18" s="32"/>
      <c r="PW18" s="32"/>
      <c r="PX18" s="32"/>
      <c r="PY18" s="32"/>
      <c r="PZ18" s="32"/>
      <c r="QA18" s="32"/>
      <c r="QB18" s="32"/>
      <c r="QC18" s="32"/>
      <c r="QD18" s="32"/>
      <c r="QE18" s="32"/>
      <c r="QF18" s="32"/>
      <c r="QG18" s="32"/>
      <c r="QH18" s="32"/>
      <c r="QI18" s="32"/>
      <c r="QJ18" s="32"/>
      <c r="QK18" s="32"/>
      <c r="QL18" s="32"/>
      <c r="QM18" s="32"/>
      <c r="QN18" s="32"/>
      <c r="QO18" s="32"/>
      <c r="QP18" s="32"/>
      <c r="QQ18" s="32"/>
      <c r="QR18" s="32"/>
      <c r="QS18" s="32"/>
      <c r="QT18" s="32"/>
      <c r="QU18" s="32"/>
      <c r="QV18" s="32"/>
      <c r="QW18" s="32"/>
      <c r="QX18" s="32"/>
      <c r="QY18" s="32"/>
      <c r="QZ18" s="32"/>
      <c r="RA18" s="32"/>
      <c r="RB18" s="32"/>
      <c r="RC18" s="32"/>
      <c r="RD18" s="32"/>
      <c r="RE18" s="32"/>
      <c r="RF18" s="32"/>
      <c r="RG18" s="32"/>
      <c r="RH18" s="32"/>
      <c r="RI18" s="32"/>
      <c r="RJ18" s="32"/>
      <c r="RK18" s="32"/>
      <c r="RL18" s="32"/>
      <c r="RM18" s="32"/>
      <c r="RN18" s="32"/>
      <c r="RO18" s="32"/>
      <c r="RP18" s="32"/>
      <c r="RQ18" s="32"/>
      <c r="RR18" s="32"/>
      <c r="RS18" s="32"/>
      <c r="RT18" s="32"/>
      <c r="RU18" s="32"/>
      <c r="RV18" s="32"/>
      <c r="RW18" s="32"/>
      <c r="RX18" s="32"/>
      <c r="RY18" s="32"/>
      <c r="RZ18" s="32"/>
      <c r="SA18" s="32"/>
      <c r="SB18" s="32"/>
      <c r="SC18" s="32"/>
      <c r="SD18" s="32"/>
      <c r="SE18" s="32"/>
      <c r="SF18" s="32"/>
      <c r="SG18" s="32"/>
      <c r="SH18" s="32"/>
      <c r="SI18" s="32"/>
      <c r="SJ18" s="32"/>
      <c r="SK18" s="32"/>
      <c r="SL18" s="32"/>
      <c r="SM18" s="32"/>
      <c r="SN18" s="32"/>
      <c r="SO18" s="32"/>
      <c r="SP18" s="32"/>
      <c r="SQ18" s="32"/>
      <c r="SR18" s="32"/>
      <c r="SS18" s="32"/>
      <c r="ST18" s="32"/>
      <c r="SU18" s="32"/>
      <c r="SV18" s="32"/>
      <c r="SW18" s="32"/>
      <c r="SX18" s="32"/>
      <c r="SY18" s="32"/>
      <c r="SZ18" s="32"/>
      <c r="TA18" s="32"/>
      <c r="TB18" s="32"/>
      <c r="TC18" s="32"/>
      <c r="TD18" s="32"/>
      <c r="TE18" s="32"/>
      <c r="TF18" s="32"/>
      <c r="TG18" s="32"/>
      <c r="TH18" s="32"/>
      <c r="TI18" s="32"/>
      <c r="TJ18" s="32"/>
      <c r="TK18" s="32"/>
      <c r="TL18" s="32"/>
      <c r="TM18" s="32"/>
      <c r="TN18" s="32"/>
      <c r="TO18" s="32"/>
      <c r="TP18" s="32"/>
      <c r="TQ18" s="32"/>
      <c r="TR18" s="32"/>
      <c r="TS18" s="32"/>
      <c r="TT18" s="32"/>
      <c r="TU18" s="32"/>
      <c r="TV18" s="32"/>
      <c r="TW18" s="32"/>
      <c r="TX18" s="32"/>
      <c r="TY18" s="32"/>
      <c r="TZ18" s="32"/>
      <c r="UA18" s="32"/>
      <c r="UB18" s="32"/>
      <c r="UC18" s="32"/>
      <c r="UD18" s="32"/>
      <c r="UE18" s="32"/>
      <c r="UF18" s="32"/>
      <c r="UG18" s="32"/>
      <c r="UH18" s="32"/>
      <c r="UI18" s="32"/>
      <c r="UJ18" s="32"/>
      <c r="UK18" s="32"/>
      <c r="UL18" s="32"/>
      <c r="UM18" s="32"/>
      <c r="UN18" s="32"/>
      <c r="UO18" s="32"/>
      <c r="UP18" s="32"/>
      <c r="UQ18" s="32"/>
      <c r="UR18" s="32"/>
      <c r="US18" s="32"/>
      <c r="UT18" s="32"/>
      <c r="UU18" s="32"/>
      <c r="UV18" s="32"/>
      <c r="UW18" s="32"/>
      <c r="UX18" s="32"/>
      <c r="UY18" s="32"/>
      <c r="UZ18" s="32"/>
      <c r="VA18" s="32"/>
      <c r="VB18" s="32"/>
      <c r="VC18" s="32"/>
      <c r="VD18" s="32"/>
      <c r="VE18" s="32"/>
      <c r="VF18" s="32"/>
      <c r="VG18" s="32"/>
      <c r="VH18" s="32"/>
      <c r="VI18" s="32"/>
      <c r="VJ18" s="32"/>
      <c r="VK18" s="32"/>
      <c r="VL18" s="32"/>
      <c r="VM18" s="32"/>
      <c r="VN18" s="32"/>
      <c r="VO18" s="32"/>
      <c r="VP18" s="32"/>
      <c r="VQ18" s="32"/>
      <c r="VR18" s="32"/>
      <c r="VS18" s="32"/>
      <c r="VT18" s="32"/>
      <c r="VU18" s="32"/>
      <c r="VV18" s="32"/>
      <c r="VW18" s="32"/>
      <c r="VX18" s="32"/>
      <c r="VY18" s="32"/>
      <c r="VZ18" s="32"/>
      <c r="WA18" s="32"/>
      <c r="WB18" s="32"/>
      <c r="WC18" s="32"/>
      <c r="WD18" s="32"/>
      <c r="WE18" s="32"/>
      <c r="WF18" s="32"/>
      <c r="WG18" s="32"/>
      <c r="WH18" s="32"/>
      <c r="WI18" s="32"/>
      <c r="WJ18" s="32"/>
      <c r="WK18" s="32"/>
      <c r="WL18" s="32"/>
      <c r="WM18" s="32"/>
      <c r="WN18" s="32"/>
      <c r="WO18" s="32"/>
      <c r="WP18" s="32"/>
      <c r="WQ18" s="32"/>
      <c r="WR18" s="32"/>
      <c r="WS18" s="32"/>
      <c r="WT18" s="32"/>
      <c r="WU18" s="32"/>
      <c r="WV18" s="32"/>
      <c r="WW18" s="32"/>
      <c r="WX18" s="32"/>
      <c r="WY18" s="32"/>
      <c r="WZ18" s="32"/>
      <c r="XA18" s="32"/>
      <c r="XB18" s="32"/>
      <c r="XC18" s="32"/>
      <c r="XD18" s="32"/>
      <c r="XE18" s="32"/>
      <c r="XF18" s="32"/>
      <c r="XG18" s="32"/>
      <c r="XH18" s="32"/>
      <c r="XI18" s="32"/>
      <c r="XJ18" s="32"/>
      <c r="XK18" s="32"/>
      <c r="XL18" s="32"/>
      <c r="XM18" s="32"/>
      <c r="XN18" s="32"/>
      <c r="XO18" s="32"/>
      <c r="XP18" s="32"/>
      <c r="XQ18" s="32"/>
      <c r="XR18" s="32"/>
      <c r="XS18" s="32"/>
      <c r="XT18" s="32"/>
      <c r="XU18" s="32"/>
      <c r="XV18" s="32"/>
      <c r="XW18" s="32"/>
      <c r="XX18" s="32"/>
      <c r="XY18" s="32"/>
      <c r="XZ18" s="32"/>
      <c r="YA18" s="32"/>
      <c r="YB18" s="32"/>
      <c r="YC18" s="32"/>
      <c r="YD18" s="32"/>
      <c r="YE18" s="32"/>
      <c r="YF18" s="32"/>
      <c r="YG18" s="32"/>
      <c r="YH18" s="32"/>
      <c r="YI18" s="32"/>
      <c r="YJ18" s="32"/>
      <c r="YK18" s="32"/>
      <c r="YL18" s="32"/>
      <c r="YM18" s="32"/>
      <c r="YN18" s="32"/>
      <c r="YO18" s="32"/>
      <c r="YP18" s="32"/>
      <c r="YQ18" s="32"/>
      <c r="YR18" s="32"/>
      <c r="YS18" s="32"/>
      <c r="YT18" s="32"/>
      <c r="YU18" s="32"/>
      <c r="YV18" s="32"/>
      <c r="YW18" s="32"/>
      <c r="YX18" s="32"/>
      <c r="YY18" s="32"/>
      <c r="YZ18" s="32"/>
      <c r="ZA18" s="32"/>
      <c r="ZB18" s="32"/>
      <c r="ZC18" s="32"/>
      <c r="ZD18" s="32"/>
      <c r="ZE18" s="32"/>
      <c r="ZF18" s="32"/>
      <c r="ZG18" s="32"/>
      <c r="ZH18" s="32"/>
      <c r="ZI18" s="32"/>
      <c r="ZJ18" s="32"/>
      <c r="ZK18" s="32"/>
      <c r="ZL18" s="32"/>
      <c r="ZM18" s="32"/>
      <c r="ZN18" s="32"/>
      <c r="ZO18" s="32"/>
      <c r="ZP18" s="32"/>
      <c r="ZQ18" s="32"/>
      <c r="ZR18" s="32"/>
      <c r="ZS18" s="32"/>
      <c r="ZT18" s="32"/>
      <c r="ZU18" s="32"/>
      <c r="ZV18" s="32"/>
      <c r="ZW18" s="32"/>
      <c r="ZX18" s="32"/>
      <c r="ZY18" s="32"/>
      <c r="ZZ18" s="32"/>
      <c r="AAA18" s="32"/>
      <c r="AAB18" s="32"/>
      <c r="AAC18" s="32"/>
      <c r="AAD18" s="32"/>
      <c r="AAE18" s="32"/>
      <c r="AAF18" s="32"/>
      <c r="AAG18" s="32"/>
      <c r="AAH18" s="32"/>
      <c r="AAI18" s="32"/>
      <c r="AAJ18" s="32"/>
      <c r="AAK18" s="32"/>
      <c r="AAL18" s="32"/>
      <c r="AAM18" s="32"/>
      <c r="AAN18" s="32"/>
      <c r="AAO18" s="32"/>
      <c r="AAP18" s="32"/>
      <c r="AAQ18" s="32"/>
      <c r="AAR18" s="32"/>
      <c r="AAS18" s="32"/>
      <c r="AAT18" s="32"/>
      <c r="AAU18" s="32"/>
      <c r="AAV18" s="32"/>
      <c r="AAW18" s="32"/>
      <c r="AAX18" s="32"/>
      <c r="AAY18" s="32"/>
      <c r="AAZ18" s="32"/>
      <c r="ABA18" s="32"/>
      <c r="ABB18" s="32"/>
      <c r="ABC18" s="32"/>
      <c r="ABD18" s="32"/>
      <c r="ABE18" s="32"/>
      <c r="ABF18" s="32"/>
      <c r="ABG18" s="32"/>
      <c r="ABH18" s="32"/>
      <c r="ABI18" s="32"/>
      <c r="ABJ18" s="32"/>
      <c r="ABK18" s="32"/>
      <c r="ABL18" s="32"/>
      <c r="ABM18" s="32"/>
      <c r="ABN18" s="32"/>
      <c r="ABO18" s="32"/>
      <c r="ABP18" s="32"/>
      <c r="ABQ18" s="32"/>
      <c r="ABR18" s="32"/>
      <c r="ABS18" s="32"/>
      <c r="ABT18" s="32"/>
      <c r="ABU18" s="32"/>
      <c r="ABV18" s="32"/>
      <c r="ABW18" s="32"/>
      <c r="ABX18" s="32"/>
      <c r="ABY18" s="32"/>
      <c r="ABZ18" s="32"/>
      <c r="ACA18" s="32"/>
      <c r="ACB18" s="32"/>
      <c r="ACC18" s="32"/>
      <c r="ACD18" s="32"/>
      <c r="ACE18" s="32"/>
      <c r="ACF18" s="32"/>
      <c r="ACG18" s="32"/>
      <c r="ACH18" s="32"/>
      <c r="ACI18" s="32"/>
      <c r="ACJ18" s="32"/>
      <c r="ACK18" s="32"/>
      <c r="ACL18" s="32"/>
      <c r="ACM18" s="32"/>
      <c r="ACN18" s="32"/>
      <c r="ACO18" s="32"/>
      <c r="ACP18" s="32"/>
      <c r="ACQ18" s="32"/>
      <c r="ACR18" s="32"/>
      <c r="ACS18" s="32"/>
      <c r="ACT18" s="32"/>
      <c r="ACU18" s="32"/>
      <c r="ACV18" s="32"/>
      <c r="ACW18" s="32"/>
      <c r="ACX18" s="32"/>
      <c r="ACY18" s="32"/>
      <c r="ACZ18" s="32"/>
      <c r="ADA18" s="32"/>
      <c r="ADB18" s="32"/>
      <c r="ADC18" s="32"/>
      <c r="ADD18" s="32"/>
      <c r="ADE18" s="32"/>
      <c r="ADF18" s="32"/>
      <c r="ADG18" s="32"/>
      <c r="ADH18" s="32"/>
      <c r="ADI18" s="32"/>
      <c r="ADJ18" s="32"/>
      <c r="ADK18" s="32"/>
      <c r="ADL18" s="32"/>
      <c r="ADM18" s="32"/>
      <c r="ADN18" s="32"/>
      <c r="ADO18" s="32"/>
      <c r="ADP18" s="32"/>
      <c r="ADQ18" s="32"/>
      <c r="ADR18" s="32"/>
      <c r="ADS18" s="32"/>
      <c r="ADT18" s="32"/>
      <c r="ADU18" s="32"/>
      <c r="ADV18" s="32"/>
      <c r="ADW18" s="32"/>
      <c r="ADX18" s="32"/>
      <c r="ADY18" s="32"/>
      <c r="ADZ18" s="32"/>
      <c r="AEA18" s="32"/>
      <c r="AEB18" s="32"/>
      <c r="AEC18" s="32"/>
      <c r="AED18" s="32"/>
      <c r="AEE18" s="32"/>
      <c r="AEF18" s="32"/>
      <c r="AEG18" s="32"/>
      <c r="AEH18" s="32"/>
      <c r="AEI18" s="32"/>
      <c r="AEJ18" s="32"/>
      <c r="AEK18" s="32"/>
      <c r="AEL18" s="32"/>
      <c r="AEM18" s="32"/>
      <c r="AEN18" s="32"/>
      <c r="AEO18" s="32"/>
      <c r="AEP18" s="32"/>
      <c r="AEQ18" s="32"/>
      <c r="AER18" s="32"/>
      <c r="AES18" s="32"/>
      <c r="AET18" s="32"/>
      <c r="AEU18" s="32"/>
      <c r="AEV18" s="32"/>
      <c r="AEW18" s="32"/>
      <c r="AEX18" s="32"/>
      <c r="AEY18" s="32"/>
      <c r="AEZ18" s="32"/>
      <c r="AFA18" s="32"/>
      <c r="AFB18" s="32"/>
      <c r="AFC18" s="32"/>
      <c r="AFD18" s="32"/>
      <c r="AFE18" s="32"/>
      <c r="AFF18" s="32"/>
      <c r="AFG18" s="32"/>
      <c r="AFH18" s="32"/>
      <c r="AFI18" s="32"/>
      <c r="AFJ18" s="32"/>
      <c r="AFK18" s="32"/>
      <c r="AFL18" s="32"/>
      <c r="AFM18" s="32"/>
      <c r="AFN18" s="32"/>
      <c r="AFO18" s="32"/>
      <c r="AFP18" s="32"/>
      <c r="AFQ18" s="32"/>
      <c r="AFR18" s="32"/>
      <c r="AFS18" s="32"/>
      <c r="AFT18" s="32"/>
      <c r="AFU18" s="32"/>
      <c r="AFV18" s="32"/>
      <c r="AFW18" s="32"/>
      <c r="AFX18" s="32"/>
      <c r="AFY18" s="32"/>
      <c r="AFZ18" s="32"/>
      <c r="AGA18" s="32"/>
      <c r="AGB18" s="32"/>
      <c r="AGC18" s="32"/>
      <c r="AGD18" s="32"/>
      <c r="AGE18" s="32"/>
      <c r="AGF18" s="32"/>
      <c r="AGG18" s="32"/>
      <c r="AGH18" s="32"/>
      <c r="AGI18" s="32"/>
      <c r="AGJ18" s="32"/>
      <c r="AGK18" s="32"/>
      <c r="AGL18" s="32"/>
      <c r="AGM18" s="32"/>
      <c r="AGN18" s="32"/>
      <c r="AGO18" s="32"/>
      <c r="AGP18" s="32"/>
      <c r="AGQ18" s="32"/>
      <c r="AGR18" s="32"/>
      <c r="AGS18" s="32"/>
      <c r="AGT18" s="32"/>
      <c r="AGU18" s="32"/>
      <c r="AGV18" s="32"/>
      <c r="AGW18" s="32"/>
      <c r="AGX18" s="32"/>
      <c r="AGY18" s="32"/>
      <c r="AGZ18" s="32"/>
      <c r="AHA18" s="32"/>
      <c r="AHB18" s="32"/>
      <c r="AHC18" s="32"/>
      <c r="AHD18" s="32"/>
      <c r="AHE18" s="32"/>
      <c r="AHF18" s="32"/>
      <c r="AHG18" s="32"/>
      <c r="AHH18" s="32"/>
      <c r="AHI18" s="32"/>
      <c r="AHJ18" s="32"/>
      <c r="AHK18" s="32"/>
      <c r="AHL18" s="32"/>
      <c r="AHM18" s="32"/>
      <c r="AHN18" s="32"/>
      <c r="AHO18" s="32"/>
      <c r="AHP18" s="32"/>
      <c r="AHQ18" s="32"/>
      <c r="AHR18" s="32"/>
      <c r="AHS18" s="32"/>
      <c r="AHT18" s="32"/>
      <c r="AHU18" s="32"/>
      <c r="AHV18" s="32"/>
      <c r="AHW18" s="32"/>
      <c r="AHX18" s="32"/>
      <c r="AHY18" s="32"/>
      <c r="AHZ18" s="32"/>
      <c r="AIA18" s="32"/>
      <c r="AIB18" s="32"/>
      <c r="AIC18" s="32"/>
      <c r="AID18" s="32"/>
      <c r="AIE18" s="32"/>
      <c r="AIF18" s="32"/>
      <c r="AIG18" s="32"/>
      <c r="AIH18" s="32"/>
      <c r="AII18" s="32"/>
      <c r="AIJ18" s="32"/>
      <c r="AIK18" s="32"/>
      <c r="AIL18" s="32"/>
      <c r="AIM18" s="32"/>
      <c r="AIN18" s="32"/>
      <c r="AIO18" s="32"/>
      <c r="AIP18" s="32"/>
      <c r="AIQ18" s="32"/>
      <c r="AIR18" s="32"/>
      <c r="AIS18" s="32"/>
      <c r="AIT18" s="32"/>
      <c r="AIU18" s="32"/>
      <c r="AIV18" s="32"/>
      <c r="AIW18" s="32"/>
      <c r="AIX18" s="32"/>
      <c r="AIY18" s="32"/>
      <c r="AIZ18" s="32"/>
      <c r="AJA18" s="32"/>
      <c r="AJB18" s="32"/>
      <c r="AJC18" s="32"/>
      <c r="AJD18" s="32"/>
      <c r="AJE18" s="32"/>
      <c r="AJF18" s="32"/>
      <c r="AJG18" s="32"/>
      <c r="AJH18" s="32"/>
      <c r="AJI18" s="32"/>
      <c r="AJJ18" s="32"/>
      <c r="AJK18" s="32"/>
      <c r="AJL18" s="32"/>
      <c r="AJM18" s="32"/>
      <c r="AJN18" s="32"/>
      <c r="AJO18" s="32"/>
      <c r="AJP18" s="32"/>
      <c r="AJQ18" s="32"/>
      <c r="AJR18" s="32"/>
      <c r="AJS18" s="32"/>
      <c r="AJT18" s="32"/>
      <c r="AJU18" s="32"/>
      <c r="AJV18" s="32"/>
      <c r="AJW18" s="32"/>
      <c r="AJX18" s="32"/>
      <c r="AJY18" s="32"/>
      <c r="AJZ18" s="32"/>
      <c r="AKA18" s="32"/>
      <c r="AKB18" s="32"/>
      <c r="AKC18" s="32"/>
      <c r="AKD18" s="32"/>
      <c r="AKE18" s="32"/>
      <c r="AKF18" s="32"/>
      <c r="AKG18" s="32"/>
      <c r="AKH18" s="32"/>
      <c r="AKI18" s="32"/>
      <c r="AKJ18" s="32"/>
      <c r="AKK18" s="32"/>
      <c r="AKL18" s="32"/>
      <c r="AKM18" s="32"/>
      <c r="AKN18" s="32"/>
      <c r="AKO18" s="32"/>
      <c r="AKP18" s="32"/>
      <c r="AKQ18" s="32"/>
      <c r="AKR18" s="32"/>
      <c r="AKS18" s="32"/>
      <c r="AKT18" s="32"/>
      <c r="AKU18" s="32"/>
      <c r="AKV18" s="32"/>
      <c r="AKW18" s="32"/>
      <c r="AKX18" s="32"/>
      <c r="AKY18" s="32"/>
      <c r="AKZ18" s="32"/>
      <c r="ALA18" s="32"/>
      <c r="ALB18" s="32"/>
      <c r="ALC18" s="32"/>
      <c r="ALD18" s="32"/>
      <c r="ALE18" s="32"/>
      <c r="ALF18" s="32"/>
      <c r="ALG18" s="32"/>
      <c r="ALH18" s="32"/>
      <c r="ALI18" s="32"/>
      <c r="ALJ18" s="32"/>
      <c r="ALK18" s="32"/>
      <c r="ALL18" s="32"/>
      <c r="ALM18" s="32"/>
      <c r="ALN18" s="32"/>
      <c r="ALO18" s="32"/>
      <c r="ALP18" s="32"/>
      <c r="ALQ18" s="32"/>
      <c r="ALR18" s="32"/>
      <c r="ALS18" s="32"/>
      <c r="ALT18" s="32"/>
      <c r="ALU18" s="32"/>
      <c r="ALV18" s="32"/>
      <c r="ALW18" s="32"/>
      <c r="ALX18" s="32"/>
      <c r="ALY18" s="32"/>
      <c r="ALZ18" s="32"/>
      <c r="AMA18" s="32"/>
      <c r="AMB18" s="32"/>
      <c r="AMC18" s="32"/>
      <c r="AMD18" s="32"/>
      <c r="AME18" s="32"/>
      <c r="AMK18" s="32"/>
    </row>
    <row r="19" customFormat="false" ht="14.25" hidden="false" customHeight="false" outlineLevel="0" collapsed="false">
      <c r="A19" s="66"/>
      <c r="B19" s="67"/>
      <c r="C19" s="63" t="s">
        <v>147</v>
      </c>
      <c r="D19" s="69"/>
      <c r="H19" s="32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  <c r="IL19" s="32"/>
      <c r="IM19" s="32"/>
      <c r="IN19" s="32"/>
      <c r="IO19" s="32"/>
      <c r="IP19" s="32"/>
      <c r="IQ19" s="32"/>
      <c r="IR19" s="32"/>
      <c r="IS19" s="32"/>
      <c r="IT19" s="32"/>
      <c r="IU19" s="32"/>
      <c r="IV19" s="32"/>
      <c r="IW19" s="32"/>
      <c r="IX19" s="32"/>
      <c r="IY19" s="32"/>
      <c r="IZ19" s="32"/>
      <c r="JA19" s="32"/>
      <c r="JB19" s="32"/>
      <c r="JC19" s="32"/>
      <c r="JD19" s="32"/>
      <c r="JE19" s="32"/>
      <c r="JF19" s="32"/>
      <c r="JG19" s="32"/>
      <c r="JH19" s="32"/>
      <c r="JI19" s="32"/>
      <c r="JJ19" s="32"/>
      <c r="JK19" s="32"/>
      <c r="JL19" s="32"/>
      <c r="JM19" s="32"/>
      <c r="JN19" s="32"/>
      <c r="JO19" s="32"/>
      <c r="JP19" s="32"/>
      <c r="JQ19" s="32"/>
      <c r="JR19" s="32"/>
      <c r="JS19" s="32"/>
      <c r="JT19" s="32"/>
      <c r="JU19" s="32"/>
      <c r="JV19" s="32"/>
      <c r="JW19" s="32"/>
      <c r="JX19" s="32"/>
      <c r="JY19" s="32"/>
      <c r="JZ19" s="32"/>
      <c r="KA19" s="32"/>
      <c r="KB19" s="32"/>
      <c r="KC19" s="32"/>
      <c r="KD19" s="32"/>
      <c r="KE19" s="32"/>
      <c r="KF19" s="32"/>
      <c r="KG19" s="32"/>
      <c r="KH19" s="32"/>
      <c r="KI19" s="32"/>
      <c r="KJ19" s="32"/>
      <c r="KK19" s="32"/>
      <c r="KL19" s="32"/>
      <c r="KM19" s="32"/>
      <c r="KN19" s="32"/>
      <c r="KO19" s="32"/>
      <c r="KP19" s="32"/>
      <c r="KQ19" s="32"/>
      <c r="KR19" s="32"/>
      <c r="KS19" s="32"/>
      <c r="KT19" s="32"/>
      <c r="KU19" s="32"/>
      <c r="KV19" s="32"/>
      <c r="KW19" s="32"/>
      <c r="KX19" s="32"/>
      <c r="KY19" s="32"/>
      <c r="KZ19" s="32"/>
      <c r="LA19" s="32"/>
      <c r="LB19" s="32"/>
      <c r="LC19" s="32"/>
      <c r="LD19" s="32"/>
      <c r="LE19" s="32"/>
      <c r="LF19" s="32"/>
      <c r="LG19" s="32"/>
      <c r="LH19" s="32"/>
      <c r="LI19" s="32"/>
      <c r="LJ19" s="32"/>
      <c r="LK19" s="32"/>
      <c r="LL19" s="32"/>
      <c r="LM19" s="32"/>
      <c r="LN19" s="32"/>
      <c r="LO19" s="32"/>
      <c r="LP19" s="32"/>
      <c r="LQ19" s="32"/>
      <c r="LR19" s="32"/>
      <c r="LS19" s="32"/>
      <c r="LT19" s="32"/>
      <c r="LU19" s="32"/>
      <c r="LV19" s="32"/>
      <c r="LW19" s="32"/>
      <c r="LX19" s="32"/>
      <c r="LY19" s="32"/>
      <c r="LZ19" s="32"/>
      <c r="MA19" s="32"/>
      <c r="MB19" s="32"/>
      <c r="MC19" s="32"/>
      <c r="MD19" s="32"/>
      <c r="ME19" s="32"/>
      <c r="MF19" s="32"/>
      <c r="MG19" s="32"/>
      <c r="MH19" s="32"/>
      <c r="MI19" s="32"/>
      <c r="MJ19" s="32"/>
      <c r="MK19" s="32"/>
      <c r="ML19" s="32"/>
      <c r="MM19" s="32"/>
      <c r="MN19" s="32"/>
      <c r="MO19" s="32"/>
      <c r="MP19" s="32"/>
      <c r="MQ19" s="32"/>
      <c r="MR19" s="32"/>
      <c r="MS19" s="32"/>
      <c r="MT19" s="32"/>
      <c r="MU19" s="32"/>
      <c r="MV19" s="32"/>
      <c r="MW19" s="32"/>
      <c r="MX19" s="32"/>
      <c r="MY19" s="32"/>
      <c r="MZ19" s="32"/>
      <c r="NA19" s="32"/>
      <c r="NB19" s="32"/>
      <c r="NC19" s="32"/>
      <c r="ND19" s="32"/>
      <c r="NE19" s="32"/>
      <c r="NF19" s="32"/>
      <c r="NG19" s="32"/>
      <c r="NH19" s="32"/>
      <c r="NI19" s="32"/>
      <c r="NJ19" s="32"/>
      <c r="NK19" s="32"/>
      <c r="NL19" s="32"/>
      <c r="NM19" s="32"/>
      <c r="NN19" s="32"/>
      <c r="NO19" s="32"/>
      <c r="NP19" s="32"/>
      <c r="NQ19" s="32"/>
      <c r="NR19" s="32"/>
      <c r="NS19" s="32"/>
      <c r="NT19" s="32"/>
      <c r="NU19" s="32"/>
      <c r="NV19" s="32"/>
      <c r="NW19" s="32"/>
      <c r="NX19" s="32"/>
      <c r="NY19" s="32"/>
      <c r="NZ19" s="32"/>
      <c r="OA19" s="32"/>
      <c r="OB19" s="32"/>
      <c r="OC19" s="32"/>
      <c r="OD19" s="32"/>
      <c r="OE19" s="32"/>
      <c r="OF19" s="32"/>
      <c r="OG19" s="32"/>
      <c r="OH19" s="32"/>
      <c r="OI19" s="32"/>
      <c r="OJ19" s="32"/>
      <c r="OK19" s="32"/>
      <c r="OL19" s="32"/>
      <c r="OM19" s="32"/>
      <c r="ON19" s="32"/>
      <c r="OO19" s="32"/>
      <c r="OP19" s="32"/>
      <c r="OQ19" s="32"/>
      <c r="OR19" s="32"/>
      <c r="OS19" s="32"/>
      <c r="OT19" s="32"/>
      <c r="OU19" s="32"/>
      <c r="OV19" s="32"/>
      <c r="OW19" s="32"/>
      <c r="OX19" s="32"/>
      <c r="OY19" s="32"/>
      <c r="OZ19" s="32"/>
      <c r="PA19" s="32"/>
      <c r="PB19" s="32"/>
      <c r="PC19" s="32"/>
      <c r="PD19" s="32"/>
      <c r="PE19" s="32"/>
      <c r="PF19" s="32"/>
      <c r="PG19" s="32"/>
      <c r="PH19" s="32"/>
      <c r="PI19" s="32"/>
      <c r="PJ19" s="32"/>
      <c r="PK19" s="32"/>
      <c r="PL19" s="32"/>
      <c r="PM19" s="32"/>
      <c r="PN19" s="32"/>
      <c r="PO19" s="32"/>
      <c r="PP19" s="32"/>
      <c r="PQ19" s="32"/>
      <c r="PR19" s="32"/>
      <c r="PS19" s="32"/>
      <c r="PT19" s="32"/>
      <c r="PU19" s="32"/>
      <c r="PV19" s="32"/>
      <c r="PW19" s="32"/>
      <c r="PX19" s="32"/>
      <c r="PY19" s="32"/>
      <c r="PZ19" s="32"/>
      <c r="QA19" s="32"/>
      <c r="QB19" s="32"/>
      <c r="QC19" s="32"/>
      <c r="QD19" s="32"/>
      <c r="QE19" s="32"/>
      <c r="QF19" s="32"/>
      <c r="QG19" s="32"/>
      <c r="QH19" s="32"/>
      <c r="QI19" s="32"/>
      <c r="QJ19" s="32"/>
      <c r="QK19" s="32"/>
      <c r="QL19" s="32"/>
      <c r="QM19" s="32"/>
      <c r="QN19" s="32"/>
      <c r="QO19" s="32"/>
      <c r="QP19" s="32"/>
      <c r="QQ19" s="32"/>
      <c r="QR19" s="32"/>
      <c r="QS19" s="32"/>
      <c r="QT19" s="32"/>
      <c r="QU19" s="32"/>
      <c r="QV19" s="32"/>
      <c r="QW19" s="32"/>
      <c r="QX19" s="32"/>
      <c r="QY19" s="32"/>
      <c r="QZ19" s="32"/>
      <c r="RA19" s="32"/>
      <c r="RB19" s="32"/>
      <c r="RC19" s="32"/>
      <c r="RD19" s="32"/>
      <c r="RE19" s="32"/>
      <c r="RF19" s="32"/>
      <c r="RG19" s="32"/>
      <c r="RH19" s="32"/>
      <c r="RI19" s="32"/>
      <c r="RJ19" s="32"/>
      <c r="RK19" s="32"/>
      <c r="RL19" s="32"/>
      <c r="RM19" s="32"/>
      <c r="RN19" s="32"/>
      <c r="RO19" s="32"/>
      <c r="RP19" s="32"/>
      <c r="RQ19" s="32"/>
      <c r="RR19" s="32"/>
      <c r="RS19" s="32"/>
      <c r="RT19" s="32"/>
      <c r="RU19" s="32"/>
      <c r="RV19" s="32"/>
      <c r="RW19" s="32"/>
      <c r="RX19" s="32"/>
      <c r="RY19" s="32"/>
      <c r="RZ19" s="32"/>
      <c r="SA19" s="32"/>
      <c r="SB19" s="32"/>
      <c r="SC19" s="32"/>
      <c r="SD19" s="32"/>
      <c r="SE19" s="32"/>
      <c r="SF19" s="32"/>
      <c r="SG19" s="32"/>
      <c r="SH19" s="32"/>
      <c r="SI19" s="32"/>
      <c r="SJ19" s="32"/>
      <c r="SK19" s="32"/>
      <c r="SL19" s="32"/>
      <c r="SM19" s="32"/>
      <c r="SN19" s="32"/>
      <c r="SO19" s="32"/>
      <c r="SP19" s="32"/>
      <c r="SQ19" s="32"/>
      <c r="SR19" s="32"/>
      <c r="SS19" s="32"/>
      <c r="ST19" s="32"/>
      <c r="SU19" s="32"/>
      <c r="SV19" s="32"/>
      <c r="SW19" s="32"/>
      <c r="SX19" s="32"/>
      <c r="SY19" s="32"/>
      <c r="SZ19" s="32"/>
      <c r="TA19" s="32"/>
      <c r="TB19" s="32"/>
      <c r="TC19" s="32"/>
      <c r="TD19" s="32"/>
      <c r="TE19" s="32"/>
      <c r="TF19" s="32"/>
      <c r="TG19" s="32"/>
      <c r="TH19" s="32"/>
      <c r="TI19" s="32"/>
      <c r="TJ19" s="32"/>
      <c r="TK19" s="32"/>
      <c r="TL19" s="32"/>
      <c r="TM19" s="32"/>
      <c r="TN19" s="32"/>
      <c r="TO19" s="32"/>
      <c r="TP19" s="32"/>
      <c r="TQ19" s="32"/>
      <c r="TR19" s="32"/>
      <c r="TS19" s="32"/>
      <c r="TT19" s="32"/>
      <c r="TU19" s="32"/>
      <c r="TV19" s="32"/>
      <c r="TW19" s="32"/>
      <c r="TX19" s="32"/>
      <c r="TY19" s="32"/>
      <c r="TZ19" s="32"/>
      <c r="UA19" s="32"/>
      <c r="UB19" s="32"/>
      <c r="UC19" s="32"/>
      <c r="UD19" s="32"/>
      <c r="UE19" s="32"/>
      <c r="UF19" s="32"/>
      <c r="UG19" s="32"/>
      <c r="UH19" s="32"/>
      <c r="UI19" s="32"/>
      <c r="UJ19" s="32"/>
      <c r="UK19" s="32"/>
      <c r="UL19" s="32"/>
      <c r="UM19" s="32"/>
      <c r="UN19" s="32"/>
      <c r="UO19" s="32"/>
      <c r="UP19" s="32"/>
      <c r="UQ19" s="32"/>
      <c r="UR19" s="32"/>
      <c r="US19" s="32"/>
      <c r="UT19" s="32"/>
      <c r="UU19" s="32"/>
      <c r="UV19" s="32"/>
      <c r="UW19" s="32"/>
      <c r="UX19" s="32"/>
      <c r="UY19" s="32"/>
      <c r="UZ19" s="32"/>
      <c r="VA19" s="32"/>
      <c r="VB19" s="32"/>
      <c r="VC19" s="32"/>
      <c r="VD19" s="32"/>
      <c r="VE19" s="32"/>
      <c r="VF19" s="32"/>
      <c r="VG19" s="32"/>
      <c r="VH19" s="32"/>
      <c r="VI19" s="32"/>
      <c r="VJ19" s="32"/>
      <c r="VK19" s="32"/>
      <c r="VL19" s="32"/>
      <c r="VM19" s="32"/>
      <c r="VN19" s="32"/>
      <c r="VO19" s="32"/>
      <c r="VP19" s="32"/>
      <c r="VQ19" s="32"/>
      <c r="VR19" s="32"/>
      <c r="VS19" s="32"/>
      <c r="VT19" s="32"/>
      <c r="VU19" s="32"/>
      <c r="VV19" s="32"/>
      <c r="VW19" s="32"/>
      <c r="VX19" s="32"/>
      <c r="VY19" s="32"/>
      <c r="VZ19" s="32"/>
      <c r="WA19" s="32"/>
      <c r="WB19" s="32"/>
      <c r="WC19" s="32"/>
      <c r="WD19" s="32"/>
      <c r="WE19" s="32"/>
      <c r="WF19" s="32"/>
      <c r="WG19" s="32"/>
      <c r="WH19" s="32"/>
      <c r="WI19" s="32"/>
      <c r="WJ19" s="32"/>
      <c r="WK19" s="32"/>
      <c r="WL19" s="32"/>
      <c r="WM19" s="32"/>
      <c r="WN19" s="32"/>
      <c r="WO19" s="32"/>
      <c r="WP19" s="32"/>
      <c r="WQ19" s="32"/>
      <c r="WR19" s="32"/>
      <c r="WS19" s="32"/>
      <c r="WT19" s="32"/>
      <c r="WU19" s="32"/>
      <c r="WV19" s="32"/>
      <c r="WW19" s="32"/>
      <c r="WX19" s="32"/>
      <c r="WY19" s="32"/>
      <c r="WZ19" s="32"/>
      <c r="XA19" s="32"/>
      <c r="XB19" s="32"/>
      <c r="XC19" s="32"/>
      <c r="XD19" s="32"/>
      <c r="XE19" s="32"/>
      <c r="XF19" s="32"/>
      <c r="XG19" s="32"/>
      <c r="XH19" s="32"/>
      <c r="XI19" s="32"/>
      <c r="XJ19" s="32"/>
      <c r="XK19" s="32"/>
      <c r="XL19" s="32"/>
      <c r="XM19" s="32"/>
      <c r="XN19" s="32"/>
      <c r="XO19" s="32"/>
      <c r="XP19" s="32"/>
      <c r="XQ19" s="32"/>
      <c r="XR19" s="32"/>
      <c r="XS19" s="32"/>
      <c r="XT19" s="32"/>
      <c r="XU19" s="32"/>
      <c r="XV19" s="32"/>
      <c r="XW19" s="32"/>
      <c r="XX19" s="32"/>
      <c r="XY19" s="32"/>
      <c r="XZ19" s="32"/>
      <c r="YA19" s="32"/>
      <c r="YB19" s="32"/>
      <c r="YC19" s="32"/>
      <c r="YD19" s="32"/>
      <c r="YE19" s="32"/>
      <c r="YF19" s="32"/>
      <c r="YG19" s="32"/>
      <c r="YH19" s="32"/>
      <c r="YI19" s="32"/>
      <c r="YJ19" s="32"/>
      <c r="YK19" s="32"/>
      <c r="YL19" s="32"/>
      <c r="YM19" s="32"/>
      <c r="YN19" s="32"/>
      <c r="YO19" s="32"/>
      <c r="YP19" s="32"/>
      <c r="YQ19" s="32"/>
      <c r="YR19" s="32"/>
      <c r="YS19" s="32"/>
      <c r="YT19" s="32"/>
      <c r="YU19" s="32"/>
      <c r="YV19" s="32"/>
      <c r="YW19" s="32"/>
      <c r="YX19" s="32"/>
      <c r="YY19" s="32"/>
      <c r="YZ19" s="32"/>
      <c r="ZA19" s="32"/>
      <c r="ZB19" s="32"/>
      <c r="ZC19" s="32"/>
      <c r="ZD19" s="32"/>
      <c r="ZE19" s="32"/>
      <c r="ZF19" s="32"/>
      <c r="ZG19" s="32"/>
      <c r="ZH19" s="32"/>
      <c r="ZI19" s="32"/>
      <c r="ZJ19" s="32"/>
      <c r="ZK19" s="32"/>
      <c r="ZL19" s="32"/>
      <c r="ZM19" s="32"/>
      <c r="ZN19" s="32"/>
      <c r="ZO19" s="32"/>
      <c r="ZP19" s="32"/>
      <c r="ZQ19" s="32"/>
      <c r="ZR19" s="32"/>
      <c r="ZS19" s="32"/>
      <c r="ZT19" s="32"/>
      <c r="ZU19" s="32"/>
      <c r="ZV19" s="32"/>
      <c r="ZW19" s="32"/>
      <c r="ZX19" s="32"/>
      <c r="ZY19" s="32"/>
      <c r="ZZ19" s="32"/>
      <c r="AAA19" s="32"/>
      <c r="AAB19" s="32"/>
      <c r="AAC19" s="32"/>
      <c r="AAD19" s="32"/>
      <c r="AAE19" s="32"/>
      <c r="AAF19" s="32"/>
      <c r="AAG19" s="32"/>
      <c r="AAH19" s="32"/>
      <c r="AAI19" s="32"/>
      <c r="AAJ19" s="32"/>
      <c r="AAK19" s="32"/>
      <c r="AAL19" s="32"/>
      <c r="AAM19" s="32"/>
      <c r="AAN19" s="32"/>
      <c r="AAO19" s="32"/>
      <c r="AAP19" s="32"/>
      <c r="AAQ19" s="32"/>
      <c r="AAR19" s="32"/>
      <c r="AAS19" s="32"/>
      <c r="AAT19" s="32"/>
      <c r="AAU19" s="32"/>
      <c r="AAV19" s="32"/>
      <c r="AAW19" s="32"/>
      <c r="AAX19" s="32"/>
      <c r="AAY19" s="32"/>
      <c r="AAZ19" s="32"/>
      <c r="ABA19" s="32"/>
      <c r="ABB19" s="32"/>
      <c r="ABC19" s="32"/>
      <c r="ABD19" s="32"/>
      <c r="ABE19" s="32"/>
      <c r="ABF19" s="32"/>
      <c r="ABG19" s="32"/>
      <c r="ABH19" s="32"/>
      <c r="ABI19" s="32"/>
      <c r="ABJ19" s="32"/>
      <c r="ABK19" s="32"/>
      <c r="ABL19" s="32"/>
      <c r="ABM19" s="32"/>
      <c r="ABN19" s="32"/>
      <c r="ABO19" s="32"/>
      <c r="ABP19" s="32"/>
      <c r="ABQ19" s="32"/>
      <c r="ABR19" s="32"/>
      <c r="ABS19" s="32"/>
      <c r="ABT19" s="32"/>
      <c r="ABU19" s="32"/>
      <c r="ABV19" s="32"/>
      <c r="ABW19" s="32"/>
      <c r="ABX19" s="32"/>
      <c r="ABY19" s="32"/>
      <c r="ABZ19" s="32"/>
      <c r="ACA19" s="32"/>
      <c r="ACB19" s="32"/>
      <c r="ACC19" s="32"/>
      <c r="ACD19" s="32"/>
      <c r="ACE19" s="32"/>
      <c r="ACF19" s="32"/>
      <c r="ACG19" s="32"/>
      <c r="ACH19" s="32"/>
      <c r="ACI19" s="32"/>
      <c r="ACJ19" s="32"/>
      <c r="ACK19" s="32"/>
      <c r="ACL19" s="32"/>
      <c r="ACM19" s="32"/>
      <c r="ACN19" s="32"/>
      <c r="ACO19" s="32"/>
      <c r="ACP19" s="32"/>
      <c r="ACQ19" s="32"/>
      <c r="ACR19" s="32"/>
      <c r="ACS19" s="32"/>
      <c r="ACT19" s="32"/>
      <c r="ACU19" s="32"/>
      <c r="ACV19" s="32"/>
      <c r="ACW19" s="32"/>
      <c r="ACX19" s="32"/>
      <c r="ACY19" s="32"/>
      <c r="ACZ19" s="32"/>
      <c r="ADA19" s="32"/>
      <c r="ADB19" s="32"/>
      <c r="ADC19" s="32"/>
      <c r="ADD19" s="32"/>
      <c r="ADE19" s="32"/>
      <c r="ADF19" s="32"/>
      <c r="ADG19" s="32"/>
      <c r="ADH19" s="32"/>
      <c r="ADI19" s="32"/>
      <c r="ADJ19" s="32"/>
      <c r="ADK19" s="32"/>
      <c r="ADL19" s="32"/>
      <c r="ADM19" s="32"/>
      <c r="ADN19" s="32"/>
      <c r="ADO19" s="32"/>
      <c r="ADP19" s="32"/>
      <c r="ADQ19" s="32"/>
      <c r="ADR19" s="32"/>
      <c r="ADS19" s="32"/>
      <c r="ADT19" s="32"/>
      <c r="ADU19" s="32"/>
      <c r="ADV19" s="32"/>
      <c r="ADW19" s="32"/>
      <c r="ADX19" s="32"/>
      <c r="ADY19" s="32"/>
      <c r="ADZ19" s="32"/>
      <c r="AEA19" s="32"/>
      <c r="AEB19" s="32"/>
      <c r="AEC19" s="32"/>
      <c r="AED19" s="32"/>
      <c r="AEE19" s="32"/>
      <c r="AEF19" s="32"/>
      <c r="AEG19" s="32"/>
      <c r="AEH19" s="32"/>
      <c r="AEI19" s="32"/>
      <c r="AEJ19" s="32"/>
      <c r="AEK19" s="32"/>
      <c r="AEL19" s="32"/>
      <c r="AEM19" s="32"/>
      <c r="AEN19" s="32"/>
      <c r="AEO19" s="32"/>
      <c r="AEP19" s="32"/>
      <c r="AEQ19" s="32"/>
      <c r="AER19" s="32"/>
      <c r="AES19" s="32"/>
      <c r="AET19" s="32"/>
      <c r="AEU19" s="32"/>
      <c r="AEV19" s="32"/>
      <c r="AEW19" s="32"/>
      <c r="AEX19" s="32"/>
      <c r="AEY19" s="32"/>
      <c r="AEZ19" s="32"/>
      <c r="AFA19" s="32"/>
      <c r="AFB19" s="32"/>
      <c r="AFC19" s="32"/>
      <c r="AFD19" s="32"/>
      <c r="AFE19" s="32"/>
      <c r="AFF19" s="32"/>
      <c r="AFG19" s="32"/>
      <c r="AFH19" s="32"/>
      <c r="AFI19" s="32"/>
      <c r="AFJ19" s="32"/>
      <c r="AFK19" s="32"/>
      <c r="AFL19" s="32"/>
      <c r="AFM19" s="32"/>
      <c r="AFN19" s="32"/>
      <c r="AFO19" s="32"/>
      <c r="AFP19" s="32"/>
      <c r="AFQ19" s="32"/>
      <c r="AFR19" s="32"/>
      <c r="AFS19" s="32"/>
      <c r="AFT19" s="32"/>
      <c r="AFU19" s="32"/>
      <c r="AFV19" s="32"/>
      <c r="AFW19" s="32"/>
      <c r="AFX19" s="32"/>
      <c r="AFY19" s="32"/>
      <c r="AFZ19" s="32"/>
      <c r="AGA19" s="32"/>
      <c r="AGB19" s="32"/>
      <c r="AGC19" s="32"/>
      <c r="AGD19" s="32"/>
      <c r="AGE19" s="32"/>
      <c r="AGF19" s="32"/>
      <c r="AGG19" s="32"/>
      <c r="AGH19" s="32"/>
      <c r="AGI19" s="32"/>
      <c r="AGJ19" s="32"/>
      <c r="AGK19" s="32"/>
      <c r="AGL19" s="32"/>
      <c r="AGM19" s="32"/>
      <c r="AGN19" s="32"/>
      <c r="AGO19" s="32"/>
      <c r="AGP19" s="32"/>
      <c r="AGQ19" s="32"/>
      <c r="AGR19" s="32"/>
      <c r="AGS19" s="32"/>
      <c r="AGT19" s="32"/>
      <c r="AGU19" s="32"/>
      <c r="AGV19" s="32"/>
      <c r="AGW19" s="32"/>
      <c r="AGX19" s="32"/>
      <c r="AGY19" s="32"/>
      <c r="AGZ19" s="32"/>
      <c r="AHA19" s="32"/>
      <c r="AHB19" s="32"/>
      <c r="AHC19" s="32"/>
      <c r="AHD19" s="32"/>
      <c r="AHE19" s="32"/>
      <c r="AHF19" s="32"/>
      <c r="AHG19" s="32"/>
      <c r="AHH19" s="32"/>
      <c r="AHI19" s="32"/>
      <c r="AHJ19" s="32"/>
      <c r="AHK19" s="32"/>
      <c r="AHL19" s="32"/>
      <c r="AHM19" s="32"/>
      <c r="AHN19" s="32"/>
      <c r="AHO19" s="32"/>
      <c r="AHP19" s="32"/>
      <c r="AHQ19" s="32"/>
      <c r="AHR19" s="32"/>
      <c r="AHS19" s="32"/>
      <c r="AHT19" s="32"/>
      <c r="AHU19" s="32"/>
      <c r="AHV19" s="32"/>
      <c r="AHW19" s="32"/>
      <c r="AHX19" s="32"/>
      <c r="AHY19" s="32"/>
      <c r="AHZ19" s="32"/>
      <c r="AIA19" s="32"/>
      <c r="AIB19" s="32"/>
      <c r="AIC19" s="32"/>
      <c r="AID19" s="32"/>
      <c r="AIE19" s="32"/>
      <c r="AIF19" s="32"/>
      <c r="AIG19" s="32"/>
      <c r="AIH19" s="32"/>
      <c r="AII19" s="32"/>
      <c r="AIJ19" s="32"/>
      <c r="AIK19" s="32"/>
      <c r="AIL19" s="32"/>
      <c r="AIM19" s="32"/>
      <c r="AIN19" s="32"/>
      <c r="AIO19" s="32"/>
      <c r="AIP19" s="32"/>
      <c r="AIQ19" s="32"/>
      <c r="AIR19" s="32"/>
      <c r="AIS19" s="32"/>
      <c r="AIT19" s="32"/>
      <c r="AIU19" s="32"/>
      <c r="AIV19" s="32"/>
      <c r="AIW19" s="32"/>
      <c r="AIX19" s="32"/>
      <c r="AIY19" s="32"/>
      <c r="AIZ19" s="32"/>
      <c r="AJA19" s="32"/>
      <c r="AJB19" s="32"/>
      <c r="AJC19" s="32"/>
      <c r="AJD19" s="32"/>
      <c r="AJE19" s="32"/>
      <c r="AJF19" s="32"/>
      <c r="AJG19" s="32"/>
      <c r="AJH19" s="32"/>
      <c r="AJI19" s="32"/>
      <c r="AJJ19" s="32"/>
      <c r="AJK19" s="32"/>
      <c r="AJL19" s="32"/>
      <c r="AJM19" s="32"/>
      <c r="AJN19" s="32"/>
      <c r="AJO19" s="32"/>
      <c r="AJP19" s="32"/>
      <c r="AJQ19" s="32"/>
      <c r="AJR19" s="32"/>
      <c r="AJS19" s="32"/>
      <c r="AJT19" s="32"/>
      <c r="AJU19" s="32"/>
      <c r="AJV19" s="32"/>
      <c r="AJW19" s="32"/>
      <c r="AJX19" s="32"/>
      <c r="AJY19" s="32"/>
      <c r="AJZ19" s="32"/>
      <c r="AKA19" s="32"/>
      <c r="AKB19" s="32"/>
      <c r="AKC19" s="32"/>
      <c r="AKD19" s="32"/>
      <c r="AKE19" s="32"/>
      <c r="AKF19" s="32"/>
      <c r="AKG19" s="32"/>
      <c r="AKH19" s="32"/>
      <c r="AKI19" s="32"/>
      <c r="AKJ19" s="32"/>
      <c r="AKK19" s="32"/>
      <c r="AKL19" s="32"/>
      <c r="AKM19" s="32"/>
      <c r="AKN19" s="32"/>
      <c r="AKO19" s="32"/>
      <c r="AKP19" s="32"/>
      <c r="AKQ19" s="32"/>
      <c r="AKR19" s="32"/>
      <c r="AKS19" s="32"/>
      <c r="AKT19" s="32"/>
      <c r="AKU19" s="32"/>
      <c r="AKV19" s="32"/>
      <c r="AKW19" s="32"/>
      <c r="AKX19" s="32"/>
      <c r="AKY19" s="32"/>
      <c r="AKZ19" s="32"/>
      <c r="ALA19" s="32"/>
      <c r="ALB19" s="32"/>
      <c r="ALC19" s="32"/>
      <c r="ALD19" s="32"/>
      <c r="ALE19" s="32"/>
      <c r="ALF19" s="32"/>
      <c r="ALG19" s="32"/>
      <c r="ALH19" s="32"/>
      <c r="ALI19" s="32"/>
      <c r="ALJ19" s="32"/>
      <c r="ALK19" s="32"/>
      <c r="ALL19" s="32"/>
      <c r="ALM19" s="32"/>
      <c r="ALN19" s="32"/>
      <c r="ALO19" s="32"/>
      <c r="ALP19" s="32"/>
      <c r="ALQ19" s="32"/>
      <c r="ALR19" s="32"/>
      <c r="ALS19" s="32"/>
      <c r="ALT19" s="32"/>
      <c r="ALU19" s="32"/>
      <c r="ALV19" s="32"/>
      <c r="ALW19" s="32"/>
      <c r="ALX19" s="32"/>
      <c r="ALY19" s="32"/>
      <c r="ALZ19" s="32"/>
      <c r="AMA19" s="32"/>
      <c r="AMB19" s="32"/>
      <c r="AMC19" s="32"/>
      <c r="AMD19" s="32"/>
      <c r="AME19" s="32"/>
      <c r="AMK19" s="32"/>
    </row>
    <row r="20" customFormat="false" ht="23.85" hidden="false" customHeight="false" outlineLevel="0" collapsed="false">
      <c r="A20" s="66"/>
      <c r="B20" s="67"/>
      <c r="C20" s="64" t="s">
        <v>148</v>
      </c>
      <c r="D20" s="69"/>
      <c r="H20" s="32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  <c r="FM20" s="32"/>
      <c r="FN20" s="32"/>
      <c r="FO20" s="32"/>
      <c r="FP20" s="32"/>
      <c r="FQ20" s="32"/>
      <c r="FR20" s="32"/>
      <c r="FS20" s="32"/>
      <c r="FT20" s="32"/>
      <c r="FU20" s="32"/>
      <c r="FV20" s="32"/>
      <c r="FW20" s="32"/>
      <c r="FX20" s="32"/>
      <c r="FY20" s="32"/>
      <c r="FZ20" s="32"/>
      <c r="GA20" s="32"/>
      <c r="GB20" s="32"/>
      <c r="GC20" s="32"/>
      <c r="GD20" s="32"/>
      <c r="GE20" s="32"/>
      <c r="GF20" s="32"/>
      <c r="GG20" s="32"/>
      <c r="GH20" s="32"/>
      <c r="GI20" s="32"/>
      <c r="GJ20" s="32"/>
      <c r="GK20" s="32"/>
      <c r="GL20" s="32"/>
      <c r="GM20" s="32"/>
      <c r="GN20" s="32"/>
      <c r="GO20" s="32"/>
      <c r="GP20" s="32"/>
      <c r="GQ20" s="32"/>
      <c r="GR20" s="32"/>
      <c r="GS20" s="32"/>
      <c r="GT20" s="32"/>
      <c r="GU20" s="32"/>
      <c r="GV20" s="32"/>
      <c r="GW20" s="32"/>
      <c r="GX20" s="32"/>
      <c r="GY20" s="32"/>
      <c r="GZ20" s="32"/>
      <c r="HA20" s="32"/>
      <c r="HB20" s="32"/>
      <c r="HC20" s="32"/>
      <c r="HD20" s="32"/>
      <c r="HE20" s="32"/>
      <c r="HF20" s="32"/>
      <c r="HG20" s="32"/>
      <c r="HH20" s="32"/>
      <c r="HI20" s="32"/>
      <c r="HJ20" s="32"/>
      <c r="HK20" s="32"/>
      <c r="HL20" s="32"/>
      <c r="HM20" s="32"/>
      <c r="HN20" s="32"/>
      <c r="HO20" s="32"/>
      <c r="HP20" s="32"/>
      <c r="HQ20" s="32"/>
      <c r="HR20" s="32"/>
      <c r="HS20" s="32"/>
      <c r="HT20" s="32"/>
      <c r="HU20" s="32"/>
      <c r="HV20" s="32"/>
      <c r="HW20" s="32"/>
      <c r="HX20" s="32"/>
      <c r="HY20" s="32"/>
      <c r="HZ20" s="32"/>
      <c r="IA20" s="32"/>
      <c r="IB20" s="32"/>
      <c r="IC20" s="32"/>
      <c r="ID20" s="32"/>
      <c r="IE20" s="32"/>
      <c r="IF20" s="32"/>
      <c r="IG20" s="32"/>
      <c r="IH20" s="32"/>
      <c r="II20" s="32"/>
      <c r="IJ20" s="32"/>
      <c r="IK20" s="32"/>
      <c r="IL20" s="32"/>
      <c r="IM20" s="32"/>
      <c r="IN20" s="32"/>
      <c r="IO20" s="32"/>
      <c r="IP20" s="32"/>
      <c r="IQ20" s="32"/>
      <c r="IR20" s="32"/>
      <c r="IS20" s="32"/>
      <c r="IT20" s="32"/>
      <c r="IU20" s="32"/>
      <c r="IV20" s="32"/>
      <c r="IW20" s="32"/>
      <c r="IX20" s="32"/>
      <c r="IY20" s="32"/>
      <c r="IZ20" s="32"/>
      <c r="JA20" s="32"/>
      <c r="JB20" s="32"/>
      <c r="JC20" s="32"/>
      <c r="JD20" s="32"/>
      <c r="JE20" s="32"/>
      <c r="JF20" s="32"/>
      <c r="JG20" s="32"/>
      <c r="JH20" s="32"/>
      <c r="JI20" s="32"/>
      <c r="JJ20" s="32"/>
      <c r="JK20" s="32"/>
      <c r="JL20" s="32"/>
      <c r="JM20" s="32"/>
      <c r="JN20" s="32"/>
      <c r="JO20" s="32"/>
      <c r="JP20" s="32"/>
      <c r="JQ20" s="32"/>
      <c r="JR20" s="32"/>
      <c r="JS20" s="32"/>
      <c r="JT20" s="32"/>
      <c r="JU20" s="32"/>
      <c r="JV20" s="32"/>
      <c r="JW20" s="32"/>
      <c r="JX20" s="32"/>
      <c r="JY20" s="32"/>
      <c r="JZ20" s="32"/>
      <c r="KA20" s="32"/>
      <c r="KB20" s="32"/>
      <c r="KC20" s="32"/>
      <c r="KD20" s="32"/>
      <c r="KE20" s="32"/>
      <c r="KF20" s="32"/>
      <c r="KG20" s="32"/>
      <c r="KH20" s="32"/>
      <c r="KI20" s="32"/>
      <c r="KJ20" s="32"/>
      <c r="KK20" s="32"/>
      <c r="KL20" s="32"/>
      <c r="KM20" s="32"/>
      <c r="KN20" s="32"/>
      <c r="KO20" s="32"/>
      <c r="KP20" s="32"/>
      <c r="KQ20" s="32"/>
      <c r="KR20" s="32"/>
      <c r="KS20" s="32"/>
      <c r="KT20" s="32"/>
      <c r="KU20" s="32"/>
      <c r="KV20" s="32"/>
      <c r="KW20" s="32"/>
      <c r="KX20" s="32"/>
      <c r="KY20" s="32"/>
      <c r="KZ20" s="32"/>
      <c r="LA20" s="32"/>
      <c r="LB20" s="32"/>
      <c r="LC20" s="32"/>
      <c r="LD20" s="32"/>
      <c r="LE20" s="32"/>
      <c r="LF20" s="32"/>
      <c r="LG20" s="32"/>
      <c r="LH20" s="32"/>
      <c r="LI20" s="32"/>
      <c r="LJ20" s="32"/>
      <c r="LK20" s="32"/>
      <c r="LL20" s="32"/>
      <c r="LM20" s="32"/>
      <c r="LN20" s="32"/>
      <c r="LO20" s="32"/>
      <c r="LP20" s="32"/>
      <c r="LQ20" s="32"/>
      <c r="LR20" s="32"/>
      <c r="LS20" s="32"/>
      <c r="LT20" s="32"/>
      <c r="LU20" s="32"/>
      <c r="LV20" s="32"/>
      <c r="LW20" s="32"/>
      <c r="LX20" s="32"/>
      <c r="LY20" s="32"/>
      <c r="LZ20" s="32"/>
      <c r="MA20" s="32"/>
      <c r="MB20" s="32"/>
      <c r="MC20" s="32"/>
      <c r="MD20" s="32"/>
      <c r="ME20" s="32"/>
      <c r="MF20" s="32"/>
      <c r="MG20" s="32"/>
      <c r="MH20" s="32"/>
      <c r="MI20" s="32"/>
      <c r="MJ20" s="32"/>
      <c r="MK20" s="32"/>
      <c r="ML20" s="32"/>
      <c r="MM20" s="32"/>
      <c r="MN20" s="32"/>
      <c r="MO20" s="32"/>
      <c r="MP20" s="32"/>
      <c r="MQ20" s="32"/>
      <c r="MR20" s="32"/>
      <c r="MS20" s="32"/>
      <c r="MT20" s="32"/>
      <c r="MU20" s="32"/>
      <c r="MV20" s="32"/>
      <c r="MW20" s="32"/>
      <c r="MX20" s="32"/>
      <c r="MY20" s="32"/>
      <c r="MZ20" s="32"/>
      <c r="NA20" s="32"/>
      <c r="NB20" s="32"/>
      <c r="NC20" s="32"/>
      <c r="ND20" s="32"/>
      <c r="NE20" s="32"/>
      <c r="NF20" s="32"/>
      <c r="NG20" s="32"/>
      <c r="NH20" s="32"/>
      <c r="NI20" s="32"/>
      <c r="NJ20" s="32"/>
      <c r="NK20" s="32"/>
      <c r="NL20" s="32"/>
      <c r="NM20" s="32"/>
      <c r="NN20" s="32"/>
      <c r="NO20" s="32"/>
      <c r="NP20" s="32"/>
      <c r="NQ20" s="32"/>
      <c r="NR20" s="32"/>
      <c r="NS20" s="32"/>
      <c r="NT20" s="32"/>
      <c r="NU20" s="32"/>
      <c r="NV20" s="32"/>
      <c r="NW20" s="32"/>
      <c r="NX20" s="32"/>
      <c r="NY20" s="32"/>
      <c r="NZ20" s="32"/>
      <c r="OA20" s="32"/>
      <c r="OB20" s="32"/>
      <c r="OC20" s="32"/>
      <c r="OD20" s="32"/>
      <c r="OE20" s="32"/>
      <c r="OF20" s="32"/>
      <c r="OG20" s="32"/>
      <c r="OH20" s="32"/>
      <c r="OI20" s="32"/>
      <c r="OJ20" s="32"/>
      <c r="OK20" s="32"/>
      <c r="OL20" s="32"/>
      <c r="OM20" s="32"/>
      <c r="ON20" s="32"/>
      <c r="OO20" s="32"/>
      <c r="OP20" s="32"/>
      <c r="OQ20" s="32"/>
      <c r="OR20" s="32"/>
      <c r="OS20" s="32"/>
      <c r="OT20" s="32"/>
      <c r="OU20" s="32"/>
      <c r="OV20" s="32"/>
      <c r="OW20" s="32"/>
      <c r="OX20" s="32"/>
      <c r="OY20" s="32"/>
      <c r="OZ20" s="32"/>
      <c r="PA20" s="32"/>
      <c r="PB20" s="32"/>
      <c r="PC20" s="32"/>
      <c r="PD20" s="32"/>
      <c r="PE20" s="32"/>
      <c r="PF20" s="32"/>
      <c r="PG20" s="32"/>
      <c r="PH20" s="32"/>
      <c r="PI20" s="32"/>
      <c r="PJ20" s="32"/>
      <c r="PK20" s="32"/>
      <c r="PL20" s="32"/>
      <c r="PM20" s="32"/>
      <c r="PN20" s="32"/>
      <c r="PO20" s="32"/>
      <c r="PP20" s="32"/>
      <c r="PQ20" s="32"/>
      <c r="PR20" s="32"/>
      <c r="PS20" s="32"/>
      <c r="PT20" s="32"/>
      <c r="PU20" s="32"/>
      <c r="PV20" s="32"/>
      <c r="PW20" s="32"/>
      <c r="PX20" s="32"/>
      <c r="PY20" s="32"/>
      <c r="PZ20" s="32"/>
      <c r="QA20" s="32"/>
      <c r="QB20" s="32"/>
      <c r="QC20" s="32"/>
      <c r="QD20" s="32"/>
      <c r="QE20" s="32"/>
      <c r="QF20" s="32"/>
      <c r="QG20" s="32"/>
      <c r="QH20" s="32"/>
      <c r="QI20" s="32"/>
      <c r="QJ20" s="32"/>
      <c r="QK20" s="32"/>
      <c r="QL20" s="32"/>
      <c r="QM20" s="32"/>
      <c r="QN20" s="32"/>
      <c r="QO20" s="32"/>
      <c r="QP20" s="32"/>
      <c r="QQ20" s="32"/>
      <c r="QR20" s="32"/>
      <c r="QS20" s="32"/>
      <c r="QT20" s="32"/>
      <c r="QU20" s="32"/>
      <c r="QV20" s="32"/>
      <c r="QW20" s="32"/>
      <c r="QX20" s="32"/>
      <c r="QY20" s="32"/>
      <c r="QZ20" s="32"/>
      <c r="RA20" s="32"/>
      <c r="RB20" s="32"/>
      <c r="RC20" s="32"/>
      <c r="RD20" s="32"/>
      <c r="RE20" s="32"/>
      <c r="RF20" s="32"/>
      <c r="RG20" s="32"/>
      <c r="RH20" s="32"/>
      <c r="RI20" s="32"/>
      <c r="RJ20" s="32"/>
      <c r="RK20" s="32"/>
      <c r="RL20" s="32"/>
      <c r="RM20" s="32"/>
      <c r="RN20" s="32"/>
      <c r="RO20" s="32"/>
      <c r="RP20" s="32"/>
      <c r="RQ20" s="32"/>
      <c r="RR20" s="32"/>
      <c r="RS20" s="32"/>
      <c r="RT20" s="32"/>
      <c r="RU20" s="32"/>
      <c r="RV20" s="32"/>
      <c r="RW20" s="32"/>
      <c r="RX20" s="32"/>
      <c r="RY20" s="32"/>
      <c r="RZ20" s="32"/>
      <c r="SA20" s="32"/>
      <c r="SB20" s="32"/>
      <c r="SC20" s="32"/>
      <c r="SD20" s="32"/>
      <c r="SE20" s="32"/>
      <c r="SF20" s="32"/>
      <c r="SG20" s="32"/>
      <c r="SH20" s="32"/>
      <c r="SI20" s="32"/>
      <c r="SJ20" s="32"/>
      <c r="SK20" s="32"/>
      <c r="SL20" s="32"/>
      <c r="SM20" s="32"/>
      <c r="SN20" s="32"/>
      <c r="SO20" s="32"/>
      <c r="SP20" s="32"/>
      <c r="SQ20" s="32"/>
      <c r="SR20" s="32"/>
      <c r="SS20" s="32"/>
      <c r="ST20" s="32"/>
      <c r="SU20" s="32"/>
      <c r="SV20" s="32"/>
      <c r="SW20" s="32"/>
      <c r="SX20" s="32"/>
      <c r="SY20" s="32"/>
      <c r="SZ20" s="32"/>
      <c r="TA20" s="32"/>
      <c r="TB20" s="32"/>
      <c r="TC20" s="32"/>
      <c r="TD20" s="32"/>
      <c r="TE20" s="32"/>
      <c r="TF20" s="32"/>
      <c r="TG20" s="32"/>
      <c r="TH20" s="32"/>
      <c r="TI20" s="32"/>
      <c r="TJ20" s="32"/>
      <c r="TK20" s="32"/>
      <c r="TL20" s="32"/>
      <c r="TM20" s="32"/>
      <c r="TN20" s="32"/>
      <c r="TO20" s="32"/>
      <c r="TP20" s="32"/>
      <c r="TQ20" s="32"/>
      <c r="TR20" s="32"/>
      <c r="TS20" s="32"/>
      <c r="TT20" s="32"/>
      <c r="TU20" s="32"/>
      <c r="TV20" s="32"/>
      <c r="TW20" s="32"/>
      <c r="TX20" s="32"/>
      <c r="TY20" s="32"/>
      <c r="TZ20" s="32"/>
      <c r="UA20" s="32"/>
      <c r="UB20" s="32"/>
      <c r="UC20" s="32"/>
      <c r="UD20" s="32"/>
      <c r="UE20" s="32"/>
      <c r="UF20" s="32"/>
      <c r="UG20" s="32"/>
      <c r="UH20" s="32"/>
      <c r="UI20" s="32"/>
      <c r="UJ20" s="32"/>
      <c r="UK20" s="32"/>
      <c r="UL20" s="32"/>
      <c r="UM20" s="32"/>
      <c r="UN20" s="32"/>
      <c r="UO20" s="32"/>
      <c r="UP20" s="32"/>
      <c r="UQ20" s="32"/>
      <c r="UR20" s="32"/>
      <c r="US20" s="32"/>
      <c r="UT20" s="32"/>
      <c r="UU20" s="32"/>
      <c r="UV20" s="32"/>
      <c r="UW20" s="32"/>
      <c r="UX20" s="32"/>
      <c r="UY20" s="32"/>
      <c r="UZ20" s="32"/>
      <c r="VA20" s="32"/>
      <c r="VB20" s="32"/>
      <c r="VC20" s="32"/>
      <c r="VD20" s="32"/>
      <c r="VE20" s="32"/>
      <c r="VF20" s="32"/>
      <c r="VG20" s="32"/>
      <c r="VH20" s="32"/>
      <c r="VI20" s="32"/>
      <c r="VJ20" s="32"/>
      <c r="VK20" s="32"/>
      <c r="VL20" s="32"/>
      <c r="VM20" s="32"/>
      <c r="VN20" s="32"/>
      <c r="VO20" s="32"/>
      <c r="VP20" s="32"/>
      <c r="VQ20" s="32"/>
      <c r="VR20" s="32"/>
      <c r="VS20" s="32"/>
      <c r="VT20" s="32"/>
      <c r="VU20" s="32"/>
      <c r="VV20" s="32"/>
      <c r="VW20" s="32"/>
      <c r="VX20" s="32"/>
      <c r="VY20" s="32"/>
      <c r="VZ20" s="32"/>
      <c r="WA20" s="32"/>
      <c r="WB20" s="32"/>
      <c r="WC20" s="32"/>
      <c r="WD20" s="32"/>
      <c r="WE20" s="32"/>
      <c r="WF20" s="32"/>
      <c r="WG20" s="32"/>
      <c r="WH20" s="32"/>
      <c r="WI20" s="32"/>
      <c r="WJ20" s="32"/>
      <c r="WK20" s="32"/>
      <c r="WL20" s="32"/>
      <c r="WM20" s="32"/>
      <c r="WN20" s="32"/>
      <c r="WO20" s="32"/>
      <c r="WP20" s="32"/>
      <c r="WQ20" s="32"/>
      <c r="WR20" s="32"/>
      <c r="WS20" s="32"/>
      <c r="WT20" s="32"/>
      <c r="WU20" s="32"/>
      <c r="WV20" s="32"/>
      <c r="WW20" s="32"/>
      <c r="WX20" s="32"/>
      <c r="WY20" s="32"/>
      <c r="WZ20" s="32"/>
      <c r="XA20" s="32"/>
      <c r="XB20" s="32"/>
      <c r="XC20" s="32"/>
      <c r="XD20" s="32"/>
      <c r="XE20" s="32"/>
      <c r="XF20" s="32"/>
      <c r="XG20" s="32"/>
      <c r="XH20" s="32"/>
      <c r="XI20" s="32"/>
      <c r="XJ20" s="32"/>
      <c r="XK20" s="32"/>
      <c r="XL20" s="32"/>
      <c r="XM20" s="32"/>
      <c r="XN20" s="32"/>
      <c r="XO20" s="32"/>
      <c r="XP20" s="32"/>
      <c r="XQ20" s="32"/>
      <c r="XR20" s="32"/>
      <c r="XS20" s="32"/>
      <c r="XT20" s="32"/>
      <c r="XU20" s="32"/>
      <c r="XV20" s="32"/>
      <c r="XW20" s="32"/>
      <c r="XX20" s="32"/>
      <c r="XY20" s="32"/>
      <c r="XZ20" s="32"/>
      <c r="YA20" s="32"/>
      <c r="YB20" s="32"/>
      <c r="YC20" s="32"/>
      <c r="YD20" s="32"/>
      <c r="YE20" s="32"/>
      <c r="YF20" s="32"/>
      <c r="YG20" s="32"/>
      <c r="YH20" s="32"/>
      <c r="YI20" s="32"/>
      <c r="YJ20" s="32"/>
      <c r="YK20" s="32"/>
      <c r="YL20" s="32"/>
      <c r="YM20" s="32"/>
      <c r="YN20" s="32"/>
      <c r="YO20" s="32"/>
      <c r="YP20" s="32"/>
      <c r="YQ20" s="32"/>
      <c r="YR20" s="32"/>
      <c r="YS20" s="32"/>
      <c r="YT20" s="32"/>
      <c r="YU20" s="32"/>
      <c r="YV20" s="32"/>
      <c r="YW20" s="32"/>
      <c r="YX20" s="32"/>
      <c r="YY20" s="32"/>
      <c r="YZ20" s="32"/>
      <c r="ZA20" s="32"/>
      <c r="ZB20" s="32"/>
      <c r="ZC20" s="32"/>
      <c r="ZD20" s="32"/>
      <c r="ZE20" s="32"/>
      <c r="ZF20" s="32"/>
      <c r="ZG20" s="32"/>
      <c r="ZH20" s="32"/>
      <c r="ZI20" s="32"/>
      <c r="ZJ20" s="32"/>
      <c r="ZK20" s="32"/>
      <c r="ZL20" s="32"/>
      <c r="ZM20" s="32"/>
      <c r="ZN20" s="32"/>
      <c r="ZO20" s="32"/>
      <c r="ZP20" s="32"/>
      <c r="ZQ20" s="32"/>
      <c r="ZR20" s="32"/>
      <c r="ZS20" s="32"/>
      <c r="ZT20" s="32"/>
      <c r="ZU20" s="32"/>
      <c r="ZV20" s="32"/>
      <c r="ZW20" s="32"/>
      <c r="ZX20" s="32"/>
      <c r="ZY20" s="32"/>
      <c r="ZZ20" s="32"/>
      <c r="AAA20" s="32"/>
      <c r="AAB20" s="32"/>
      <c r="AAC20" s="32"/>
      <c r="AAD20" s="32"/>
      <c r="AAE20" s="32"/>
      <c r="AAF20" s="32"/>
      <c r="AAG20" s="32"/>
      <c r="AAH20" s="32"/>
      <c r="AAI20" s="32"/>
      <c r="AAJ20" s="32"/>
      <c r="AAK20" s="32"/>
      <c r="AAL20" s="32"/>
      <c r="AAM20" s="32"/>
      <c r="AAN20" s="32"/>
      <c r="AAO20" s="32"/>
      <c r="AAP20" s="32"/>
      <c r="AAQ20" s="32"/>
      <c r="AAR20" s="32"/>
      <c r="AAS20" s="32"/>
      <c r="AAT20" s="32"/>
      <c r="AAU20" s="32"/>
      <c r="AAV20" s="32"/>
      <c r="AAW20" s="32"/>
      <c r="AAX20" s="32"/>
      <c r="AAY20" s="32"/>
      <c r="AAZ20" s="32"/>
      <c r="ABA20" s="32"/>
      <c r="ABB20" s="32"/>
      <c r="ABC20" s="32"/>
      <c r="ABD20" s="32"/>
      <c r="ABE20" s="32"/>
      <c r="ABF20" s="32"/>
      <c r="ABG20" s="32"/>
      <c r="ABH20" s="32"/>
      <c r="ABI20" s="32"/>
      <c r="ABJ20" s="32"/>
      <c r="ABK20" s="32"/>
      <c r="ABL20" s="32"/>
      <c r="ABM20" s="32"/>
      <c r="ABN20" s="32"/>
      <c r="ABO20" s="32"/>
      <c r="ABP20" s="32"/>
      <c r="ABQ20" s="32"/>
      <c r="ABR20" s="32"/>
      <c r="ABS20" s="32"/>
      <c r="ABT20" s="32"/>
      <c r="ABU20" s="32"/>
      <c r="ABV20" s="32"/>
      <c r="ABW20" s="32"/>
      <c r="ABX20" s="32"/>
      <c r="ABY20" s="32"/>
      <c r="ABZ20" s="32"/>
      <c r="ACA20" s="32"/>
      <c r="ACB20" s="32"/>
      <c r="ACC20" s="32"/>
      <c r="ACD20" s="32"/>
      <c r="ACE20" s="32"/>
      <c r="ACF20" s="32"/>
      <c r="ACG20" s="32"/>
      <c r="ACH20" s="32"/>
      <c r="ACI20" s="32"/>
      <c r="ACJ20" s="32"/>
      <c r="ACK20" s="32"/>
      <c r="ACL20" s="32"/>
      <c r="ACM20" s="32"/>
      <c r="ACN20" s="32"/>
      <c r="ACO20" s="32"/>
      <c r="ACP20" s="32"/>
      <c r="ACQ20" s="32"/>
      <c r="ACR20" s="32"/>
      <c r="ACS20" s="32"/>
      <c r="ACT20" s="32"/>
      <c r="ACU20" s="32"/>
      <c r="ACV20" s="32"/>
      <c r="ACW20" s="32"/>
      <c r="ACX20" s="32"/>
      <c r="ACY20" s="32"/>
      <c r="ACZ20" s="32"/>
      <c r="ADA20" s="32"/>
      <c r="ADB20" s="32"/>
      <c r="ADC20" s="32"/>
      <c r="ADD20" s="32"/>
      <c r="ADE20" s="32"/>
      <c r="ADF20" s="32"/>
      <c r="ADG20" s="32"/>
      <c r="ADH20" s="32"/>
      <c r="ADI20" s="32"/>
      <c r="ADJ20" s="32"/>
      <c r="ADK20" s="32"/>
      <c r="ADL20" s="32"/>
      <c r="ADM20" s="32"/>
      <c r="ADN20" s="32"/>
      <c r="ADO20" s="32"/>
      <c r="ADP20" s="32"/>
      <c r="ADQ20" s="32"/>
      <c r="ADR20" s="32"/>
      <c r="ADS20" s="32"/>
      <c r="ADT20" s="32"/>
      <c r="ADU20" s="32"/>
      <c r="ADV20" s="32"/>
      <c r="ADW20" s="32"/>
      <c r="ADX20" s="32"/>
      <c r="ADY20" s="32"/>
      <c r="ADZ20" s="32"/>
      <c r="AEA20" s="32"/>
      <c r="AEB20" s="32"/>
      <c r="AEC20" s="32"/>
      <c r="AED20" s="32"/>
      <c r="AEE20" s="32"/>
      <c r="AEF20" s="32"/>
      <c r="AEG20" s="32"/>
      <c r="AEH20" s="32"/>
      <c r="AEI20" s="32"/>
      <c r="AEJ20" s="32"/>
      <c r="AEK20" s="32"/>
      <c r="AEL20" s="32"/>
      <c r="AEM20" s="32"/>
      <c r="AEN20" s="32"/>
      <c r="AEO20" s="32"/>
      <c r="AEP20" s="32"/>
      <c r="AEQ20" s="32"/>
      <c r="AER20" s="32"/>
      <c r="AES20" s="32"/>
      <c r="AET20" s="32"/>
      <c r="AEU20" s="32"/>
      <c r="AEV20" s="32"/>
      <c r="AEW20" s="32"/>
      <c r="AEX20" s="32"/>
      <c r="AEY20" s="32"/>
      <c r="AEZ20" s="32"/>
      <c r="AFA20" s="32"/>
      <c r="AFB20" s="32"/>
      <c r="AFC20" s="32"/>
      <c r="AFD20" s="32"/>
      <c r="AFE20" s="32"/>
      <c r="AFF20" s="32"/>
      <c r="AFG20" s="32"/>
      <c r="AFH20" s="32"/>
      <c r="AFI20" s="32"/>
      <c r="AFJ20" s="32"/>
      <c r="AFK20" s="32"/>
      <c r="AFL20" s="32"/>
      <c r="AFM20" s="32"/>
      <c r="AFN20" s="32"/>
      <c r="AFO20" s="32"/>
      <c r="AFP20" s="32"/>
      <c r="AFQ20" s="32"/>
      <c r="AFR20" s="32"/>
      <c r="AFS20" s="32"/>
      <c r="AFT20" s="32"/>
      <c r="AFU20" s="32"/>
      <c r="AFV20" s="32"/>
      <c r="AFW20" s="32"/>
      <c r="AFX20" s="32"/>
      <c r="AFY20" s="32"/>
      <c r="AFZ20" s="32"/>
      <c r="AGA20" s="32"/>
      <c r="AGB20" s="32"/>
      <c r="AGC20" s="32"/>
      <c r="AGD20" s="32"/>
      <c r="AGE20" s="32"/>
      <c r="AGF20" s="32"/>
      <c r="AGG20" s="32"/>
      <c r="AGH20" s="32"/>
      <c r="AGI20" s="32"/>
      <c r="AGJ20" s="32"/>
      <c r="AGK20" s="32"/>
      <c r="AGL20" s="32"/>
      <c r="AGM20" s="32"/>
      <c r="AGN20" s="32"/>
      <c r="AGO20" s="32"/>
      <c r="AGP20" s="32"/>
      <c r="AGQ20" s="32"/>
      <c r="AGR20" s="32"/>
      <c r="AGS20" s="32"/>
      <c r="AGT20" s="32"/>
      <c r="AGU20" s="32"/>
      <c r="AGV20" s="32"/>
      <c r="AGW20" s="32"/>
      <c r="AGX20" s="32"/>
      <c r="AGY20" s="32"/>
      <c r="AGZ20" s="32"/>
      <c r="AHA20" s="32"/>
      <c r="AHB20" s="32"/>
      <c r="AHC20" s="32"/>
      <c r="AHD20" s="32"/>
      <c r="AHE20" s="32"/>
      <c r="AHF20" s="32"/>
      <c r="AHG20" s="32"/>
      <c r="AHH20" s="32"/>
      <c r="AHI20" s="32"/>
      <c r="AHJ20" s="32"/>
      <c r="AHK20" s="32"/>
      <c r="AHL20" s="32"/>
      <c r="AHM20" s="32"/>
      <c r="AHN20" s="32"/>
      <c r="AHO20" s="32"/>
      <c r="AHP20" s="32"/>
      <c r="AHQ20" s="32"/>
      <c r="AHR20" s="32"/>
      <c r="AHS20" s="32"/>
      <c r="AHT20" s="32"/>
      <c r="AHU20" s="32"/>
      <c r="AHV20" s="32"/>
      <c r="AHW20" s="32"/>
      <c r="AHX20" s="32"/>
      <c r="AHY20" s="32"/>
      <c r="AHZ20" s="32"/>
      <c r="AIA20" s="32"/>
      <c r="AIB20" s="32"/>
      <c r="AIC20" s="32"/>
      <c r="AID20" s="32"/>
      <c r="AIE20" s="32"/>
      <c r="AIF20" s="32"/>
      <c r="AIG20" s="32"/>
      <c r="AIH20" s="32"/>
      <c r="AII20" s="32"/>
      <c r="AIJ20" s="32"/>
      <c r="AIK20" s="32"/>
      <c r="AIL20" s="32"/>
      <c r="AIM20" s="32"/>
      <c r="AIN20" s="32"/>
      <c r="AIO20" s="32"/>
      <c r="AIP20" s="32"/>
      <c r="AIQ20" s="32"/>
      <c r="AIR20" s="32"/>
      <c r="AIS20" s="32"/>
      <c r="AIT20" s="32"/>
      <c r="AIU20" s="32"/>
      <c r="AIV20" s="32"/>
      <c r="AIW20" s="32"/>
      <c r="AIX20" s="32"/>
      <c r="AIY20" s="32"/>
      <c r="AIZ20" s="32"/>
      <c r="AJA20" s="32"/>
      <c r="AJB20" s="32"/>
      <c r="AJC20" s="32"/>
      <c r="AJD20" s="32"/>
      <c r="AJE20" s="32"/>
      <c r="AJF20" s="32"/>
      <c r="AJG20" s="32"/>
      <c r="AJH20" s="32"/>
      <c r="AJI20" s="32"/>
      <c r="AJJ20" s="32"/>
      <c r="AJK20" s="32"/>
      <c r="AJL20" s="32"/>
      <c r="AJM20" s="32"/>
      <c r="AJN20" s="32"/>
      <c r="AJO20" s="32"/>
      <c r="AJP20" s="32"/>
      <c r="AJQ20" s="32"/>
      <c r="AJR20" s="32"/>
      <c r="AJS20" s="32"/>
      <c r="AJT20" s="32"/>
      <c r="AJU20" s="32"/>
      <c r="AJV20" s="32"/>
      <c r="AJW20" s="32"/>
      <c r="AJX20" s="32"/>
      <c r="AJY20" s="32"/>
      <c r="AJZ20" s="32"/>
      <c r="AKA20" s="32"/>
      <c r="AKB20" s="32"/>
      <c r="AKC20" s="32"/>
      <c r="AKD20" s="32"/>
      <c r="AKE20" s="32"/>
      <c r="AKF20" s="32"/>
      <c r="AKG20" s="32"/>
      <c r="AKH20" s="32"/>
      <c r="AKI20" s="32"/>
      <c r="AKJ20" s="32"/>
      <c r="AKK20" s="32"/>
      <c r="AKL20" s="32"/>
      <c r="AKM20" s="32"/>
      <c r="AKN20" s="32"/>
      <c r="AKO20" s="32"/>
      <c r="AKP20" s="32"/>
      <c r="AKQ20" s="32"/>
      <c r="AKR20" s="32"/>
      <c r="AKS20" s="32"/>
      <c r="AKT20" s="32"/>
      <c r="AKU20" s="32"/>
      <c r="AKV20" s="32"/>
      <c r="AKW20" s="32"/>
      <c r="AKX20" s="32"/>
      <c r="AKY20" s="32"/>
      <c r="AKZ20" s="32"/>
      <c r="ALA20" s="32"/>
      <c r="ALB20" s="32"/>
      <c r="ALC20" s="32"/>
      <c r="ALD20" s="32"/>
      <c r="ALE20" s="32"/>
      <c r="ALF20" s="32"/>
      <c r="ALG20" s="32"/>
      <c r="ALH20" s="32"/>
      <c r="ALI20" s="32"/>
      <c r="ALJ20" s="32"/>
      <c r="ALK20" s="32"/>
      <c r="ALL20" s="32"/>
      <c r="ALM20" s="32"/>
      <c r="ALN20" s="32"/>
      <c r="ALO20" s="32"/>
      <c r="ALP20" s="32"/>
      <c r="ALQ20" s="32"/>
      <c r="ALR20" s="32"/>
      <c r="ALS20" s="32"/>
      <c r="ALT20" s="32"/>
      <c r="ALU20" s="32"/>
      <c r="ALV20" s="32"/>
      <c r="ALW20" s="32"/>
      <c r="ALX20" s="32"/>
      <c r="ALY20" s="32"/>
      <c r="ALZ20" s="32"/>
      <c r="AMA20" s="32"/>
      <c r="AMB20" s="32"/>
      <c r="AMC20" s="32"/>
      <c r="AMD20" s="32"/>
      <c r="AME20" s="32"/>
      <c r="AMK20" s="32"/>
    </row>
    <row r="21" customFormat="false" ht="14.25" hidden="false" customHeight="false" outlineLevel="0" collapsed="false">
      <c r="A21" s="66"/>
      <c r="B21" s="67"/>
      <c r="D21" s="6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</row>
    <row r="22" customFormat="false" ht="14.25" hidden="false" customHeight="false" outlineLevel="0" collapsed="false"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</row>
    <row r="23" customFormat="false" ht="14.25" hidden="false" customHeight="false" outlineLevel="0" collapsed="false">
      <c r="A23" s="146"/>
      <c r="B23" s="146"/>
      <c r="C23" s="146"/>
      <c r="D23" s="146"/>
      <c r="E23" s="146"/>
      <c r="F23" s="146"/>
      <c r="G23" s="146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</row>
    <row r="24" customFormat="false" ht="14.25" hidden="false" customHeight="false" outlineLevel="0" collapsed="false">
      <c r="C24" s="63" t="s">
        <v>147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</row>
    <row r="25" customFormat="false" ht="23.85" hidden="false" customHeight="false" outlineLevel="0" collapsed="false">
      <c r="C25" s="64" t="s">
        <v>149</v>
      </c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</row>
    <row r="26" customFormat="false" ht="13.8" hidden="false" customHeight="false" outlineLevel="0" collapsed="false"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</row>
    <row r="27" customFormat="false" ht="13.8" hidden="false" customHeight="false" outlineLevel="0" collapsed="false"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</row>
    <row r="28" customFormat="false" ht="13.8" hidden="false" customHeight="false" outlineLevel="0" collapsed="false"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</row>
    <row r="29" customFormat="false" ht="13.8" hidden="false" customHeight="false" outlineLevel="0" collapsed="false"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</row>
    <row r="30" customFormat="false" ht="13.8" hidden="false" customHeight="false" outlineLevel="0" collapsed="false"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</row>
    <row r="31" customFormat="false" ht="13.8" hidden="false" customHeight="false" outlineLevel="0" collapsed="false"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</row>
    <row r="32" customFormat="false" ht="13.8" hidden="false" customHeight="false" outlineLevel="0" collapsed="false"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</row>
    <row r="33" customFormat="false" ht="13.8" hidden="false" customHeight="false" outlineLevel="0" collapsed="false"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</row>
    <row r="34" customFormat="false" ht="13.8" hidden="false" customHeight="false" outlineLevel="0" collapsed="false"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</row>
    <row r="35" customFormat="false" ht="13.8" hidden="false" customHeight="false" outlineLevel="0" collapsed="false"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</row>
    <row r="36" customFormat="false" ht="13.8" hidden="false" customHeight="false" outlineLevel="0" collapsed="false"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customFormat="false" ht="13.8" hidden="false" customHeight="false" outlineLevel="0" collapsed="false"/>
    <row r="38" customFormat="false" ht="13.8" hidden="false" customHeight="false" outlineLevel="0" collapsed="false"/>
    <row r="39" customFormat="false" ht="13.8" hidden="false" customHeight="false" outlineLevel="0" collapsed="false"/>
    <row r="40" customFormat="false" ht="13.8" hidden="false" customHeight="false" outlineLevel="0" collapsed="false"/>
    <row r="41" customFormat="false" ht="13.8" hidden="false" customHeight="false" outlineLevel="0" collapsed="false"/>
    <row r="42" customFormat="false" ht="13.8" hidden="false" customHeight="false" outlineLevel="0" collapsed="false"/>
    <row r="43" customFormat="false" ht="13.8" hidden="false" customHeight="false" outlineLevel="0" collapsed="false"/>
    <row r="44" customFormat="false" ht="13.8" hidden="false" customHeight="false" outlineLevel="0" collapsed="false"/>
    <row r="45" customFormat="false" ht="13.8" hidden="false" customHeight="false" outlineLevel="0" collapsed="false"/>
    <row r="46" customFormat="false" ht="13.8" hidden="false" customHeight="false" outlineLevel="0" collapsed="false"/>
    <row r="47" customFormat="false" ht="13.8" hidden="false" customHeight="false" outlineLevel="0" collapsed="false"/>
    <row r="48" customFormat="false" ht="13.8" hidden="false" customHeight="false" outlineLevel="0" collapsed="false"/>
    <row r="49" customFormat="false" ht="13.8" hidden="false" customHeight="false" outlineLevel="0" collapsed="false"/>
    <row r="50" customFormat="false" ht="13.8" hidden="false" customHeight="false" outlineLevel="0" collapsed="false"/>
    <row r="51" customFormat="false" ht="13.8" hidden="false" customHeight="false" outlineLevel="0" collapsed="false"/>
    <row r="52" customFormat="false" ht="13.8" hidden="false" customHeight="false" outlineLevel="0" collapsed="false"/>
    <row r="53" customFormat="false" ht="13.8" hidden="false" customHeight="false" outlineLevel="0" collapsed="false"/>
    <row r="54" customFormat="false" ht="13.8" hidden="false" customHeight="false" outlineLevel="0" collapsed="false"/>
    <row r="55" customFormat="false" ht="13.8" hidden="false" customHeight="false" outlineLevel="0" collapsed="false"/>
    <row r="56" customFormat="false" ht="13.8" hidden="false" customHeight="false" outlineLevel="0" collapsed="false"/>
    <row r="57" customFormat="false" ht="13.8" hidden="false" customHeight="false" outlineLevel="0" collapsed="false"/>
    <row r="58" customFormat="false" ht="13.8" hidden="false" customHeight="false" outlineLevel="0" collapsed="false"/>
    <row r="59" customFormat="false" ht="13.8" hidden="false" customHeight="false" outlineLevel="0" collapsed="false"/>
    <row r="60" customFormat="false" ht="13.8" hidden="false" customHeight="false" outlineLevel="0" collapsed="false"/>
    <row r="61" customFormat="false" ht="13.8" hidden="false" customHeight="false" outlineLevel="0" collapsed="false"/>
    <row r="62" customFormat="false" ht="13.8" hidden="false" customHeight="false" outlineLevel="0" collapsed="false"/>
    <row r="63" customFormat="false" ht="13.8" hidden="false" customHeight="false" outlineLevel="0" collapsed="false"/>
    <row r="64" customFormat="false" ht="13.8" hidden="false" customHeight="false" outlineLevel="0" collapsed="false"/>
    <row r="65" customFormat="false" ht="13.8" hidden="false" customHeight="false" outlineLevel="0" collapsed="false"/>
    <row r="66" customFormat="false" ht="13.8" hidden="false" customHeight="false" outlineLevel="0" collapsed="false"/>
    <row r="67" customFormat="false" ht="13.8" hidden="false" customHeight="false" outlineLevel="0" collapsed="false"/>
    <row r="68" customFormat="false" ht="13.8" hidden="false" customHeight="false" outlineLevel="0" collapsed="false"/>
    <row r="69" customFormat="false" ht="13.8" hidden="false" customHeight="false" outlineLevel="0" collapsed="false"/>
    <row r="70" customFormat="false" ht="13.8" hidden="false" customHeight="false" outlineLevel="0" collapsed="false"/>
    <row r="71" customFormat="false" ht="13.8" hidden="false" customHeight="false" outlineLevel="0" collapsed="false"/>
    <row r="72" customFormat="false" ht="13.8" hidden="false" customHeight="false" outlineLevel="0" collapsed="false"/>
    <row r="73" customFormat="false" ht="13.8" hidden="false" customHeight="false" outlineLevel="0" collapsed="false"/>
    <row r="74" customFormat="false" ht="13.8" hidden="false" customHeight="false" outlineLevel="0" collapsed="false"/>
    <row r="75" customFormat="false" ht="13.8" hidden="false" customHeight="false" outlineLevel="0" collapsed="false"/>
    <row r="76" customFormat="false" ht="13.8" hidden="false" customHeight="false" outlineLevel="0" collapsed="false"/>
    <row r="77" customFormat="false" ht="13.8" hidden="false" customHeight="false" outlineLevel="0" collapsed="false"/>
    <row r="78" customFormat="false" ht="13.8" hidden="false" customHeight="false" outlineLevel="0" collapsed="false"/>
    <row r="79" customFormat="false" ht="13.8" hidden="false" customHeight="false" outlineLevel="0" collapsed="false"/>
    <row r="80" customFormat="false" ht="13.8" hidden="false" customHeight="false" outlineLevel="0" collapsed="false"/>
    <row r="81" customFormat="false" ht="13.8" hidden="false" customHeight="false" outlineLevel="0" collapsed="false"/>
    <row r="82" customFormat="false" ht="13.8" hidden="false" customHeight="false" outlineLevel="0" collapsed="false"/>
    <row r="83" customFormat="false" ht="13.8" hidden="false" customHeight="false" outlineLevel="0" collapsed="false"/>
    <row r="84" customFormat="false" ht="13.8" hidden="false" customHeight="false" outlineLevel="0" collapsed="false"/>
    <row r="85" customFormat="false" ht="13.8" hidden="false" customHeight="false" outlineLevel="0" collapsed="false"/>
    <row r="86" customFormat="false" ht="13.8" hidden="false" customHeight="false" outlineLevel="0" collapsed="false"/>
    <row r="87" customFormat="false" ht="13.8" hidden="false" customHeight="false" outlineLevel="0" collapsed="false"/>
    <row r="88" customFormat="false" ht="13.8" hidden="false" customHeight="false" outlineLevel="0" collapsed="false">
      <c r="A88" s="66"/>
      <c r="B88" s="67"/>
      <c r="C88" s="68"/>
      <c r="D88" s="69"/>
    </row>
    <row r="89" customFormat="false" ht="13.8" hidden="false" customHeight="false" outlineLevel="0" collapsed="false">
      <c r="A89" s="66"/>
      <c r="B89" s="67"/>
      <c r="C89" s="68"/>
      <c r="D89" s="69"/>
    </row>
    <row r="90" customFormat="false" ht="13.8" hidden="false" customHeight="false" outlineLevel="0" collapsed="false">
      <c r="A90" s="66"/>
      <c r="B90" s="67"/>
      <c r="C90" s="68"/>
      <c r="D90" s="69"/>
    </row>
    <row r="91" customFormat="false" ht="13.8" hidden="false" customHeight="false" outlineLevel="0" collapsed="false">
      <c r="A91" s="66"/>
      <c r="B91" s="67"/>
      <c r="C91" s="68"/>
      <c r="D91" s="69"/>
    </row>
    <row r="92" customFormat="false" ht="13.8" hidden="false" customHeight="false" outlineLevel="0" collapsed="false">
      <c r="A92" s="66"/>
      <c r="B92" s="67"/>
      <c r="C92" s="68"/>
      <c r="D92" s="69"/>
    </row>
    <row r="93" customFormat="false" ht="13.8" hidden="false" customHeight="false" outlineLevel="0" collapsed="false">
      <c r="A93" s="66"/>
      <c r="B93" s="67"/>
      <c r="C93" s="68"/>
      <c r="D93" s="69"/>
    </row>
    <row r="94" customFormat="false" ht="13.8" hidden="false" customHeight="false" outlineLevel="0" collapsed="false">
      <c r="A94" s="66"/>
      <c r="B94" s="67"/>
      <c r="C94" s="68"/>
      <c r="D94" s="69"/>
    </row>
    <row r="95" customFormat="false" ht="13.8" hidden="false" customHeight="false" outlineLevel="0" collapsed="false">
      <c r="A95" s="66"/>
      <c r="B95" s="67"/>
      <c r="C95" s="68"/>
      <c r="D95" s="69"/>
    </row>
    <row r="96" customFormat="false" ht="13.8" hidden="false" customHeight="false" outlineLevel="0" collapsed="false">
      <c r="A96" s="66"/>
      <c r="B96" s="67"/>
      <c r="C96" s="68"/>
      <c r="D96" s="69"/>
    </row>
    <row r="97" customFormat="false" ht="13.8" hidden="false" customHeight="false" outlineLevel="0" collapsed="false">
      <c r="A97" s="66"/>
      <c r="B97" s="67"/>
      <c r="C97" s="68"/>
      <c r="D97" s="69"/>
    </row>
    <row r="98" customFormat="false" ht="13.8" hidden="false" customHeight="false" outlineLevel="0" collapsed="false">
      <c r="A98" s="66"/>
      <c r="B98" s="67"/>
      <c r="C98" s="68"/>
      <c r="D98" s="69"/>
    </row>
    <row r="99" customFormat="false" ht="13.8" hidden="false" customHeight="false" outlineLevel="0" collapsed="false">
      <c r="A99" s="66"/>
      <c r="B99" s="67"/>
      <c r="C99" s="68"/>
      <c r="D99" s="69"/>
    </row>
    <row r="100" customFormat="false" ht="13.8" hidden="false" customHeight="false" outlineLevel="0" collapsed="false">
      <c r="A100" s="66"/>
      <c r="B100" s="67"/>
      <c r="C100" s="68"/>
      <c r="D100" s="69"/>
    </row>
    <row r="101" customFormat="false" ht="13.8" hidden="false" customHeight="false" outlineLevel="0" collapsed="false">
      <c r="A101" s="66"/>
      <c r="B101" s="67"/>
      <c r="C101" s="68"/>
      <c r="D101" s="69"/>
    </row>
    <row r="102" customFormat="false" ht="13.8" hidden="false" customHeight="false" outlineLevel="0" collapsed="false">
      <c r="A102" s="66"/>
      <c r="B102" s="67"/>
      <c r="C102" s="68"/>
      <c r="D102" s="69"/>
    </row>
    <row r="103" customFormat="false" ht="13.8" hidden="false" customHeight="false" outlineLevel="0" collapsed="false">
      <c r="A103" s="66"/>
      <c r="B103" s="67"/>
      <c r="C103" s="68"/>
      <c r="D103" s="69"/>
    </row>
    <row r="104" customFormat="false" ht="13.8" hidden="false" customHeight="false" outlineLevel="0" collapsed="false">
      <c r="A104" s="66"/>
      <c r="B104" s="67"/>
      <c r="C104" s="68"/>
      <c r="D104" s="69"/>
    </row>
    <row r="105" customFormat="false" ht="13.8" hidden="false" customHeight="false" outlineLevel="0" collapsed="false">
      <c r="A105" s="66"/>
      <c r="B105" s="67"/>
      <c r="C105" s="68"/>
      <c r="D105" s="69"/>
    </row>
    <row r="106" customFormat="false" ht="13.8" hidden="false" customHeight="false" outlineLevel="0" collapsed="false">
      <c r="A106" s="66"/>
      <c r="B106" s="67"/>
      <c r="C106" s="68"/>
      <c r="D106" s="69"/>
    </row>
    <row r="107" customFormat="false" ht="13.8" hidden="false" customHeight="false" outlineLevel="0" collapsed="false">
      <c r="A107" s="66"/>
      <c r="B107" s="67"/>
      <c r="C107" s="68"/>
      <c r="D107" s="69"/>
    </row>
    <row r="108" customFormat="false" ht="13.8" hidden="false" customHeight="false" outlineLevel="0" collapsed="false">
      <c r="A108" s="66"/>
      <c r="B108" s="67"/>
      <c r="C108" s="68"/>
      <c r="D108" s="69"/>
    </row>
    <row r="109" customFormat="false" ht="13.8" hidden="false" customHeight="false" outlineLevel="0" collapsed="false">
      <c r="A109" s="66"/>
      <c r="B109" s="67"/>
      <c r="C109" s="68"/>
      <c r="D109" s="69"/>
    </row>
    <row r="110" customFormat="false" ht="13.8" hidden="false" customHeight="false" outlineLevel="0" collapsed="false">
      <c r="A110" s="66"/>
      <c r="B110" s="67"/>
      <c r="C110" s="68"/>
      <c r="D110" s="69"/>
    </row>
    <row r="111" customFormat="false" ht="13.8" hidden="false" customHeight="false" outlineLevel="0" collapsed="false">
      <c r="A111" s="66"/>
      <c r="B111" s="67"/>
      <c r="C111" s="68"/>
      <c r="D111" s="69"/>
    </row>
    <row r="112" customFormat="false" ht="13.8" hidden="false" customHeight="false" outlineLevel="0" collapsed="false">
      <c r="A112" s="66"/>
      <c r="B112" s="67"/>
      <c r="C112" s="68"/>
      <c r="D112" s="69"/>
    </row>
    <row r="113" customFormat="false" ht="13.8" hidden="false" customHeight="false" outlineLevel="0" collapsed="false">
      <c r="A113" s="66"/>
      <c r="B113" s="67"/>
      <c r="C113" s="68"/>
      <c r="D113" s="69"/>
    </row>
    <row r="114" customFormat="false" ht="13.8" hidden="false" customHeight="false" outlineLevel="0" collapsed="false">
      <c r="A114" s="66"/>
      <c r="B114" s="67"/>
      <c r="C114" s="68"/>
      <c r="D114" s="69"/>
    </row>
    <row r="115" customFormat="false" ht="13.8" hidden="false" customHeight="false" outlineLevel="0" collapsed="false">
      <c r="A115" s="66"/>
      <c r="B115" s="67"/>
      <c r="C115" s="68"/>
      <c r="D115" s="69"/>
    </row>
    <row r="116" customFormat="false" ht="13.8" hidden="false" customHeight="false" outlineLevel="0" collapsed="false">
      <c r="A116" s="66"/>
      <c r="B116" s="67"/>
      <c r="C116" s="68"/>
      <c r="D116" s="69"/>
    </row>
    <row r="117" customFormat="false" ht="13.8" hidden="false" customHeight="false" outlineLevel="0" collapsed="false">
      <c r="A117" s="66"/>
      <c r="B117" s="67"/>
      <c r="C117" s="68"/>
      <c r="D117" s="69"/>
    </row>
    <row r="118" customFormat="false" ht="13.8" hidden="false" customHeight="false" outlineLevel="0" collapsed="false">
      <c r="A118" s="66"/>
      <c r="B118" s="67"/>
      <c r="C118" s="68"/>
      <c r="D118" s="69"/>
    </row>
    <row r="119" customFormat="false" ht="13.8" hidden="false" customHeight="false" outlineLevel="0" collapsed="false">
      <c r="A119" s="66"/>
      <c r="B119" s="67"/>
      <c r="C119" s="68"/>
      <c r="D119" s="69"/>
    </row>
    <row r="120" customFormat="false" ht="13.8" hidden="false" customHeight="false" outlineLevel="0" collapsed="false">
      <c r="A120" s="66"/>
      <c r="B120" s="67"/>
      <c r="C120" s="68"/>
      <c r="D120" s="69"/>
    </row>
    <row r="121" customFormat="false" ht="13.8" hidden="false" customHeight="false" outlineLevel="0" collapsed="false">
      <c r="A121" s="66"/>
      <c r="B121" s="67"/>
      <c r="C121" s="68"/>
      <c r="D121" s="69"/>
    </row>
    <row r="122" customFormat="false" ht="13.8" hidden="false" customHeight="false" outlineLevel="0" collapsed="false">
      <c r="A122" s="66"/>
      <c r="B122" s="67"/>
      <c r="C122" s="68"/>
      <c r="D122" s="69"/>
    </row>
    <row r="123" customFormat="false" ht="13.8" hidden="false" customHeight="false" outlineLevel="0" collapsed="false">
      <c r="A123" s="66"/>
      <c r="B123" s="67"/>
      <c r="C123" s="68"/>
      <c r="D123" s="69"/>
    </row>
    <row r="124" customFormat="false" ht="13.8" hidden="false" customHeight="false" outlineLevel="0" collapsed="false">
      <c r="A124" s="66"/>
      <c r="B124" s="67"/>
      <c r="C124" s="68"/>
      <c r="D124" s="69"/>
    </row>
    <row r="125" customFormat="false" ht="13.8" hidden="false" customHeight="false" outlineLevel="0" collapsed="false">
      <c r="A125" s="66"/>
      <c r="B125" s="67"/>
      <c r="C125" s="68"/>
      <c r="D125" s="69"/>
    </row>
    <row r="126" customFormat="false" ht="13.8" hidden="false" customHeight="false" outlineLevel="0" collapsed="false">
      <c r="A126" s="66"/>
      <c r="B126" s="67"/>
      <c r="C126" s="68"/>
      <c r="D126" s="69"/>
    </row>
    <row r="127" customFormat="false" ht="13.8" hidden="false" customHeight="false" outlineLevel="0" collapsed="false">
      <c r="A127" s="66"/>
      <c r="B127" s="67"/>
      <c r="C127" s="68"/>
      <c r="D127" s="69"/>
    </row>
    <row r="128" customFormat="false" ht="13.8" hidden="false" customHeight="false" outlineLevel="0" collapsed="false">
      <c r="A128" s="66"/>
      <c r="B128" s="67"/>
      <c r="C128" s="68"/>
      <c r="D128" s="69"/>
    </row>
    <row r="129" customFormat="false" ht="13.8" hidden="false" customHeight="false" outlineLevel="0" collapsed="false">
      <c r="A129" s="66"/>
      <c r="B129" s="67"/>
      <c r="C129" s="68"/>
      <c r="D129" s="69"/>
    </row>
    <row r="130" customFormat="false" ht="13.8" hidden="false" customHeight="false" outlineLevel="0" collapsed="false">
      <c r="A130" s="66"/>
      <c r="B130" s="67"/>
      <c r="C130" s="68"/>
      <c r="D130" s="69"/>
    </row>
    <row r="131" customFormat="false" ht="13.8" hidden="false" customHeight="false" outlineLevel="0" collapsed="false">
      <c r="A131" s="66"/>
      <c r="B131" s="67"/>
      <c r="C131" s="68"/>
      <c r="D131" s="69"/>
    </row>
    <row r="132" customFormat="false" ht="13.8" hidden="false" customHeight="false" outlineLevel="0" collapsed="false">
      <c r="A132" s="66"/>
      <c r="B132" s="67"/>
      <c r="C132" s="68"/>
      <c r="D132" s="69"/>
    </row>
    <row r="133" customFormat="false" ht="13.8" hidden="false" customHeight="false" outlineLevel="0" collapsed="false">
      <c r="A133" s="66"/>
      <c r="B133" s="67"/>
      <c r="C133" s="68"/>
      <c r="D133" s="69"/>
    </row>
    <row r="134" customFormat="false" ht="13.8" hidden="false" customHeight="false" outlineLevel="0" collapsed="false">
      <c r="A134" s="66"/>
      <c r="B134" s="67"/>
      <c r="C134" s="68"/>
      <c r="D134" s="69"/>
    </row>
    <row r="135" customFormat="false" ht="13.8" hidden="false" customHeight="false" outlineLevel="0" collapsed="false">
      <c r="A135" s="66"/>
      <c r="B135" s="67"/>
      <c r="C135" s="68"/>
      <c r="D135" s="69"/>
    </row>
    <row r="136" customFormat="false" ht="13.8" hidden="false" customHeight="false" outlineLevel="0" collapsed="false">
      <c r="A136" s="66"/>
      <c r="B136" s="67"/>
      <c r="C136" s="68"/>
      <c r="D136" s="69"/>
    </row>
    <row r="137" customFormat="false" ht="13.8" hidden="false" customHeight="false" outlineLevel="0" collapsed="false">
      <c r="A137" s="66"/>
      <c r="B137" s="67"/>
      <c r="C137" s="68"/>
      <c r="D137" s="69"/>
    </row>
    <row r="138" customFormat="false" ht="13.8" hidden="false" customHeight="false" outlineLevel="0" collapsed="false">
      <c r="A138" s="66"/>
      <c r="B138" s="67"/>
      <c r="C138" s="68"/>
      <c r="D138" s="69"/>
    </row>
    <row r="139" customFormat="false" ht="13.8" hidden="false" customHeight="false" outlineLevel="0" collapsed="false">
      <c r="A139" s="66"/>
      <c r="B139" s="67"/>
      <c r="C139" s="68"/>
      <c r="D139" s="69"/>
    </row>
    <row r="140" customFormat="false" ht="13.8" hidden="false" customHeight="false" outlineLevel="0" collapsed="false">
      <c r="A140" s="66"/>
      <c r="B140" s="67"/>
      <c r="C140" s="68"/>
      <c r="D140" s="69"/>
    </row>
    <row r="141" customFormat="false" ht="13.8" hidden="false" customHeight="false" outlineLevel="0" collapsed="false">
      <c r="A141" s="66"/>
      <c r="B141" s="67"/>
      <c r="C141" s="68"/>
      <c r="D141" s="69"/>
    </row>
    <row r="142" customFormat="false" ht="13.8" hidden="false" customHeight="false" outlineLevel="0" collapsed="false">
      <c r="A142" s="66"/>
      <c r="B142" s="67"/>
      <c r="C142" s="68"/>
      <c r="D142" s="69"/>
    </row>
    <row r="143" customFormat="false" ht="13.8" hidden="false" customHeight="false" outlineLevel="0" collapsed="false">
      <c r="A143" s="66"/>
      <c r="B143" s="67"/>
      <c r="C143" s="68"/>
      <c r="D143" s="69"/>
    </row>
    <row r="144" customFormat="false" ht="13.8" hidden="false" customHeight="false" outlineLevel="0" collapsed="false">
      <c r="A144" s="66"/>
      <c r="B144" s="67"/>
      <c r="C144" s="68"/>
      <c r="D144" s="69"/>
    </row>
    <row r="145" customFormat="false" ht="13.8" hidden="false" customHeight="false" outlineLevel="0" collapsed="false">
      <c r="A145" s="66"/>
      <c r="B145" s="67"/>
      <c r="C145" s="68"/>
      <c r="D145" s="69"/>
    </row>
    <row r="146" customFormat="false" ht="13.8" hidden="false" customHeight="false" outlineLevel="0" collapsed="false">
      <c r="A146" s="66"/>
      <c r="B146" s="67"/>
      <c r="C146" s="68"/>
      <c r="D146" s="69"/>
    </row>
    <row r="147" customFormat="false" ht="13.8" hidden="false" customHeight="false" outlineLevel="0" collapsed="false">
      <c r="A147" s="66"/>
      <c r="B147" s="67"/>
      <c r="C147" s="68"/>
      <c r="D147" s="69"/>
    </row>
    <row r="148" customFormat="false" ht="13.8" hidden="false" customHeight="false" outlineLevel="0" collapsed="false">
      <c r="A148" s="66"/>
      <c r="B148" s="67"/>
      <c r="C148" s="68"/>
      <c r="D148" s="69"/>
    </row>
    <row r="149" customFormat="false" ht="13.8" hidden="false" customHeight="false" outlineLevel="0" collapsed="false">
      <c r="A149" s="66"/>
      <c r="B149" s="67"/>
      <c r="C149" s="68"/>
      <c r="D149" s="69"/>
    </row>
    <row r="150" customFormat="false" ht="13.8" hidden="false" customHeight="false" outlineLevel="0" collapsed="false">
      <c r="A150" s="66"/>
      <c r="B150" s="67"/>
      <c r="C150" s="68"/>
      <c r="D150" s="69"/>
    </row>
    <row r="151" customFormat="false" ht="13.8" hidden="false" customHeight="false" outlineLevel="0" collapsed="false">
      <c r="A151" s="66"/>
      <c r="B151" s="67"/>
      <c r="C151" s="68"/>
      <c r="D151" s="69"/>
    </row>
    <row r="152" customFormat="false" ht="13.8" hidden="false" customHeight="false" outlineLevel="0" collapsed="false">
      <c r="A152" s="66"/>
      <c r="B152" s="67"/>
      <c r="C152" s="68"/>
      <c r="D152" s="69"/>
    </row>
  </sheetData>
  <mergeCells count="18">
    <mergeCell ref="A1:G1"/>
    <mergeCell ref="A2:G2"/>
    <mergeCell ref="A3:G3"/>
    <mergeCell ref="A4:G4"/>
    <mergeCell ref="A5:G5"/>
    <mergeCell ref="A6:G6"/>
    <mergeCell ref="A7:G7"/>
    <mergeCell ref="A8:G8"/>
    <mergeCell ref="A9:G9"/>
    <mergeCell ref="A10:B10"/>
    <mergeCell ref="C10:E10"/>
    <mergeCell ref="F10:G10"/>
    <mergeCell ref="A11:B11"/>
    <mergeCell ref="C11:E11"/>
    <mergeCell ref="F11:G11"/>
    <mergeCell ref="A16:F16"/>
    <mergeCell ref="A18:G18"/>
    <mergeCell ref="A23:G23"/>
  </mergeCells>
  <printOptions headings="false" gridLines="false" gridLinesSet="true" horizontalCentered="false" verticalCentered="false"/>
  <pageMargins left="0.236111111111111" right="0.236111111111111" top="0.286111111111111" bottom="0.165277777777778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AML37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I37" activeCellId="0" sqref="B1:I37"/>
    </sheetView>
  </sheetViews>
  <sheetFormatPr defaultColWidth="8.625" defaultRowHeight="14.25" customHeight="false" zeroHeight="false" outlineLevelRow="0" outlineLevelCol="0"/>
  <cols>
    <col collapsed="false" customWidth="true" hidden="false" outlineLevel="0" max="2" min="1" style="7" width="5.38"/>
    <col collapsed="false" customWidth="true" hidden="false" outlineLevel="0" max="3" min="3" style="7" width="58.76"/>
    <col collapsed="false" customWidth="true" hidden="false" outlineLevel="0" max="4" min="4" style="7" width="12.5"/>
    <col collapsed="false" customWidth="true" hidden="false" outlineLevel="0" max="5" min="5" style="7" width="13.5"/>
    <col collapsed="false" customWidth="true" hidden="false" outlineLevel="0" max="6" min="6" style="7" width="14.75"/>
    <col collapsed="false" customWidth="true" hidden="false" outlineLevel="0" max="7" min="7" style="7" width="12.5"/>
    <col collapsed="false" customWidth="true" hidden="false" outlineLevel="0" max="8" min="8" style="7" width="12.76"/>
    <col collapsed="false" customWidth="true" hidden="false" outlineLevel="0" max="9" min="9" style="7" width="16.5"/>
    <col collapsed="false" customWidth="true" hidden="false" outlineLevel="0" max="10" min="10" style="7" width="10.5"/>
    <col collapsed="false" customWidth="true" hidden="false" outlineLevel="0" max="11" min="11" style="7" width="13.29"/>
    <col collapsed="false" customWidth="true" hidden="false" outlineLevel="0" max="1026" min="12" style="7" width="10.5"/>
  </cols>
  <sheetData>
    <row r="1" customFormat="false" ht="90.75" hidden="false" customHeight="true" outlineLevel="0" collapsed="false">
      <c r="B1" s="147"/>
      <c r="C1" s="147"/>
      <c r="D1" s="147"/>
      <c r="E1" s="147"/>
      <c r="F1" s="147"/>
      <c r="G1" s="147"/>
      <c r="H1" s="147"/>
      <c r="I1" s="147"/>
    </row>
    <row r="2" customFormat="false" ht="14.25" hidden="false" customHeight="false" outlineLevel="0" collapsed="false">
      <c r="B2" s="148" t="s">
        <v>220</v>
      </c>
      <c r="C2" s="148"/>
      <c r="D2" s="148"/>
      <c r="E2" s="148"/>
      <c r="F2" s="148"/>
      <c r="G2" s="148"/>
      <c r="H2" s="148"/>
      <c r="I2" s="148"/>
    </row>
    <row r="3" customFormat="false" ht="14.25" hidden="false" customHeight="false" outlineLevel="0" collapsed="false">
      <c r="B3" s="148"/>
      <c r="C3" s="148"/>
      <c r="D3" s="148"/>
      <c r="E3" s="148"/>
      <c r="F3" s="148"/>
      <c r="G3" s="148"/>
      <c r="H3" s="148"/>
      <c r="I3" s="148"/>
    </row>
    <row r="4" customFormat="false" ht="13.5" hidden="false" customHeight="true" outlineLevel="0" collapsed="false">
      <c r="B4" s="149" t="s">
        <v>221</v>
      </c>
      <c r="C4" s="149"/>
      <c r="D4" s="150" t="s">
        <v>222</v>
      </c>
      <c r="E4" s="150"/>
      <c r="F4" s="150"/>
      <c r="G4" s="151" t="n">
        <f aca="false">'PLANILHA ORCAMENTARIA'!I71</f>
        <v>362188.8697</v>
      </c>
      <c r="H4" s="151"/>
      <c r="I4" s="151"/>
    </row>
    <row r="5" customFormat="false" ht="14.25" hidden="false" customHeight="false" outlineLevel="0" collapsed="false">
      <c r="B5" s="149" t="str">
        <f aca="false">'PLANILHA ORCAMENTARIA'!A5</f>
        <v>OBRA:  CONSTRUÇÃO TELHADO ESCOLA MUNICIPAL SÃO JOSÉ</v>
      </c>
      <c r="C5" s="149"/>
      <c r="D5" s="151" t="str">
        <f aca="false">'PLANILHA ORCAMENTARIA'!A6</f>
        <v>LOCAL: RUA JOAQUIM GOMES, Nº 417, DISTRITO SÃO JOSÉ DOS SALGADOS </v>
      </c>
      <c r="E5" s="151"/>
      <c r="F5" s="151"/>
      <c r="G5" s="151"/>
      <c r="H5" s="151"/>
      <c r="I5" s="151"/>
    </row>
    <row r="6" customFormat="false" ht="21.65" hidden="false" customHeight="false" outlineLevel="0" collapsed="false">
      <c r="B6" s="148" t="s">
        <v>13</v>
      </c>
      <c r="C6" s="148" t="s">
        <v>223</v>
      </c>
      <c r="D6" s="152" t="s">
        <v>224</v>
      </c>
      <c r="E6" s="152" t="s">
        <v>225</v>
      </c>
      <c r="F6" s="148" t="s">
        <v>226</v>
      </c>
      <c r="G6" s="148" t="s">
        <v>227</v>
      </c>
      <c r="H6" s="148" t="s">
        <v>228</v>
      </c>
      <c r="I6" s="148" t="s">
        <v>229</v>
      </c>
    </row>
    <row r="7" customFormat="false" ht="14.25" hidden="false" customHeight="false" outlineLevel="0" collapsed="false">
      <c r="B7" s="153" t="n">
        <v>1</v>
      </c>
      <c r="C7" s="154" t="str">
        <f aca="false">'PLANILHA ORCAMENTARIA'!D11</f>
        <v>SERVIÇOS PRELIMINARES E INSTALAÇÃO DE OBRA</v>
      </c>
      <c r="D7" s="155" t="s">
        <v>230</v>
      </c>
      <c r="E7" s="156"/>
      <c r="F7" s="156" t="n">
        <v>0.333333333333333</v>
      </c>
      <c r="G7" s="156" t="n">
        <v>0.333333333333333</v>
      </c>
      <c r="H7" s="156" t="n">
        <v>0.333333333333333</v>
      </c>
      <c r="I7" s="156" t="n">
        <f aca="false">SUM(F7:H7)</f>
        <v>0.999999999999999</v>
      </c>
      <c r="J7" s="143"/>
    </row>
    <row r="8" customFormat="false" ht="14.25" hidden="false" customHeight="false" outlineLevel="0" collapsed="false">
      <c r="B8" s="153"/>
      <c r="C8" s="154"/>
      <c r="D8" s="155" t="s">
        <v>231</v>
      </c>
      <c r="E8" s="157" t="n">
        <f aca="false">'PLANILHA ORCAMENTARIA'!I11</f>
        <v>8519.86</v>
      </c>
      <c r="F8" s="157" t="n">
        <f aca="false">F7*$E8</f>
        <v>2839.95333333333</v>
      </c>
      <c r="G8" s="157" t="n">
        <f aca="false">G7*$E8</f>
        <v>2839.95333333333</v>
      </c>
      <c r="H8" s="157" t="n">
        <f aca="false">H7*$E8</f>
        <v>2839.95333333333</v>
      </c>
      <c r="I8" s="158" t="n">
        <f aca="false">SUM(F8:H8)</f>
        <v>8519.85999999999</v>
      </c>
    </row>
    <row r="9" s="159" customFormat="true" ht="14.25" hidden="false" customHeight="false" outlineLevel="0" collapsed="false">
      <c r="B9" s="160" t="n">
        <v>2</v>
      </c>
      <c r="C9" s="161" t="str">
        <f aca="false">'PLANILHA ORCAMENTARIA'!D15</f>
        <v>ADMINISTRAÇÃO LOCAL</v>
      </c>
      <c r="D9" s="162" t="s">
        <v>230</v>
      </c>
      <c r="E9" s="163"/>
      <c r="F9" s="163" t="n">
        <v>0.3333</v>
      </c>
      <c r="G9" s="163" t="n">
        <v>0.3333</v>
      </c>
      <c r="H9" s="163" t="n">
        <v>0.3334</v>
      </c>
      <c r="I9" s="163" t="n">
        <f aca="false">SUM(F9:H9)</f>
        <v>1</v>
      </c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43"/>
      <c r="Y9" s="143"/>
      <c r="Z9" s="143"/>
      <c r="AA9" s="143"/>
      <c r="AB9" s="143"/>
      <c r="AC9" s="143"/>
      <c r="AD9" s="143"/>
      <c r="AE9" s="143"/>
      <c r="AF9" s="143"/>
      <c r="AG9" s="143"/>
      <c r="AH9" s="143"/>
      <c r="AI9" s="143"/>
      <c r="AJ9" s="143"/>
      <c r="AK9" s="143"/>
      <c r="AL9" s="143"/>
      <c r="AM9" s="143"/>
    </row>
    <row r="10" s="159" customFormat="true" ht="14.25" hidden="false" customHeight="false" outlineLevel="0" collapsed="false">
      <c r="B10" s="160"/>
      <c r="C10" s="161"/>
      <c r="D10" s="162" t="s">
        <v>231</v>
      </c>
      <c r="E10" s="164" t="n">
        <f aca="false">'PLANILHA ORCAMENTARIA'!I15</f>
        <v>2027.16</v>
      </c>
      <c r="F10" s="164" t="n">
        <f aca="false">F9*$E10</f>
        <v>675.652428</v>
      </c>
      <c r="G10" s="164" t="n">
        <f aca="false">G9*$E10</f>
        <v>675.652428</v>
      </c>
      <c r="H10" s="164" t="n">
        <f aca="false">H9*$E10</f>
        <v>675.855144</v>
      </c>
      <c r="I10" s="165" t="n">
        <f aca="false">SUM(F10:H10)</f>
        <v>2027.16</v>
      </c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</row>
    <row r="11" customFormat="false" ht="14.25" hidden="false" customHeight="false" outlineLevel="0" collapsed="false">
      <c r="B11" s="153" t="n">
        <v>3</v>
      </c>
      <c r="C11" s="154" t="str">
        <f aca="false">'PLANILHA ORCAMENTARIA'!D17</f>
        <v>DEMOLIÇÃO E REMOÇÃO</v>
      </c>
      <c r="D11" s="155" t="s">
        <v>230</v>
      </c>
      <c r="E11" s="156"/>
      <c r="F11" s="156" t="n">
        <v>1</v>
      </c>
      <c r="G11" s="156"/>
      <c r="H11" s="156"/>
      <c r="I11" s="156" t="n">
        <f aca="false">SUM(F11:H11)</f>
        <v>1</v>
      </c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</row>
    <row r="12" customFormat="false" ht="14.25" hidden="false" customHeight="false" outlineLevel="0" collapsed="false">
      <c r="B12" s="153"/>
      <c r="C12" s="154"/>
      <c r="D12" s="155" t="s">
        <v>231</v>
      </c>
      <c r="E12" s="157" t="n">
        <f aca="false">'PLANILHA ORCAMENTARIA'!I17</f>
        <v>4372.6452</v>
      </c>
      <c r="F12" s="157" t="n">
        <f aca="false">F11*$E12</f>
        <v>4372.6452</v>
      </c>
      <c r="G12" s="157"/>
      <c r="H12" s="157"/>
      <c r="I12" s="158" t="n">
        <f aca="false">SUM(F12:H12)</f>
        <v>4372.6452</v>
      </c>
    </row>
    <row r="13" customFormat="false" ht="14.25" hidden="false" customHeight="false" outlineLevel="0" collapsed="false">
      <c r="B13" s="160" t="n">
        <v>4</v>
      </c>
      <c r="C13" s="161" t="str">
        <f aca="false">'PLANILHA ORCAMENTARIA'!D22</f>
        <v>FUNDAÇÃO</v>
      </c>
      <c r="D13" s="162" t="s">
        <v>230</v>
      </c>
      <c r="E13" s="163"/>
      <c r="F13" s="163" t="n">
        <v>0.5</v>
      </c>
      <c r="G13" s="163" t="n">
        <v>0.5</v>
      </c>
      <c r="H13" s="163"/>
      <c r="I13" s="163" t="n">
        <f aca="false">SUM(F13:H13)</f>
        <v>1</v>
      </c>
      <c r="J13" s="143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43"/>
      <c r="AH13" s="143"/>
      <c r="AI13" s="143"/>
      <c r="AJ13" s="143"/>
      <c r="AK13" s="143"/>
      <c r="AL13" s="143"/>
      <c r="AM13" s="143"/>
      <c r="AN13" s="159"/>
      <c r="AO13" s="159"/>
      <c r="AP13" s="159"/>
      <c r="AQ13" s="159"/>
      <c r="AR13" s="159"/>
      <c r="AS13" s="159"/>
      <c r="AT13" s="159"/>
      <c r="AU13" s="159"/>
      <c r="AV13" s="159"/>
      <c r="AW13" s="159"/>
      <c r="AX13" s="159"/>
      <c r="AY13" s="159"/>
      <c r="AZ13" s="159"/>
      <c r="BA13" s="159"/>
      <c r="BB13" s="159"/>
      <c r="BC13" s="159"/>
      <c r="BD13" s="159"/>
      <c r="BE13" s="159"/>
      <c r="BF13" s="159"/>
      <c r="BG13" s="159"/>
      <c r="BH13" s="159"/>
      <c r="BI13" s="159"/>
      <c r="BJ13" s="159"/>
      <c r="BK13" s="159"/>
      <c r="BL13" s="159"/>
      <c r="BM13" s="159"/>
      <c r="BN13" s="159"/>
      <c r="BO13" s="159"/>
      <c r="BP13" s="159"/>
      <c r="BQ13" s="159"/>
      <c r="BR13" s="159"/>
      <c r="BS13" s="159"/>
      <c r="BT13" s="159"/>
      <c r="BU13" s="159"/>
      <c r="BV13" s="159"/>
      <c r="BW13" s="159"/>
      <c r="BX13" s="159"/>
      <c r="BY13" s="159"/>
      <c r="BZ13" s="159"/>
      <c r="CA13" s="159"/>
      <c r="CB13" s="159"/>
      <c r="CC13" s="159"/>
      <c r="CD13" s="159"/>
      <c r="CE13" s="159"/>
      <c r="CF13" s="159"/>
      <c r="CG13" s="159"/>
      <c r="CH13" s="159"/>
      <c r="CI13" s="159"/>
      <c r="CJ13" s="159"/>
      <c r="CK13" s="159"/>
      <c r="CL13" s="159"/>
      <c r="CM13" s="159"/>
      <c r="CN13" s="159"/>
      <c r="CO13" s="159"/>
      <c r="CP13" s="159"/>
      <c r="CQ13" s="159"/>
      <c r="CR13" s="159"/>
      <c r="CS13" s="159"/>
      <c r="CT13" s="159"/>
      <c r="CU13" s="159"/>
      <c r="CV13" s="159"/>
      <c r="CW13" s="159"/>
      <c r="CX13" s="159"/>
      <c r="CY13" s="159"/>
      <c r="CZ13" s="159"/>
      <c r="DA13" s="159"/>
      <c r="DB13" s="159"/>
      <c r="DC13" s="159"/>
      <c r="DD13" s="159"/>
      <c r="DE13" s="159"/>
      <c r="DF13" s="159"/>
      <c r="DG13" s="159"/>
      <c r="DH13" s="159"/>
      <c r="DI13" s="159"/>
      <c r="DJ13" s="159"/>
      <c r="DK13" s="159"/>
      <c r="DL13" s="159"/>
      <c r="DM13" s="159"/>
      <c r="DN13" s="159"/>
      <c r="DO13" s="159"/>
      <c r="DP13" s="159"/>
      <c r="DQ13" s="159"/>
      <c r="DR13" s="159"/>
      <c r="DS13" s="159"/>
      <c r="DT13" s="159"/>
      <c r="DU13" s="159"/>
      <c r="DV13" s="159"/>
      <c r="DW13" s="159"/>
      <c r="DX13" s="159"/>
      <c r="DY13" s="159"/>
      <c r="DZ13" s="159"/>
      <c r="EA13" s="159"/>
      <c r="EB13" s="159"/>
      <c r="EC13" s="159"/>
      <c r="ED13" s="159"/>
      <c r="EE13" s="159"/>
      <c r="EF13" s="159"/>
      <c r="EG13" s="159"/>
      <c r="EH13" s="159"/>
      <c r="EI13" s="159"/>
      <c r="EJ13" s="159"/>
      <c r="EK13" s="159"/>
      <c r="EL13" s="159"/>
      <c r="EM13" s="159"/>
      <c r="EN13" s="159"/>
      <c r="EO13" s="159"/>
      <c r="EP13" s="159"/>
      <c r="EQ13" s="159"/>
      <c r="ER13" s="159"/>
      <c r="ES13" s="159"/>
      <c r="ET13" s="159"/>
      <c r="EU13" s="159"/>
      <c r="EV13" s="159"/>
      <c r="EW13" s="159"/>
      <c r="EX13" s="159"/>
      <c r="EY13" s="159"/>
      <c r="EZ13" s="159"/>
      <c r="FA13" s="159"/>
      <c r="FB13" s="159"/>
      <c r="FC13" s="159"/>
      <c r="FD13" s="159"/>
      <c r="FE13" s="159"/>
      <c r="FF13" s="159"/>
      <c r="FG13" s="159"/>
      <c r="FH13" s="159"/>
      <c r="FI13" s="159"/>
      <c r="FJ13" s="159"/>
      <c r="FK13" s="159"/>
      <c r="FL13" s="159"/>
      <c r="FM13" s="159"/>
      <c r="FN13" s="159"/>
      <c r="FO13" s="159"/>
      <c r="FP13" s="159"/>
      <c r="FQ13" s="159"/>
      <c r="FR13" s="159"/>
      <c r="FS13" s="159"/>
      <c r="FT13" s="159"/>
      <c r="FU13" s="159"/>
      <c r="FV13" s="159"/>
      <c r="FW13" s="159"/>
      <c r="FX13" s="159"/>
      <c r="FY13" s="159"/>
      <c r="FZ13" s="159"/>
      <c r="GA13" s="159"/>
      <c r="GB13" s="159"/>
      <c r="GC13" s="159"/>
      <c r="GD13" s="159"/>
      <c r="GE13" s="159"/>
      <c r="GF13" s="159"/>
      <c r="GG13" s="159"/>
      <c r="GH13" s="159"/>
      <c r="GI13" s="159"/>
      <c r="GJ13" s="159"/>
      <c r="GK13" s="159"/>
      <c r="GL13" s="159"/>
      <c r="GM13" s="159"/>
      <c r="GN13" s="159"/>
      <c r="GO13" s="159"/>
      <c r="GP13" s="159"/>
      <c r="GQ13" s="159"/>
      <c r="GR13" s="159"/>
      <c r="GS13" s="159"/>
      <c r="GT13" s="159"/>
      <c r="GU13" s="159"/>
      <c r="GV13" s="159"/>
      <c r="GW13" s="159"/>
      <c r="GX13" s="159"/>
      <c r="GY13" s="159"/>
      <c r="GZ13" s="159"/>
      <c r="HA13" s="159"/>
      <c r="HB13" s="159"/>
      <c r="HC13" s="159"/>
      <c r="HD13" s="159"/>
      <c r="HE13" s="159"/>
      <c r="HF13" s="159"/>
      <c r="HG13" s="159"/>
      <c r="HH13" s="159"/>
      <c r="HI13" s="159"/>
      <c r="HJ13" s="159"/>
      <c r="HK13" s="159"/>
      <c r="HL13" s="159"/>
      <c r="HM13" s="159"/>
      <c r="HN13" s="159"/>
      <c r="HO13" s="159"/>
      <c r="HP13" s="159"/>
      <c r="HQ13" s="159"/>
      <c r="HR13" s="159"/>
      <c r="HS13" s="159"/>
      <c r="HT13" s="159"/>
      <c r="HU13" s="159"/>
      <c r="HV13" s="159"/>
      <c r="HW13" s="159"/>
      <c r="HX13" s="159"/>
      <c r="HY13" s="159"/>
      <c r="HZ13" s="159"/>
      <c r="IA13" s="159"/>
      <c r="IB13" s="159"/>
      <c r="IC13" s="159"/>
      <c r="ID13" s="159"/>
      <c r="IE13" s="159"/>
      <c r="IF13" s="159"/>
      <c r="IG13" s="159"/>
      <c r="IH13" s="159"/>
      <c r="II13" s="159"/>
      <c r="IJ13" s="159"/>
      <c r="IK13" s="159"/>
      <c r="IL13" s="159"/>
      <c r="IM13" s="159"/>
      <c r="IN13" s="159"/>
      <c r="IO13" s="159"/>
      <c r="IP13" s="159"/>
      <c r="IQ13" s="159"/>
      <c r="IR13" s="159"/>
      <c r="IS13" s="159"/>
      <c r="IT13" s="159"/>
      <c r="IU13" s="159"/>
      <c r="IV13" s="159"/>
      <c r="IW13" s="159"/>
      <c r="IX13" s="159"/>
      <c r="IY13" s="159"/>
      <c r="IZ13" s="159"/>
      <c r="JA13" s="159"/>
      <c r="JB13" s="159"/>
      <c r="JC13" s="159"/>
      <c r="JD13" s="159"/>
      <c r="JE13" s="159"/>
      <c r="JF13" s="159"/>
      <c r="JG13" s="159"/>
      <c r="JH13" s="159"/>
      <c r="JI13" s="159"/>
      <c r="JJ13" s="159"/>
      <c r="JK13" s="159"/>
      <c r="JL13" s="159"/>
      <c r="JM13" s="159"/>
      <c r="JN13" s="159"/>
      <c r="JO13" s="159"/>
      <c r="JP13" s="159"/>
      <c r="JQ13" s="159"/>
      <c r="JR13" s="159"/>
      <c r="JS13" s="159"/>
      <c r="JT13" s="159"/>
      <c r="JU13" s="159"/>
      <c r="JV13" s="159"/>
      <c r="JW13" s="159"/>
      <c r="JX13" s="159"/>
      <c r="JY13" s="159"/>
      <c r="JZ13" s="159"/>
      <c r="KA13" s="159"/>
      <c r="KB13" s="159"/>
      <c r="KC13" s="159"/>
      <c r="KD13" s="159"/>
      <c r="KE13" s="159"/>
      <c r="KF13" s="159"/>
      <c r="KG13" s="159"/>
      <c r="KH13" s="159"/>
      <c r="KI13" s="159"/>
      <c r="KJ13" s="159"/>
      <c r="KK13" s="159"/>
      <c r="KL13" s="159"/>
      <c r="KM13" s="159"/>
      <c r="KN13" s="159"/>
      <c r="KO13" s="159"/>
      <c r="KP13" s="159"/>
      <c r="KQ13" s="159"/>
      <c r="KR13" s="159"/>
      <c r="KS13" s="159"/>
      <c r="KT13" s="159"/>
      <c r="KU13" s="159"/>
      <c r="KV13" s="159"/>
      <c r="KW13" s="159"/>
      <c r="KX13" s="159"/>
      <c r="KY13" s="159"/>
      <c r="KZ13" s="159"/>
      <c r="LA13" s="159"/>
      <c r="LB13" s="159"/>
      <c r="LC13" s="159"/>
      <c r="LD13" s="159"/>
      <c r="LE13" s="159"/>
      <c r="LF13" s="159"/>
      <c r="LG13" s="159"/>
      <c r="LH13" s="159"/>
      <c r="LI13" s="159"/>
      <c r="LJ13" s="159"/>
      <c r="LK13" s="159"/>
      <c r="LL13" s="159"/>
      <c r="LM13" s="159"/>
      <c r="LN13" s="159"/>
      <c r="LO13" s="159"/>
      <c r="LP13" s="159"/>
      <c r="LQ13" s="159"/>
      <c r="LR13" s="159"/>
      <c r="LS13" s="159"/>
      <c r="LT13" s="159"/>
      <c r="LU13" s="159"/>
      <c r="LV13" s="159"/>
      <c r="LW13" s="159"/>
      <c r="LX13" s="159"/>
      <c r="LY13" s="159"/>
      <c r="LZ13" s="159"/>
      <c r="MA13" s="159"/>
      <c r="MB13" s="159"/>
      <c r="MC13" s="159"/>
      <c r="MD13" s="159"/>
      <c r="ME13" s="159"/>
      <c r="MF13" s="159"/>
      <c r="MG13" s="159"/>
      <c r="MH13" s="159"/>
      <c r="MI13" s="159"/>
      <c r="MJ13" s="159"/>
      <c r="MK13" s="159"/>
      <c r="ML13" s="159"/>
      <c r="MM13" s="159"/>
      <c r="MN13" s="159"/>
      <c r="MO13" s="159"/>
      <c r="MP13" s="159"/>
      <c r="MQ13" s="159"/>
      <c r="MR13" s="159"/>
      <c r="MS13" s="159"/>
      <c r="MT13" s="159"/>
      <c r="MU13" s="159"/>
      <c r="MV13" s="159"/>
      <c r="MW13" s="159"/>
      <c r="MX13" s="159"/>
      <c r="MY13" s="159"/>
      <c r="MZ13" s="159"/>
      <c r="NA13" s="159"/>
      <c r="NB13" s="159"/>
      <c r="NC13" s="159"/>
      <c r="ND13" s="159"/>
      <c r="NE13" s="159"/>
      <c r="NF13" s="159"/>
      <c r="NG13" s="159"/>
      <c r="NH13" s="159"/>
      <c r="NI13" s="159"/>
      <c r="NJ13" s="159"/>
      <c r="NK13" s="159"/>
      <c r="NL13" s="159"/>
      <c r="NM13" s="159"/>
      <c r="NN13" s="159"/>
      <c r="NO13" s="159"/>
      <c r="NP13" s="159"/>
      <c r="NQ13" s="159"/>
      <c r="NR13" s="159"/>
      <c r="NS13" s="159"/>
      <c r="NT13" s="159"/>
      <c r="NU13" s="159"/>
      <c r="NV13" s="159"/>
      <c r="NW13" s="159"/>
      <c r="NX13" s="159"/>
      <c r="NY13" s="159"/>
      <c r="NZ13" s="159"/>
      <c r="OA13" s="159"/>
      <c r="OB13" s="159"/>
      <c r="OC13" s="159"/>
      <c r="OD13" s="159"/>
      <c r="OE13" s="159"/>
      <c r="OF13" s="159"/>
      <c r="OG13" s="159"/>
      <c r="OH13" s="159"/>
      <c r="OI13" s="159"/>
      <c r="OJ13" s="159"/>
      <c r="OK13" s="159"/>
      <c r="OL13" s="159"/>
      <c r="OM13" s="159"/>
      <c r="ON13" s="159"/>
      <c r="OO13" s="159"/>
      <c r="OP13" s="159"/>
      <c r="OQ13" s="159"/>
      <c r="OR13" s="159"/>
      <c r="OS13" s="159"/>
      <c r="OT13" s="159"/>
      <c r="OU13" s="159"/>
      <c r="OV13" s="159"/>
      <c r="OW13" s="159"/>
      <c r="OX13" s="159"/>
      <c r="OY13" s="159"/>
      <c r="OZ13" s="159"/>
      <c r="PA13" s="159"/>
      <c r="PB13" s="159"/>
      <c r="PC13" s="159"/>
      <c r="PD13" s="159"/>
      <c r="PE13" s="159"/>
      <c r="PF13" s="159"/>
      <c r="PG13" s="159"/>
      <c r="PH13" s="159"/>
      <c r="PI13" s="159"/>
      <c r="PJ13" s="159"/>
      <c r="PK13" s="159"/>
      <c r="PL13" s="159"/>
      <c r="PM13" s="159"/>
      <c r="PN13" s="159"/>
      <c r="PO13" s="159"/>
      <c r="PP13" s="159"/>
      <c r="PQ13" s="159"/>
      <c r="PR13" s="159"/>
      <c r="PS13" s="159"/>
      <c r="PT13" s="159"/>
      <c r="PU13" s="159"/>
      <c r="PV13" s="159"/>
      <c r="PW13" s="159"/>
      <c r="PX13" s="159"/>
      <c r="PY13" s="159"/>
      <c r="PZ13" s="159"/>
      <c r="QA13" s="159"/>
      <c r="QB13" s="159"/>
      <c r="QC13" s="159"/>
      <c r="QD13" s="159"/>
      <c r="QE13" s="159"/>
      <c r="QF13" s="159"/>
      <c r="QG13" s="159"/>
      <c r="QH13" s="159"/>
      <c r="QI13" s="159"/>
      <c r="QJ13" s="159"/>
      <c r="QK13" s="159"/>
      <c r="QL13" s="159"/>
      <c r="QM13" s="159"/>
      <c r="QN13" s="159"/>
      <c r="QO13" s="159"/>
      <c r="QP13" s="159"/>
      <c r="QQ13" s="159"/>
      <c r="QR13" s="159"/>
      <c r="QS13" s="159"/>
      <c r="QT13" s="159"/>
      <c r="QU13" s="159"/>
      <c r="QV13" s="159"/>
      <c r="QW13" s="159"/>
      <c r="QX13" s="159"/>
      <c r="QY13" s="159"/>
      <c r="QZ13" s="159"/>
      <c r="RA13" s="159"/>
      <c r="RB13" s="159"/>
      <c r="RC13" s="159"/>
      <c r="RD13" s="159"/>
      <c r="RE13" s="159"/>
      <c r="RF13" s="159"/>
      <c r="RG13" s="159"/>
      <c r="RH13" s="159"/>
      <c r="RI13" s="159"/>
      <c r="RJ13" s="159"/>
      <c r="RK13" s="159"/>
      <c r="RL13" s="159"/>
      <c r="RM13" s="159"/>
      <c r="RN13" s="159"/>
      <c r="RO13" s="159"/>
      <c r="RP13" s="159"/>
      <c r="RQ13" s="159"/>
      <c r="RR13" s="159"/>
      <c r="RS13" s="159"/>
      <c r="RT13" s="159"/>
      <c r="RU13" s="159"/>
      <c r="RV13" s="159"/>
      <c r="RW13" s="159"/>
      <c r="RX13" s="159"/>
      <c r="RY13" s="159"/>
      <c r="RZ13" s="159"/>
      <c r="SA13" s="159"/>
      <c r="SB13" s="159"/>
      <c r="SC13" s="159"/>
      <c r="SD13" s="159"/>
      <c r="SE13" s="159"/>
      <c r="SF13" s="159"/>
      <c r="SG13" s="159"/>
      <c r="SH13" s="159"/>
      <c r="SI13" s="159"/>
      <c r="SJ13" s="159"/>
      <c r="SK13" s="159"/>
      <c r="SL13" s="159"/>
      <c r="SM13" s="159"/>
      <c r="SN13" s="159"/>
      <c r="SO13" s="159"/>
      <c r="SP13" s="159"/>
      <c r="SQ13" s="159"/>
      <c r="SR13" s="159"/>
      <c r="SS13" s="159"/>
      <c r="ST13" s="159"/>
      <c r="SU13" s="159"/>
      <c r="SV13" s="159"/>
      <c r="SW13" s="159"/>
      <c r="SX13" s="159"/>
      <c r="SY13" s="159"/>
      <c r="SZ13" s="159"/>
      <c r="TA13" s="159"/>
      <c r="TB13" s="159"/>
      <c r="TC13" s="159"/>
      <c r="TD13" s="159"/>
      <c r="TE13" s="159"/>
      <c r="TF13" s="159"/>
      <c r="TG13" s="159"/>
      <c r="TH13" s="159"/>
      <c r="TI13" s="159"/>
      <c r="TJ13" s="159"/>
      <c r="TK13" s="159"/>
      <c r="TL13" s="159"/>
      <c r="TM13" s="159"/>
      <c r="TN13" s="159"/>
      <c r="TO13" s="159"/>
      <c r="TP13" s="159"/>
      <c r="TQ13" s="159"/>
      <c r="TR13" s="159"/>
      <c r="TS13" s="159"/>
      <c r="TT13" s="159"/>
      <c r="TU13" s="159"/>
      <c r="TV13" s="159"/>
      <c r="TW13" s="159"/>
      <c r="TX13" s="159"/>
      <c r="TY13" s="159"/>
      <c r="TZ13" s="159"/>
      <c r="UA13" s="159"/>
      <c r="UB13" s="159"/>
      <c r="UC13" s="159"/>
      <c r="UD13" s="159"/>
      <c r="UE13" s="159"/>
      <c r="UF13" s="159"/>
      <c r="UG13" s="159"/>
      <c r="UH13" s="159"/>
      <c r="UI13" s="159"/>
      <c r="UJ13" s="159"/>
      <c r="UK13" s="159"/>
      <c r="UL13" s="159"/>
      <c r="UM13" s="159"/>
      <c r="UN13" s="159"/>
      <c r="UO13" s="159"/>
      <c r="UP13" s="159"/>
      <c r="UQ13" s="159"/>
      <c r="UR13" s="159"/>
      <c r="US13" s="159"/>
      <c r="UT13" s="159"/>
      <c r="UU13" s="159"/>
      <c r="UV13" s="159"/>
      <c r="UW13" s="159"/>
      <c r="UX13" s="159"/>
      <c r="UY13" s="159"/>
      <c r="UZ13" s="159"/>
      <c r="VA13" s="159"/>
      <c r="VB13" s="159"/>
      <c r="VC13" s="159"/>
      <c r="VD13" s="159"/>
      <c r="VE13" s="159"/>
      <c r="VF13" s="159"/>
      <c r="VG13" s="159"/>
      <c r="VH13" s="159"/>
      <c r="VI13" s="159"/>
      <c r="VJ13" s="159"/>
      <c r="VK13" s="159"/>
      <c r="VL13" s="159"/>
      <c r="VM13" s="159"/>
      <c r="VN13" s="159"/>
      <c r="VO13" s="159"/>
      <c r="VP13" s="159"/>
      <c r="VQ13" s="159"/>
      <c r="VR13" s="159"/>
      <c r="VS13" s="159"/>
      <c r="VT13" s="159"/>
      <c r="VU13" s="159"/>
      <c r="VV13" s="159"/>
      <c r="VW13" s="159"/>
      <c r="VX13" s="159"/>
      <c r="VY13" s="159"/>
      <c r="VZ13" s="159"/>
      <c r="WA13" s="159"/>
      <c r="WB13" s="159"/>
      <c r="WC13" s="159"/>
      <c r="WD13" s="159"/>
      <c r="WE13" s="159"/>
      <c r="WF13" s="159"/>
      <c r="WG13" s="159"/>
      <c r="WH13" s="159"/>
      <c r="WI13" s="159"/>
      <c r="WJ13" s="159"/>
      <c r="WK13" s="159"/>
      <c r="WL13" s="159"/>
      <c r="WM13" s="159"/>
      <c r="WN13" s="159"/>
      <c r="WO13" s="159"/>
      <c r="WP13" s="159"/>
      <c r="WQ13" s="159"/>
      <c r="WR13" s="159"/>
      <c r="WS13" s="159"/>
      <c r="WT13" s="159"/>
      <c r="WU13" s="159"/>
      <c r="WV13" s="159"/>
      <c r="WW13" s="159"/>
      <c r="WX13" s="159"/>
      <c r="WY13" s="159"/>
      <c r="WZ13" s="159"/>
      <c r="XA13" s="159"/>
      <c r="XB13" s="159"/>
      <c r="XC13" s="159"/>
      <c r="XD13" s="159"/>
      <c r="XE13" s="159"/>
      <c r="XF13" s="159"/>
      <c r="XG13" s="159"/>
      <c r="XH13" s="159"/>
      <c r="XI13" s="159"/>
      <c r="XJ13" s="159"/>
      <c r="XK13" s="159"/>
      <c r="XL13" s="159"/>
      <c r="XM13" s="159"/>
      <c r="XN13" s="159"/>
      <c r="XO13" s="159"/>
      <c r="XP13" s="159"/>
      <c r="XQ13" s="159"/>
      <c r="XR13" s="159"/>
      <c r="XS13" s="159"/>
      <c r="XT13" s="159"/>
      <c r="XU13" s="159"/>
      <c r="XV13" s="159"/>
      <c r="XW13" s="159"/>
      <c r="XX13" s="159"/>
      <c r="XY13" s="159"/>
      <c r="XZ13" s="159"/>
      <c r="YA13" s="159"/>
      <c r="YB13" s="159"/>
      <c r="YC13" s="159"/>
      <c r="YD13" s="159"/>
      <c r="YE13" s="159"/>
      <c r="YF13" s="159"/>
      <c r="YG13" s="159"/>
      <c r="YH13" s="159"/>
      <c r="YI13" s="159"/>
      <c r="YJ13" s="159"/>
      <c r="YK13" s="159"/>
      <c r="YL13" s="159"/>
      <c r="YM13" s="159"/>
      <c r="YN13" s="159"/>
      <c r="YO13" s="159"/>
      <c r="YP13" s="159"/>
      <c r="YQ13" s="159"/>
      <c r="YR13" s="159"/>
      <c r="YS13" s="159"/>
      <c r="YT13" s="159"/>
      <c r="YU13" s="159"/>
      <c r="YV13" s="159"/>
      <c r="YW13" s="159"/>
      <c r="YX13" s="159"/>
      <c r="YY13" s="159"/>
      <c r="YZ13" s="159"/>
      <c r="ZA13" s="159"/>
      <c r="ZB13" s="159"/>
      <c r="ZC13" s="159"/>
      <c r="ZD13" s="159"/>
      <c r="ZE13" s="159"/>
      <c r="ZF13" s="159"/>
      <c r="ZG13" s="159"/>
      <c r="ZH13" s="159"/>
      <c r="ZI13" s="159"/>
      <c r="ZJ13" s="159"/>
      <c r="ZK13" s="159"/>
      <c r="ZL13" s="159"/>
      <c r="ZM13" s="159"/>
      <c r="ZN13" s="159"/>
      <c r="ZO13" s="159"/>
      <c r="ZP13" s="159"/>
      <c r="ZQ13" s="159"/>
      <c r="ZR13" s="159"/>
      <c r="ZS13" s="159"/>
      <c r="ZT13" s="159"/>
      <c r="ZU13" s="159"/>
      <c r="ZV13" s="159"/>
      <c r="ZW13" s="159"/>
      <c r="ZX13" s="159"/>
      <c r="ZY13" s="159"/>
      <c r="ZZ13" s="159"/>
      <c r="AAA13" s="159"/>
      <c r="AAB13" s="159"/>
      <c r="AAC13" s="159"/>
      <c r="AAD13" s="159"/>
      <c r="AAE13" s="159"/>
      <c r="AAF13" s="159"/>
      <c r="AAG13" s="159"/>
      <c r="AAH13" s="159"/>
      <c r="AAI13" s="159"/>
      <c r="AAJ13" s="159"/>
      <c r="AAK13" s="159"/>
      <c r="AAL13" s="159"/>
      <c r="AAM13" s="159"/>
      <c r="AAN13" s="159"/>
      <c r="AAO13" s="159"/>
      <c r="AAP13" s="159"/>
      <c r="AAQ13" s="159"/>
      <c r="AAR13" s="159"/>
      <c r="AAS13" s="159"/>
      <c r="AAT13" s="159"/>
      <c r="AAU13" s="159"/>
      <c r="AAV13" s="159"/>
      <c r="AAW13" s="159"/>
      <c r="AAX13" s="159"/>
      <c r="AAY13" s="159"/>
      <c r="AAZ13" s="159"/>
      <c r="ABA13" s="159"/>
      <c r="ABB13" s="159"/>
      <c r="ABC13" s="159"/>
      <c r="ABD13" s="159"/>
      <c r="ABE13" s="159"/>
      <c r="ABF13" s="159"/>
      <c r="ABG13" s="159"/>
      <c r="ABH13" s="159"/>
      <c r="ABI13" s="159"/>
      <c r="ABJ13" s="159"/>
      <c r="ABK13" s="159"/>
      <c r="ABL13" s="159"/>
      <c r="ABM13" s="159"/>
      <c r="ABN13" s="159"/>
      <c r="ABO13" s="159"/>
      <c r="ABP13" s="159"/>
      <c r="ABQ13" s="159"/>
      <c r="ABR13" s="159"/>
      <c r="ABS13" s="159"/>
      <c r="ABT13" s="159"/>
      <c r="ABU13" s="159"/>
      <c r="ABV13" s="159"/>
      <c r="ABW13" s="159"/>
      <c r="ABX13" s="159"/>
      <c r="ABY13" s="159"/>
      <c r="ABZ13" s="159"/>
      <c r="ACA13" s="159"/>
      <c r="ACB13" s="159"/>
      <c r="ACC13" s="159"/>
      <c r="ACD13" s="159"/>
      <c r="ACE13" s="159"/>
      <c r="ACF13" s="159"/>
      <c r="ACG13" s="159"/>
      <c r="ACH13" s="159"/>
      <c r="ACI13" s="159"/>
      <c r="ACJ13" s="159"/>
      <c r="ACK13" s="159"/>
      <c r="ACL13" s="159"/>
      <c r="ACM13" s="159"/>
      <c r="ACN13" s="159"/>
      <c r="ACO13" s="159"/>
      <c r="ACP13" s="159"/>
      <c r="ACQ13" s="159"/>
      <c r="ACR13" s="159"/>
      <c r="ACS13" s="159"/>
      <c r="ACT13" s="159"/>
      <c r="ACU13" s="159"/>
      <c r="ACV13" s="159"/>
      <c r="ACW13" s="159"/>
      <c r="ACX13" s="159"/>
      <c r="ACY13" s="159"/>
      <c r="ACZ13" s="159"/>
      <c r="ADA13" s="159"/>
      <c r="ADB13" s="159"/>
      <c r="ADC13" s="159"/>
      <c r="ADD13" s="159"/>
      <c r="ADE13" s="159"/>
      <c r="ADF13" s="159"/>
      <c r="ADG13" s="159"/>
      <c r="ADH13" s="159"/>
      <c r="ADI13" s="159"/>
      <c r="ADJ13" s="159"/>
      <c r="ADK13" s="159"/>
      <c r="ADL13" s="159"/>
      <c r="ADM13" s="159"/>
      <c r="ADN13" s="159"/>
      <c r="ADO13" s="159"/>
      <c r="ADP13" s="159"/>
      <c r="ADQ13" s="159"/>
      <c r="ADR13" s="159"/>
      <c r="ADS13" s="159"/>
      <c r="ADT13" s="159"/>
      <c r="ADU13" s="159"/>
      <c r="ADV13" s="159"/>
      <c r="ADW13" s="159"/>
      <c r="ADX13" s="159"/>
      <c r="ADY13" s="159"/>
      <c r="ADZ13" s="159"/>
      <c r="AEA13" s="159"/>
      <c r="AEB13" s="159"/>
      <c r="AEC13" s="159"/>
      <c r="AED13" s="159"/>
      <c r="AEE13" s="159"/>
      <c r="AEF13" s="159"/>
      <c r="AEG13" s="159"/>
      <c r="AEH13" s="159"/>
      <c r="AEI13" s="159"/>
      <c r="AEJ13" s="159"/>
      <c r="AEK13" s="159"/>
      <c r="AEL13" s="159"/>
      <c r="AEM13" s="159"/>
      <c r="AEN13" s="159"/>
      <c r="AEO13" s="159"/>
      <c r="AEP13" s="159"/>
      <c r="AEQ13" s="159"/>
      <c r="AER13" s="159"/>
      <c r="AES13" s="159"/>
      <c r="AET13" s="159"/>
      <c r="AEU13" s="159"/>
      <c r="AEV13" s="159"/>
      <c r="AEW13" s="159"/>
      <c r="AEX13" s="159"/>
      <c r="AEY13" s="159"/>
      <c r="AEZ13" s="159"/>
      <c r="AFA13" s="159"/>
      <c r="AFB13" s="159"/>
      <c r="AFC13" s="159"/>
      <c r="AFD13" s="159"/>
      <c r="AFE13" s="159"/>
      <c r="AFF13" s="159"/>
      <c r="AFG13" s="159"/>
      <c r="AFH13" s="159"/>
      <c r="AFI13" s="159"/>
      <c r="AFJ13" s="159"/>
      <c r="AFK13" s="159"/>
      <c r="AFL13" s="159"/>
      <c r="AFM13" s="159"/>
      <c r="AFN13" s="159"/>
      <c r="AFO13" s="159"/>
      <c r="AFP13" s="159"/>
      <c r="AFQ13" s="159"/>
      <c r="AFR13" s="159"/>
      <c r="AFS13" s="159"/>
      <c r="AFT13" s="159"/>
      <c r="AFU13" s="159"/>
      <c r="AFV13" s="159"/>
      <c r="AFW13" s="159"/>
      <c r="AFX13" s="159"/>
      <c r="AFY13" s="159"/>
      <c r="AFZ13" s="159"/>
      <c r="AGA13" s="159"/>
      <c r="AGB13" s="159"/>
      <c r="AGC13" s="159"/>
      <c r="AGD13" s="159"/>
      <c r="AGE13" s="159"/>
      <c r="AGF13" s="159"/>
      <c r="AGG13" s="159"/>
      <c r="AGH13" s="159"/>
      <c r="AGI13" s="159"/>
      <c r="AGJ13" s="159"/>
      <c r="AGK13" s="159"/>
      <c r="AGL13" s="159"/>
      <c r="AGM13" s="159"/>
      <c r="AGN13" s="159"/>
      <c r="AGO13" s="159"/>
      <c r="AGP13" s="159"/>
      <c r="AGQ13" s="159"/>
      <c r="AGR13" s="159"/>
      <c r="AGS13" s="159"/>
      <c r="AGT13" s="159"/>
      <c r="AGU13" s="159"/>
      <c r="AGV13" s="159"/>
      <c r="AGW13" s="159"/>
      <c r="AGX13" s="159"/>
      <c r="AGY13" s="159"/>
      <c r="AGZ13" s="159"/>
      <c r="AHA13" s="159"/>
      <c r="AHB13" s="159"/>
      <c r="AHC13" s="159"/>
      <c r="AHD13" s="159"/>
      <c r="AHE13" s="159"/>
      <c r="AHF13" s="159"/>
      <c r="AHG13" s="159"/>
      <c r="AHH13" s="159"/>
      <c r="AHI13" s="159"/>
      <c r="AHJ13" s="159"/>
      <c r="AHK13" s="159"/>
      <c r="AHL13" s="159"/>
      <c r="AHM13" s="159"/>
      <c r="AHN13" s="159"/>
      <c r="AHO13" s="159"/>
      <c r="AHP13" s="159"/>
      <c r="AHQ13" s="159"/>
      <c r="AHR13" s="159"/>
      <c r="AHS13" s="159"/>
      <c r="AHT13" s="159"/>
      <c r="AHU13" s="159"/>
      <c r="AHV13" s="159"/>
      <c r="AHW13" s="159"/>
      <c r="AHX13" s="159"/>
      <c r="AHY13" s="159"/>
      <c r="AHZ13" s="159"/>
      <c r="AIA13" s="159"/>
      <c r="AIB13" s="159"/>
      <c r="AIC13" s="159"/>
      <c r="AID13" s="159"/>
      <c r="AIE13" s="159"/>
      <c r="AIF13" s="159"/>
      <c r="AIG13" s="159"/>
      <c r="AIH13" s="159"/>
      <c r="AII13" s="159"/>
      <c r="AIJ13" s="159"/>
      <c r="AIK13" s="159"/>
      <c r="AIL13" s="159"/>
      <c r="AIM13" s="159"/>
      <c r="AIN13" s="159"/>
      <c r="AIO13" s="159"/>
      <c r="AIP13" s="159"/>
      <c r="AIQ13" s="159"/>
      <c r="AIR13" s="159"/>
      <c r="AIS13" s="159"/>
      <c r="AIT13" s="159"/>
      <c r="AIU13" s="159"/>
      <c r="AIV13" s="159"/>
      <c r="AIW13" s="159"/>
      <c r="AIX13" s="159"/>
      <c r="AIY13" s="159"/>
      <c r="AIZ13" s="159"/>
      <c r="AJA13" s="159"/>
      <c r="AJB13" s="159"/>
      <c r="AJC13" s="159"/>
      <c r="AJD13" s="159"/>
      <c r="AJE13" s="159"/>
      <c r="AJF13" s="159"/>
      <c r="AJG13" s="159"/>
      <c r="AJH13" s="159"/>
      <c r="AJI13" s="159"/>
      <c r="AJJ13" s="159"/>
      <c r="AJK13" s="159"/>
      <c r="AJL13" s="159"/>
      <c r="AJM13" s="159"/>
      <c r="AJN13" s="159"/>
      <c r="AJO13" s="159"/>
      <c r="AJP13" s="159"/>
      <c r="AJQ13" s="159"/>
      <c r="AJR13" s="159"/>
      <c r="AJS13" s="159"/>
      <c r="AJT13" s="159"/>
      <c r="AJU13" s="159"/>
      <c r="AJV13" s="159"/>
      <c r="AJW13" s="159"/>
      <c r="AJX13" s="159"/>
      <c r="AJY13" s="159"/>
      <c r="AJZ13" s="159"/>
      <c r="AKA13" s="159"/>
      <c r="AKB13" s="159"/>
      <c r="AKC13" s="159"/>
      <c r="AKD13" s="159"/>
      <c r="AKE13" s="159"/>
      <c r="AKF13" s="159"/>
      <c r="AKG13" s="159"/>
      <c r="AKH13" s="159"/>
      <c r="AKI13" s="159"/>
      <c r="AKJ13" s="159"/>
      <c r="AKK13" s="159"/>
      <c r="AKL13" s="159"/>
      <c r="AKM13" s="159"/>
      <c r="AKN13" s="159"/>
      <c r="AKO13" s="159"/>
      <c r="AKP13" s="159"/>
      <c r="AKQ13" s="159"/>
      <c r="AKR13" s="159"/>
      <c r="AKS13" s="159"/>
      <c r="AKT13" s="159"/>
      <c r="AKU13" s="159"/>
      <c r="AKV13" s="159"/>
      <c r="AKW13" s="159"/>
      <c r="AKX13" s="159"/>
      <c r="AKY13" s="159"/>
      <c r="AKZ13" s="159"/>
      <c r="ALA13" s="159"/>
      <c r="ALB13" s="159"/>
      <c r="ALC13" s="159"/>
      <c r="ALD13" s="159"/>
      <c r="ALE13" s="159"/>
      <c r="ALF13" s="159"/>
      <c r="ALG13" s="159"/>
      <c r="ALH13" s="159"/>
      <c r="ALI13" s="159"/>
      <c r="ALJ13" s="159"/>
      <c r="ALK13" s="159"/>
      <c r="ALL13" s="159"/>
      <c r="ALM13" s="159"/>
      <c r="ALN13" s="159"/>
      <c r="ALO13" s="159"/>
      <c r="ALP13" s="159"/>
      <c r="ALQ13" s="159"/>
      <c r="ALR13" s="159"/>
      <c r="ALS13" s="159"/>
      <c r="ALT13" s="159"/>
      <c r="ALU13" s="159"/>
      <c r="ALV13" s="159"/>
      <c r="ALW13" s="159"/>
      <c r="ALX13" s="159"/>
      <c r="ALY13" s="159"/>
      <c r="ALZ13" s="159"/>
      <c r="AMA13" s="159"/>
      <c r="AMB13" s="159"/>
      <c r="AMC13" s="159"/>
      <c r="AMD13" s="159"/>
      <c r="AME13" s="159"/>
      <c r="AMF13" s="159"/>
      <c r="AMG13" s="159"/>
      <c r="AMH13" s="159"/>
      <c r="AMI13" s="159"/>
      <c r="AMJ13" s="159"/>
      <c r="AMK13" s="159"/>
      <c r="AML13" s="159"/>
    </row>
    <row r="14" customFormat="false" ht="14.25" hidden="false" customHeight="false" outlineLevel="0" collapsed="false">
      <c r="B14" s="160"/>
      <c r="C14" s="161"/>
      <c r="D14" s="162" t="s">
        <v>231</v>
      </c>
      <c r="E14" s="164" t="n">
        <f aca="false">'PLANILHA ORCAMENTARIA'!I22</f>
        <v>47592.5345</v>
      </c>
      <c r="F14" s="164" t="n">
        <f aca="false">F13*$E14</f>
        <v>23796.26725</v>
      </c>
      <c r="G14" s="164" t="n">
        <f aca="false">G13*$E14</f>
        <v>23796.26725</v>
      </c>
      <c r="H14" s="164"/>
      <c r="I14" s="165" t="n">
        <f aca="false">SUM(F14:H14)</f>
        <v>47592.5345</v>
      </c>
      <c r="AN14" s="159"/>
      <c r="AO14" s="159"/>
      <c r="AP14" s="159"/>
      <c r="AQ14" s="159"/>
      <c r="AR14" s="159"/>
      <c r="AS14" s="159"/>
      <c r="AT14" s="159"/>
      <c r="AU14" s="159"/>
      <c r="AV14" s="159"/>
      <c r="AW14" s="159"/>
      <c r="AX14" s="159"/>
      <c r="AY14" s="159"/>
      <c r="AZ14" s="159"/>
      <c r="BA14" s="159"/>
      <c r="BB14" s="159"/>
      <c r="BC14" s="159"/>
      <c r="BD14" s="159"/>
      <c r="BE14" s="159"/>
      <c r="BF14" s="159"/>
      <c r="BG14" s="159"/>
      <c r="BH14" s="159"/>
      <c r="BI14" s="159"/>
      <c r="BJ14" s="159"/>
      <c r="BK14" s="159"/>
      <c r="BL14" s="159"/>
      <c r="BM14" s="159"/>
      <c r="BN14" s="159"/>
      <c r="BO14" s="159"/>
      <c r="BP14" s="159"/>
      <c r="BQ14" s="159"/>
      <c r="BR14" s="159"/>
      <c r="BS14" s="159"/>
      <c r="BT14" s="159"/>
      <c r="BU14" s="159"/>
      <c r="BV14" s="159"/>
      <c r="BW14" s="159"/>
      <c r="BX14" s="159"/>
      <c r="BY14" s="159"/>
      <c r="BZ14" s="159"/>
      <c r="CA14" s="159"/>
      <c r="CB14" s="159"/>
      <c r="CC14" s="159"/>
      <c r="CD14" s="159"/>
      <c r="CE14" s="159"/>
      <c r="CF14" s="159"/>
      <c r="CG14" s="159"/>
      <c r="CH14" s="159"/>
      <c r="CI14" s="159"/>
      <c r="CJ14" s="159"/>
      <c r="CK14" s="159"/>
      <c r="CL14" s="159"/>
      <c r="CM14" s="159"/>
      <c r="CN14" s="159"/>
      <c r="CO14" s="159"/>
      <c r="CP14" s="159"/>
      <c r="CQ14" s="159"/>
      <c r="CR14" s="159"/>
      <c r="CS14" s="159"/>
      <c r="CT14" s="159"/>
      <c r="CU14" s="159"/>
      <c r="CV14" s="159"/>
      <c r="CW14" s="159"/>
      <c r="CX14" s="159"/>
      <c r="CY14" s="159"/>
      <c r="CZ14" s="159"/>
      <c r="DA14" s="159"/>
      <c r="DB14" s="159"/>
      <c r="DC14" s="159"/>
      <c r="DD14" s="159"/>
      <c r="DE14" s="159"/>
      <c r="DF14" s="159"/>
      <c r="DG14" s="159"/>
      <c r="DH14" s="159"/>
      <c r="DI14" s="159"/>
      <c r="DJ14" s="159"/>
      <c r="DK14" s="159"/>
      <c r="DL14" s="159"/>
      <c r="DM14" s="159"/>
      <c r="DN14" s="159"/>
      <c r="DO14" s="159"/>
      <c r="DP14" s="159"/>
      <c r="DQ14" s="159"/>
      <c r="DR14" s="159"/>
      <c r="DS14" s="159"/>
      <c r="DT14" s="159"/>
      <c r="DU14" s="159"/>
      <c r="DV14" s="159"/>
      <c r="DW14" s="159"/>
      <c r="DX14" s="159"/>
      <c r="DY14" s="159"/>
      <c r="DZ14" s="159"/>
      <c r="EA14" s="159"/>
      <c r="EB14" s="159"/>
      <c r="EC14" s="159"/>
      <c r="ED14" s="159"/>
      <c r="EE14" s="159"/>
      <c r="EF14" s="159"/>
      <c r="EG14" s="159"/>
      <c r="EH14" s="159"/>
      <c r="EI14" s="159"/>
      <c r="EJ14" s="159"/>
      <c r="EK14" s="159"/>
      <c r="EL14" s="159"/>
      <c r="EM14" s="159"/>
      <c r="EN14" s="159"/>
      <c r="EO14" s="159"/>
      <c r="EP14" s="159"/>
      <c r="EQ14" s="159"/>
      <c r="ER14" s="159"/>
      <c r="ES14" s="159"/>
      <c r="ET14" s="159"/>
      <c r="EU14" s="159"/>
      <c r="EV14" s="159"/>
      <c r="EW14" s="159"/>
      <c r="EX14" s="159"/>
      <c r="EY14" s="159"/>
      <c r="EZ14" s="159"/>
      <c r="FA14" s="159"/>
      <c r="FB14" s="159"/>
      <c r="FC14" s="159"/>
      <c r="FD14" s="159"/>
      <c r="FE14" s="159"/>
      <c r="FF14" s="159"/>
      <c r="FG14" s="159"/>
      <c r="FH14" s="159"/>
      <c r="FI14" s="159"/>
      <c r="FJ14" s="159"/>
      <c r="FK14" s="159"/>
      <c r="FL14" s="159"/>
      <c r="FM14" s="159"/>
      <c r="FN14" s="159"/>
      <c r="FO14" s="159"/>
      <c r="FP14" s="159"/>
      <c r="FQ14" s="159"/>
      <c r="FR14" s="159"/>
      <c r="FS14" s="159"/>
      <c r="FT14" s="159"/>
      <c r="FU14" s="159"/>
      <c r="FV14" s="159"/>
      <c r="FW14" s="159"/>
      <c r="FX14" s="159"/>
      <c r="FY14" s="159"/>
      <c r="FZ14" s="159"/>
      <c r="GA14" s="159"/>
      <c r="GB14" s="159"/>
      <c r="GC14" s="159"/>
      <c r="GD14" s="159"/>
      <c r="GE14" s="159"/>
      <c r="GF14" s="159"/>
      <c r="GG14" s="159"/>
      <c r="GH14" s="159"/>
      <c r="GI14" s="159"/>
      <c r="GJ14" s="159"/>
      <c r="GK14" s="159"/>
      <c r="GL14" s="159"/>
      <c r="GM14" s="159"/>
      <c r="GN14" s="159"/>
      <c r="GO14" s="159"/>
      <c r="GP14" s="159"/>
      <c r="GQ14" s="159"/>
      <c r="GR14" s="159"/>
      <c r="GS14" s="159"/>
      <c r="GT14" s="159"/>
      <c r="GU14" s="159"/>
      <c r="GV14" s="159"/>
      <c r="GW14" s="159"/>
      <c r="GX14" s="159"/>
      <c r="GY14" s="159"/>
      <c r="GZ14" s="159"/>
      <c r="HA14" s="159"/>
      <c r="HB14" s="159"/>
      <c r="HC14" s="159"/>
      <c r="HD14" s="159"/>
      <c r="HE14" s="159"/>
      <c r="HF14" s="159"/>
      <c r="HG14" s="159"/>
      <c r="HH14" s="159"/>
      <c r="HI14" s="159"/>
      <c r="HJ14" s="159"/>
      <c r="HK14" s="159"/>
      <c r="HL14" s="159"/>
      <c r="HM14" s="159"/>
      <c r="HN14" s="159"/>
      <c r="HO14" s="159"/>
      <c r="HP14" s="159"/>
      <c r="HQ14" s="159"/>
      <c r="HR14" s="159"/>
      <c r="HS14" s="159"/>
      <c r="HT14" s="159"/>
      <c r="HU14" s="159"/>
      <c r="HV14" s="159"/>
      <c r="HW14" s="159"/>
      <c r="HX14" s="159"/>
      <c r="HY14" s="159"/>
      <c r="HZ14" s="159"/>
      <c r="IA14" s="159"/>
      <c r="IB14" s="159"/>
      <c r="IC14" s="159"/>
      <c r="ID14" s="159"/>
      <c r="IE14" s="159"/>
      <c r="IF14" s="159"/>
      <c r="IG14" s="159"/>
      <c r="IH14" s="159"/>
      <c r="II14" s="159"/>
      <c r="IJ14" s="159"/>
      <c r="IK14" s="159"/>
      <c r="IL14" s="159"/>
      <c r="IM14" s="159"/>
      <c r="IN14" s="159"/>
      <c r="IO14" s="159"/>
      <c r="IP14" s="159"/>
      <c r="IQ14" s="159"/>
      <c r="IR14" s="159"/>
      <c r="IS14" s="159"/>
      <c r="IT14" s="159"/>
      <c r="IU14" s="159"/>
      <c r="IV14" s="159"/>
      <c r="IW14" s="159"/>
      <c r="IX14" s="159"/>
      <c r="IY14" s="159"/>
      <c r="IZ14" s="159"/>
      <c r="JA14" s="159"/>
      <c r="JB14" s="159"/>
      <c r="JC14" s="159"/>
      <c r="JD14" s="159"/>
      <c r="JE14" s="159"/>
      <c r="JF14" s="159"/>
      <c r="JG14" s="159"/>
      <c r="JH14" s="159"/>
      <c r="JI14" s="159"/>
      <c r="JJ14" s="159"/>
      <c r="JK14" s="159"/>
      <c r="JL14" s="159"/>
      <c r="JM14" s="159"/>
      <c r="JN14" s="159"/>
      <c r="JO14" s="159"/>
      <c r="JP14" s="159"/>
      <c r="JQ14" s="159"/>
      <c r="JR14" s="159"/>
      <c r="JS14" s="159"/>
      <c r="JT14" s="159"/>
      <c r="JU14" s="159"/>
      <c r="JV14" s="159"/>
      <c r="JW14" s="159"/>
      <c r="JX14" s="159"/>
      <c r="JY14" s="159"/>
      <c r="JZ14" s="159"/>
      <c r="KA14" s="159"/>
      <c r="KB14" s="159"/>
      <c r="KC14" s="159"/>
      <c r="KD14" s="159"/>
      <c r="KE14" s="159"/>
      <c r="KF14" s="159"/>
      <c r="KG14" s="159"/>
      <c r="KH14" s="159"/>
      <c r="KI14" s="159"/>
      <c r="KJ14" s="159"/>
      <c r="KK14" s="159"/>
      <c r="KL14" s="159"/>
      <c r="KM14" s="159"/>
      <c r="KN14" s="159"/>
      <c r="KO14" s="159"/>
      <c r="KP14" s="159"/>
      <c r="KQ14" s="159"/>
      <c r="KR14" s="159"/>
      <c r="KS14" s="159"/>
      <c r="KT14" s="159"/>
      <c r="KU14" s="159"/>
      <c r="KV14" s="159"/>
      <c r="KW14" s="159"/>
      <c r="KX14" s="159"/>
      <c r="KY14" s="159"/>
      <c r="KZ14" s="159"/>
      <c r="LA14" s="159"/>
      <c r="LB14" s="159"/>
      <c r="LC14" s="159"/>
      <c r="LD14" s="159"/>
      <c r="LE14" s="159"/>
      <c r="LF14" s="159"/>
      <c r="LG14" s="159"/>
      <c r="LH14" s="159"/>
      <c r="LI14" s="159"/>
      <c r="LJ14" s="159"/>
      <c r="LK14" s="159"/>
      <c r="LL14" s="159"/>
      <c r="LM14" s="159"/>
      <c r="LN14" s="159"/>
      <c r="LO14" s="159"/>
      <c r="LP14" s="159"/>
      <c r="LQ14" s="159"/>
      <c r="LR14" s="159"/>
      <c r="LS14" s="159"/>
      <c r="LT14" s="159"/>
      <c r="LU14" s="159"/>
      <c r="LV14" s="159"/>
      <c r="LW14" s="159"/>
      <c r="LX14" s="159"/>
      <c r="LY14" s="159"/>
      <c r="LZ14" s="159"/>
      <c r="MA14" s="159"/>
      <c r="MB14" s="159"/>
      <c r="MC14" s="159"/>
      <c r="MD14" s="159"/>
      <c r="ME14" s="159"/>
      <c r="MF14" s="159"/>
      <c r="MG14" s="159"/>
      <c r="MH14" s="159"/>
      <c r="MI14" s="159"/>
      <c r="MJ14" s="159"/>
      <c r="MK14" s="159"/>
      <c r="ML14" s="159"/>
      <c r="MM14" s="159"/>
      <c r="MN14" s="159"/>
      <c r="MO14" s="159"/>
      <c r="MP14" s="159"/>
      <c r="MQ14" s="159"/>
      <c r="MR14" s="159"/>
      <c r="MS14" s="159"/>
      <c r="MT14" s="159"/>
      <c r="MU14" s="159"/>
      <c r="MV14" s="159"/>
      <c r="MW14" s="159"/>
      <c r="MX14" s="159"/>
      <c r="MY14" s="159"/>
      <c r="MZ14" s="159"/>
      <c r="NA14" s="159"/>
      <c r="NB14" s="159"/>
      <c r="NC14" s="159"/>
      <c r="ND14" s="159"/>
      <c r="NE14" s="159"/>
      <c r="NF14" s="159"/>
      <c r="NG14" s="159"/>
      <c r="NH14" s="159"/>
      <c r="NI14" s="159"/>
      <c r="NJ14" s="159"/>
      <c r="NK14" s="159"/>
      <c r="NL14" s="159"/>
      <c r="NM14" s="159"/>
      <c r="NN14" s="159"/>
      <c r="NO14" s="159"/>
      <c r="NP14" s="159"/>
      <c r="NQ14" s="159"/>
      <c r="NR14" s="159"/>
      <c r="NS14" s="159"/>
      <c r="NT14" s="159"/>
      <c r="NU14" s="159"/>
      <c r="NV14" s="159"/>
      <c r="NW14" s="159"/>
      <c r="NX14" s="159"/>
      <c r="NY14" s="159"/>
      <c r="NZ14" s="159"/>
      <c r="OA14" s="159"/>
      <c r="OB14" s="159"/>
      <c r="OC14" s="159"/>
      <c r="OD14" s="159"/>
      <c r="OE14" s="159"/>
      <c r="OF14" s="159"/>
      <c r="OG14" s="159"/>
      <c r="OH14" s="159"/>
      <c r="OI14" s="159"/>
      <c r="OJ14" s="159"/>
      <c r="OK14" s="159"/>
      <c r="OL14" s="159"/>
      <c r="OM14" s="159"/>
      <c r="ON14" s="159"/>
      <c r="OO14" s="159"/>
      <c r="OP14" s="159"/>
      <c r="OQ14" s="159"/>
      <c r="OR14" s="159"/>
      <c r="OS14" s="159"/>
      <c r="OT14" s="159"/>
      <c r="OU14" s="159"/>
      <c r="OV14" s="159"/>
      <c r="OW14" s="159"/>
      <c r="OX14" s="159"/>
      <c r="OY14" s="159"/>
      <c r="OZ14" s="159"/>
      <c r="PA14" s="159"/>
      <c r="PB14" s="159"/>
      <c r="PC14" s="159"/>
      <c r="PD14" s="159"/>
      <c r="PE14" s="159"/>
      <c r="PF14" s="159"/>
      <c r="PG14" s="159"/>
      <c r="PH14" s="159"/>
      <c r="PI14" s="159"/>
      <c r="PJ14" s="159"/>
      <c r="PK14" s="159"/>
      <c r="PL14" s="159"/>
      <c r="PM14" s="159"/>
      <c r="PN14" s="159"/>
      <c r="PO14" s="159"/>
      <c r="PP14" s="159"/>
      <c r="PQ14" s="159"/>
      <c r="PR14" s="159"/>
      <c r="PS14" s="159"/>
      <c r="PT14" s="159"/>
      <c r="PU14" s="159"/>
      <c r="PV14" s="159"/>
      <c r="PW14" s="159"/>
      <c r="PX14" s="159"/>
      <c r="PY14" s="159"/>
      <c r="PZ14" s="159"/>
      <c r="QA14" s="159"/>
      <c r="QB14" s="159"/>
      <c r="QC14" s="159"/>
      <c r="QD14" s="159"/>
      <c r="QE14" s="159"/>
      <c r="QF14" s="159"/>
      <c r="QG14" s="159"/>
      <c r="QH14" s="159"/>
      <c r="QI14" s="159"/>
      <c r="QJ14" s="159"/>
      <c r="QK14" s="159"/>
      <c r="QL14" s="159"/>
      <c r="QM14" s="159"/>
      <c r="QN14" s="159"/>
      <c r="QO14" s="159"/>
      <c r="QP14" s="159"/>
      <c r="QQ14" s="159"/>
      <c r="QR14" s="159"/>
      <c r="QS14" s="159"/>
      <c r="QT14" s="159"/>
      <c r="QU14" s="159"/>
      <c r="QV14" s="159"/>
      <c r="QW14" s="159"/>
      <c r="QX14" s="159"/>
      <c r="QY14" s="159"/>
      <c r="QZ14" s="159"/>
      <c r="RA14" s="159"/>
      <c r="RB14" s="159"/>
      <c r="RC14" s="159"/>
      <c r="RD14" s="159"/>
      <c r="RE14" s="159"/>
      <c r="RF14" s="159"/>
      <c r="RG14" s="159"/>
      <c r="RH14" s="159"/>
      <c r="RI14" s="159"/>
      <c r="RJ14" s="159"/>
      <c r="RK14" s="159"/>
      <c r="RL14" s="159"/>
      <c r="RM14" s="159"/>
      <c r="RN14" s="159"/>
      <c r="RO14" s="159"/>
      <c r="RP14" s="159"/>
      <c r="RQ14" s="159"/>
      <c r="RR14" s="159"/>
      <c r="RS14" s="159"/>
      <c r="RT14" s="159"/>
      <c r="RU14" s="159"/>
      <c r="RV14" s="159"/>
      <c r="RW14" s="159"/>
      <c r="RX14" s="159"/>
      <c r="RY14" s="159"/>
      <c r="RZ14" s="159"/>
      <c r="SA14" s="159"/>
      <c r="SB14" s="159"/>
      <c r="SC14" s="159"/>
      <c r="SD14" s="159"/>
      <c r="SE14" s="159"/>
      <c r="SF14" s="159"/>
      <c r="SG14" s="159"/>
      <c r="SH14" s="159"/>
      <c r="SI14" s="159"/>
      <c r="SJ14" s="159"/>
      <c r="SK14" s="159"/>
      <c r="SL14" s="159"/>
      <c r="SM14" s="159"/>
      <c r="SN14" s="159"/>
      <c r="SO14" s="159"/>
      <c r="SP14" s="159"/>
      <c r="SQ14" s="159"/>
      <c r="SR14" s="159"/>
      <c r="SS14" s="159"/>
      <c r="ST14" s="159"/>
      <c r="SU14" s="159"/>
      <c r="SV14" s="159"/>
      <c r="SW14" s="159"/>
      <c r="SX14" s="159"/>
      <c r="SY14" s="159"/>
      <c r="SZ14" s="159"/>
      <c r="TA14" s="159"/>
      <c r="TB14" s="159"/>
      <c r="TC14" s="159"/>
      <c r="TD14" s="159"/>
      <c r="TE14" s="159"/>
      <c r="TF14" s="159"/>
      <c r="TG14" s="159"/>
      <c r="TH14" s="159"/>
      <c r="TI14" s="159"/>
      <c r="TJ14" s="159"/>
      <c r="TK14" s="159"/>
      <c r="TL14" s="159"/>
      <c r="TM14" s="159"/>
      <c r="TN14" s="159"/>
      <c r="TO14" s="159"/>
      <c r="TP14" s="159"/>
      <c r="TQ14" s="159"/>
      <c r="TR14" s="159"/>
      <c r="TS14" s="159"/>
      <c r="TT14" s="159"/>
      <c r="TU14" s="159"/>
      <c r="TV14" s="159"/>
      <c r="TW14" s="159"/>
      <c r="TX14" s="159"/>
      <c r="TY14" s="159"/>
      <c r="TZ14" s="159"/>
      <c r="UA14" s="159"/>
      <c r="UB14" s="159"/>
      <c r="UC14" s="159"/>
      <c r="UD14" s="159"/>
      <c r="UE14" s="159"/>
      <c r="UF14" s="159"/>
      <c r="UG14" s="159"/>
      <c r="UH14" s="159"/>
      <c r="UI14" s="159"/>
      <c r="UJ14" s="159"/>
      <c r="UK14" s="159"/>
      <c r="UL14" s="159"/>
      <c r="UM14" s="159"/>
      <c r="UN14" s="159"/>
      <c r="UO14" s="159"/>
      <c r="UP14" s="159"/>
      <c r="UQ14" s="159"/>
      <c r="UR14" s="159"/>
      <c r="US14" s="159"/>
      <c r="UT14" s="159"/>
      <c r="UU14" s="159"/>
      <c r="UV14" s="159"/>
      <c r="UW14" s="159"/>
      <c r="UX14" s="159"/>
      <c r="UY14" s="159"/>
      <c r="UZ14" s="159"/>
      <c r="VA14" s="159"/>
      <c r="VB14" s="159"/>
      <c r="VC14" s="159"/>
      <c r="VD14" s="159"/>
      <c r="VE14" s="159"/>
      <c r="VF14" s="159"/>
      <c r="VG14" s="159"/>
      <c r="VH14" s="159"/>
      <c r="VI14" s="159"/>
      <c r="VJ14" s="159"/>
      <c r="VK14" s="159"/>
      <c r="VL14" s="159"/>
      <c r="VM14" s="159"/>
      <c r="VN14" s="159"/>
      <c r="VO14" s="159"/>
      <c r="VP14" s="159"/>
      <c r="VQ14" s="159"/>
      <c r="VR14" s="159"/>
      <c r="VS14" s="159"/>
      <c r="VT14" s="159"/>
      <c r="VU14" s="159"/>
      <c r="VV14" s="159"/>
      <c r="VW14" s="159"/>
      <c r="VX14" s="159"/>
      <c r="VY14" s="159"/>
      <c r="VZ14" s="159"/>
      <c r="WA14" s="159"/>
      <c r="WB14" s="159"/>
      <c r="WC14" s="159"/>
      <c r="WD14" s="159"/>
      <c r="WE14" s="159"/>
      <c r="WF14" s="159"/>
      <c r="WG14" s="159"/>
      <c r="WH14" s="159"/>
      <c r="WI14" s="159"/>
      <c r="WJ14" s="159"/>
      <c r="WK14" s="159"/>
      <c r="WL14" s="159"/>
      <c r="WM14" s="159"/>
      <c r="WN14" s="159"/>
      <c r="WO14" s="159"/>
      <c r="WP14" s="159"/>
      <c r="WQ14" s="159"/>
      <c r="WR14" s="159"/>
      <c r="WS14" s="159"/>
      <c r="WT14" s="159"/>
      <c r="WU14" s="159"/>
      <c r="WV14" s="159"/>
      <c r="WW14" s="159"/>
      <c r="WX14" s="159"/>
      <c r="WY14" s="159"/>
      <c r="WZ14" s="159"/>
      <c r="XA14" s="159"/>
      <c r="XB14" s="159"/>
      <c r="XC14" s="159"/>
      <c r="XD14" s="159"/>
      <c r="XE14" s="159"/>
      <c r="XF14" s="159"/>
      <c r="XG14" s="159"/>
      <c r="XH14" s="159"/>
      <c r="XI14" s="159"/>
      <c r="XJ14" s="159"/>
      <c r="XK14" s="159"/>
      <c r="XL14" s="159"/>
      <c r="XM14" s="159"/>
      <c r="XN14" s="159"/>
      <c r="XO14" s="159"/>
      <c r="XP14" s="159"/>
      <c r="XQ14" s="159"/>
      <c r="XR14" s="159"/>
      <c r="XS14" s="159"/>
      <c r="XT14" s="159"/>
      <c r="XU14" s="159"/>
      <c r="XV14" s="159"/>
      <c r="XW14" s="159"/>
      <c r="XX14" s="159"/>
      <c r="XY14" s="159"/>
      <c r="XZ14" s="159"/>
      <c r="YA14" s="159"/>
      <c r="YB14" s="159"/>
      <c r="YC14" s="159"/>
      <c r="YD14" s="159"/>
      <c r="YE14" s="159"/>
      <c r="YF14" s="159"/>
      <c r="YG14" s="159"/>
      <c r="YH14" s="159"/>
      <c r="YI14" s="159"/>
      <c r="YJ14" s="159"/>
      <c r="YK14" s="159"/>
      <c r="YL14" s="159"/>
      <c r="YM14" s="159"/>
      <c r="YN14" s="159"/>
      <c r="YO14" s="159"/>
      <c r="YP14" s="159"/>
      <c r="YQ14" s="159"/>
      <c r="YR14" s="159"/>
      <c r="YS14" s="159"/>
      <c r="YT14" s="159"/>
      <c r="YU14" s="159"/>
      <c r="YV14" s="159"/>
      <c r="YW14" s="159"/>
      <c r="YX14" s="159"/>
      <c r="YY14" s="159"/>
      <c r="YZ14" s="159"/>
      <c r="ZA14" s="159"/>
      <c r="ZB14" s="159"/>
      <c r="ZC14" s="159"/>
      <c r="ZD14" s="159"/>
      <c r="ZE14" s="159"/>
      <c r="ZF14" s="159"/>
      <c r="ZG14" s="159"/>
      <c r="ZH14" s="159"/>
      <c r="ZI14" s="159"/>
      <c r="ZJ14" s="159"/>
      <c r="ZK14" s="159"/>
      <c r="ZL14" s="159"/>
      <c r="ZM14" s="159"/>
      <c r="ZN14" s="159"/>
      <c r="ZO14" s="159"/>
      <c r="ZP14" s="159"/>
      <c r="ZQ14" s="159"/>
      <c r="ZR14" s="159"/>
      <c r="ZS14" s="159"/>
      <c r="ZT14" s="159"/>
      <c r="ZU14" s="159"/>
      <c r="ZV14" s="159"/>
      <c r="ZW14" s="159"/>
      <c r="ZX14" s="159"/>
      <c r="ZY14" s="159"/>
      <c r="ZZ14" s="159"/>
      <c r="AAA14" s="159"/>
      <c r="AAB14" s="159"/>
      <c r="AAC14" s="159"/>
      <c r="AAD14" s="159"/>
      <c r="AAE14" s="159"/>
      <c r="AAF14" s="159"/>
      <c r="AAG14" s="159"/>
      <c r="AAH14" s="159"/>
      <c r="AAI14" s="159"/>
      <c r="AAJ14" s="159"/>
      <c r="AAK14" s="159"/>
      <c r="AAL14" s="159"/>
      <c r="AAM14" s="159"/>
      <c r="AAN14" s="159"/>
      <c r="AAO14" s="159"/>
      <c r="AAP14" s="159"/>
      <c r="AAQ14" s="159"/>
      <c r="AAR14" s="159"/>
      <c r="AAS14" s="159"/>
      <c r="AAT14" s="159"/>
      <c r="AAU14" s="159"/>
      <c r="AAV14" s="159"/>
      <c r="AAW14" s="159"/>
      <c r="AAX14" s="159"/>
      <c r="AAY14" s="159"/>
      <c r="AAZ14" s="159"/>
      <c r="ABA14" s="159"/>
      <c r="ABB14" s="159"/>
      <c r="ABC14" s="159"/>
      <c r="ABD14" s="159"/>
      <c r="ABE14" s="159"/>
      <c r="ABF14" s="159"/>
      <c r="ABG14" s="159"/>
      <c r="ABH14" s="159"/>
      <c r="ABI14" s="159"/>
      <c r="ABJ14" s="159"/>
      <c r="ABK14" s="159"/>
      <c r="ABL14" s="159"/>
      <c r="ABM14" s="159"/>
      <c r="ABN14" s="159"/>
      <c r="ABO14" s="159"/>
      <c r="ABP14" s="159"/>
      <c r="ABQ14" s="159"/>
      <c r="ABR14" s="159"/>
      <c r="ABS14" s="159"/>
      <c r="ABT14" s="159"/>
      <c r="ABU14" s="159"/>
      <c r="ABV14" s="159"/>
      <c r="ABW14" s="159"/>
      <c r="ABX14" s="159"/>
      <c r="ABY14" s="159"/>
      <c r="ABZ14" s="159"/>
      <c r="ACA14" s="159"/>
      <c r="ACB14" s="159"/>
      <c r="ACC14" s="159"/>
      <c r="ACD14" s="159"/>
      <c r="ACE14" s="159"/>
      <c r="ACF14" s="159"/>
      <c r="ACG14" s="159"/>
      <c r="ACH14" s="159"/>
      <c r="ACI14" s="159"/>
      <c r="ACJ14" s="159"/>
      <c r="ACK14" s="159"/>
      <c r="ACL14" s="159"/>
      <c r="ACM14" s="159"/>
      <c r="ACN14" s="159"/>
      <c r="ACO14" s="159"/>
      <c r="ACP14" s="159"/>
      <c r="ACQ14" s="159"/>
      <c r="ACR14" s="159"/>
      <c r="ACS14" s="159"/>
      <c r="ACT14" s="159"/>
      <c r="ACU14" s="159"/>
      <c r="ACV14" s="159"/>
      <c r="ACW14" s="159"/>
      <c r="ACX14" s="159"/>
      <c r="ACY14" s="159"/>
      <c r="ACZ14" s="159"/>
      <c r="ADA14" s="159"/>
      <c r="ADB14" s="159"/>
      <c r="ADC14" s="159"/>
      <c r="ADD14" s="159"/>
      <c r="ADE14" s="159"/>
      <c r="ADF14" s="159"/>
      <c r="ADG14" s="159"/>
      <c r="ADH14" s="159"/>
      <c r="ADI14" s="159"/>
      <c r="ADJ14" s="159"/>
      <c r="ADK14" s="159"/>
      <c r="ADL14" s="159"/>
      <c r="ADM14" s="159"/>
      <c r="ADN14" s="159"/>
      <c r="ADO14" s="159"/>
      <c r="ADP14" s="159"/>
      <c r="ADQ14" s="159"/>
      <c r="ADR14" s="159"/>
      <c r="ADS14" s="159"/>
      <c r="ADT14" s="159"/>
      <c r="ADU14" s="159"/>
      <c r="ADV14" s="159"/>
      <c r="ADW14" s="159"/>
      <c r="ADX14" s="159"/>
      <c r="ADY14" s="159"/>
      <c r="ADZ14" s="159"/>
      <c r="AEA14" s="159"/>
      <c r="AEB14" s="159"/>
      <c r="AEC14" s="159"/>
      <c r="AED14" s="159"/>
      <c r="AEE14" s="159"/>
      <c r="AEF14" s="159"/>
      <c r="AEG14" s="159"/>
      <c r="AEH14" s="159"/>
      <c r="AEI14" s="159"/>
      <c r="AEJ14" s="159"/>
      <c r="AEK14" s="159"/>
      <c r="AEL14" s="159"/>
      <c r="AEM14" s="159"/>
      <c r="AEN14" s="159"/>
      <c r="AEO14" s="159"/>
      <c r="AEP14" s="159"/>
      <c r="AEQ14" s="159"/>
      <c r="AER14" s="159"/>
      <c r="AES14" s="159"/>
      <c r="AET14" s="159"/>
      <c r="AEU14" s="159"/>
      <c r="AEV14" s="159"/>
      <c r="AEW14" s="159"/>
      <c r="AEX14" s="159"/>
      <c r="AEY14" s="159"/>
      <c r="AEZ14" s="159"/>
      <c r="AFA14" s="159"/>
      <c r="AFB14" s="159"/>
      <c r="AFC14" s="159"/>
      <c r="AFD14" s="159"/>
      <c r="AFE14" s="159"/>
      <c r="AFF14" s="159"/>
      <c r="AFG14" s="159"/>
      <c r="AFH14" s="159"/>
      <c r="AFI14" s="159"/>
      <c r="AFJ14" s="159"/>
      <c r="AFK14" s="159"/>
      <c r="AFL14" s="159"/>
      <c r="AFM14" s="159"/>
      <c r="AFN14" s="159"/>
      <c r="AFO14" s="159"/>
      <c r="AFP14" s="159"/>
      <c r="AFQ14" s="159"/>
      <c r="AFR14" s="159"/>
      <c r="AFS14" s="159"/>
      <c r="AFT14" s="159"/>
      <c r="AFU14" s="159"/>
      <c r="AFV14" s="159"/>
      <c r="AFW14" s="159"/>
      <c r="AFX14" s="159"/>
      <c r="AFY14" s="159"/>
      <c r="AFZ14" s="159"/>
      <c r="AGA14" s="159"/>
      <c r="AGB14" s="159"/>
      <c r="AGC14" s="159"/>
      <c r="AGD14" s="159"/>
      <c r="AGE14" s="159"/>
      <c r="AGF14" s="159"/>
      <c r="AGG14" s="159"/>
      <c r="AGH14" s="159"/>
      <c r="AGI14" s="159"/>
      <c r="AGJ14" s="159"/>
      <c r="AGK14" s="159"/>
      <c r="AGL14" s="159"/>
      <c r="AGM14" s="159"/>
      <c r="AGN14" s="159"/>
      <c r="AGO14" s="159"/>
      <c r="AGP14" s="159"/>
      <c r="AGQ14" s="159"/>
      <c r="AGR14" s="159"/>
      <c r="AGS14" s="159"/>
      <c r="AGT14" s="159"/>
      <c r="AGU14" s="159"/>
      <c r="AGV14" s="159"/>
      <c r="AGW14" s="159"/>
      <c r="AGX14" s="159"/>
      <c r="AGY14" s="159"/>
      <c r="AGZ14" s="159"/>
      <c r="AHA14" s="159"/>
      <c r="AHB14" s="159"/>
      <c r="AHC14" s="159"/>
      <c r="AHD14" s="159"/>
      <c r="AHE14" s="159"/>
      <c r="AHF14" s="159"/>
      <c r="AHG14" s="159"/>
      <c r="AHH14" s="159"/>
      <c r="AHI14" s="159"/>
      <c r="AHJ14" s="159"/>
      <c r="AHK14" s="159"/>
      <c r="AHL14" s="159"/>
      <c r="AHM14" s="159"/>
      <c r="AHN14" s="159"/>
      <c r="AHO14" s="159"/>
      <c r="AHP14" s="159"/>
      <c r="AHQ14" s="159"/>
      <c r="AHR14" s="159"/>
      <c r="AHS14" s="159"/>
      <c r="AHT14" s="159"/>
      <c r="AHU14" s="159"/>
      <c r="AHV14" s="159"/>
      <c r="AHW14" s="159"/>
      <c r="AHX14" s="159"/>
      <c r="AHY14" s="159"/>
      <c r="AHZ14" s="159"/>
      <c r="AIA14" s="159"/>
      <c r="AIB14" s="159"/>
      <c r="AIC14" s="159"/>
      <c r="AID14" s="159"/>
      <c r="AIE14" s="159"/>
      <c r="AIF14" s="159"/>
      <c r="AIG14" s="159"/>
      <c r="AIH14" s="159"/>
      <c r="AII14" s="159"/>
      <c r="AIJ14" s="159"/>
      <c r="AIK14" s="159"/>
      <c r="AIL14" s="159"/>
      <c r="AIM14" s="159"/>
      <c r="AIN14" s="159"/>
      <c r="AIO14" s="159"/>
      <c r="AIP14" s="159"/>
      <c r="AIQ14" s="159"/>
      <c r="AIR14" s="159"/>
      <c r="AIS14" s="159"/>
      <c r="AIT14" s="159"/>
      <c r="AIU14" s="159"/>
      <c r="AIV14" s="159"/>
      <c r="AIW14" s="159"/>
      <c r="AIX14" s="159"/>
      <c r="AIY14" s="159"/>
      <c r="AIZ14" s="159"/>
      <c r="AJA14" s="159"/>
      <c r="AJB14" s="159"/>
      <c r="AJC14" s="159"/>
      <c r="AJD14" s="159"/>
      <c r="AJE14" s="159"/>
      <c r="AJF14" s="159"/>
      <c r="AJG14" s="159"/>
      <c r="AJH14" s="159"/>
      <c r="AJI14" s="159"/>
      <c r="AJJ14" s="159"/>
      <c r="AJK14" s="159"/>
      <c r="AJL14" s="159"/>
      <c r="AJM14" s="159"/>
      <c r="AJN14" s="159"/>
      <c r="AJO14" s="159"/>
      <c r="AJP14" s="159"/>
      <c r="AJQ14" s="159"/>
      <c r="AJR14" s="159"/>
      <c r="AJS14" s="159"/>
      <c r="AJT14" s="159"/>
      <c r="AJU14" s="159"/>
      <c r="AJV14" s="159"/>
      <c r="AJW14" s="159"/>
      <c r="AJX14" s="159"/>
      <c r="AJY14" s="159"/>
      <c r="AJZ14" s="159"/>
      <c r="AKA14" s="159"/>
      <c r="AKB14" s="159"/>
      <c r="AKC14" s="159"/>
      <c r="AKD14" s="159"/>
      <c r="AKE14" s="159"/>
      <c r="AKF14" s="159"/>
      <c r="AKG14" s="159"/>
      <c r="AKH14" s="159"/>
      <c r="AKI14" s="159"/>
      <c r="AKJ14" s="159"/>
      <c r="AKK14" s="159"/>
      <c r="AKL14" s="159"/>
      <c r="AKM14" s="159"/>
      <c r="AKN14" s="159"/>
      <c r="AKO14" s="159"/>
      <c r="AKP14" s="159"/>
      <c r="AKQ14" s="159"/>
      <c r="AKR14" s="159"/>
      <c r="AKS14" s="159"/>
      <c r="AKT14" s="159"/>
      <c r="AKU14" s="159"/>
      <c r="AKV14" s="159"/>
      <c r="AKW14" s="159"/>
      <c r="AKX14" s="159"/>
      <c r="AKY14" s="159"/>
      <c r="AKZ14" s="159"/>
      <c r="ALA14" s="159"/>
      <c r="ALB14" s="159"/>
      <c r="ALC14" s="159"/>
      <c r="ALD14" s="159"/>
      <c r="ALE14" s="159"/>
      <c r="ALF14" s="159"/>
      <c r="ALG14" s="159"/>
      <c r="ALH14" s="159"/>
      <c r="ALI14" s="159"/>
      <c r="ALJ14" s="159"/>
      <c r="ALK14" s="159"/>
      <c r="ALL14" s="159"/>
      <c r="ALM14" s="159"/>
      <c r="ALN14" s="159"/>
      <c r="ALO14" s="159"/>
      <c r="ALP14" s="159"/>
      <c r="ALQ14" s="159"/>
      <c r="ALR14" s="159"/>
      <c r="ALS14" s="159"/>
      <c r="ALT14" s="159"/>
      <c r="ALU14" s="159"/>
      <c r="ALV14" s="159"/>
      <c r="ALW14" s="159"/>
      <c r="ALX14" s="159"/>
      <c r="ALY14" s="159"/>
      <c r="ALZ14" s="159"/>
      <c r="AMA14" s="159"/>
      <c r="AMB14" s="159"/>
      <c r="AMC14" s="159"/>
      <c r="AMD14" s="159"/>
      <c r="AME14" s="159"/>
      <c r="AMF14" s="159"/>
      <c r="AMG14" s="159"/>
      <c r="AMH14" s="159"/>
      <c r="AMI14" s="159"/>
      <c r="AMJ14" s="159"/>
      <c r="AMK14" s="159"/>
      <c r="AML14" s="159"/>
    </row>
    <row r="15" s="159" customFormat="true" ht="14.25" hidden="false" customHeight="false" outlineLevel="0" collapsed="false">
      <c r="B15" s="153" t="n">
        <v>5</v>
      </c>
      <c r="C15" s="154" t="str">
        <f aca="false">'PLANILHA ORCAMENTARIA'!D33</f>
        <v>COBERTURA</v>
      </c>
      <c r="D15" s="155" t="s">
        <v>230</v>
      </c>
      <c r="E15" s="156"/>
      <c r="F15" s="156"/>
      <c r="G15" s="156" t="n">
        <v>0.5</v>
      </c>
      <c r="H15" s="156" t="n">
        <v>0.5</v>
      </c>
      <c r="I15" s="156" t="n">
        <f aca="false">SUM(F15:H15)</f>
        <v>1</v>
      </c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3"/>
      <c r="AA15" s="143"/>
      <c r="AB15" s="143"/>
      <c r="AC15" s="143"/>
      <c r="AD15" s="143"/>
      <c r="AE15" s="143"/>
      <c r="AF15" s="143"/>
      <c r="AG15" s="143"/>
      <c r="AH15" s="143"/>
      <c r="AI15" s="143"/>
      <c r="AJ15" s="143"/>
      <c r="AK15" s="143"/>
      <c r="AL15" s="143"/>
      <c r="AM15" s="143"/>
    </row>
    <row r="16" s="159" customFormat="true" ht="14.25" hidden="false" customHeight="false" outlineLevel="0" collapsed="false">
      <c r="B16" s="153"/>
      <c r="C16" s="154"/>
      <c r="D16" s="155" t="s">
        <v>231</v>
      </c>
      <c r="E16" s="157" t="n">
        <f aca="false">'PLANILHA ORCAMENTARIA'!I33</f>
        <v>279530.75</v>
      </c>
      <c r="F16" s="157"/>
      <c r="G16" s="157" t="n">
        <f aca="false">G15*$E16</f>
        <v>139765.375</v>
      </c>
      <c r="H16" s="157" t="n">
        <f aca="false">H15*$E16</f>
        <v>139765.375</v>
      </c>
      <c r="I16" s="158" t="n">
        <f aca="false">SUM(F16:H16)</f>
        <v>279530.75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</row>
    <row r="17" customFormat="false" ht="14.25" hidden="false" customHeight="false" outlineLevel="0" collapsed="false">
      <c r="B17" s="160" t="n">
        <v>6</v>
      </c>
      <c r="C17" s="161" t="str">
        <f aca="false">'PLANILHA ORCAMENTARIA'!D39</f>
        <v>HIDRÁULICO PLUVIAL</v>
      </c>
      <c r="D17" s="162" t="s">
        <v>230</v>
      </c>
      <c r="E17" s="163"/>
      <c r="F17" s="163" t="n">
        <v>0.5</v>
      </c>
      <c r="G17" s="163" t="n">
        <v>0.5</v>
      </c>
      <c r="H17" s="163"/>
      <c r="I17" s="163" t="n">
        <f aca="false">SUM(F17:H17)</f>
        <v>1</v>
      </c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143"/>
      <c r="AK17" s="143"/>
      <c r="AL17" s="143"/>
      <c r="AM17" s="143"/>
      <c r="AN17" s="159"/>
      <c r="AO17" s="159"/>
      <c r="AP17" s="159"/>
      <c r="AQ17" s="159"/>
      <c r="AR17" s="159"/>
      <c r="AS17" s="159"/>
      <c r="AT17" s="159"/>
      <c r="AU17" s="159"/>
      <c r="AV17" s="159"/>
      <c r="AW17" s="159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59"/>
      <c r="BL17" s="159"/>
      <c r="BM17" s="159"/>
      <c r="BN17" s="159"/>
      <c r="BO17" s="159"/>
      <c r="BP17" s="159"/>
      <c r="BQ17" s="159"/>
      <c r="BR17" s="159"/>
      <c r="BS17" s="159"/>
      <c r="BT17" s="159"/>
      <c r="BU17" s="159"/>
      <c r="BV17" s="159"/>
      <c r="BW17" s="159"/>
      <c r="BX17" s="159"/>
      <c r="BY17" s="159"/>
      <c r="BZ17" s="159"/>
      <c r="CA17" s="159"/>
      <c r="CB17" s="159"/>
      <c r="CC17" s="159"/>
      <c r="CD17" s="159"/>
      <c r="CE17" s="159"/>
      <c r="CF17" s="159"/>
      <c r="CG17" s="159"/>
      <c r="CH17" s="159"/>
      <c r="CI17" s="159"/>
      <c r="CJ17" s="159"/>
      <c r="CK17" s="159"/>
      <c r="CL17" s="159"/>
      <c r="CM17" s="159"/>
      <c r="CN17" s="159"/>
      <c r="CO17" s="159"/>
      <c r="CP17" s="159"/>
      <c r="CQ17" s="159"/>
      <c r="CR17" s="159"/>
      <c r="CS17" s="159"/>
      <c r="CT17" s="159"/>
      <c r="CU17" s="159"/>
      <c r="CV17" s="159"/>
      <c r="CW17" s="159"/>
      <c r="CX17" s="159"/>
      <c r="CY17" s="159"/>
      <c r="CZ17" s="159"/>
      <c r="DA17" s="159"/>
      <c r="DB17" s="159"/>
      <c r="DC17" s="159"/>
      <c r="DD17" s="159"/>
      <c r="DE17" s="159"/>
      <c r="DF17" s="159"/>
      <c r="DG17" s="159"/>
      <c r="DH17" s="159"/>
      <c r="DI17" s="159"/>
      <c r="DJ17" s="159"/>
      <c r="DK17" s="159"/>
      <c r="DL17" s="159"/>
      <c r="DM17" s="159"/>
      <c r="DN17" s="159"/>
      <c r="DO17" s="159"/>
      <c r="DP17" s="159"/>
      <c r="DQ17" s="159"/>
      <c r="DR17" s="159"/>
      <c r="DS17" s="159"/>
      <c r="DT17" s="159"/>
      <c r="DU17" s="159"/>
      <c r="DV17" s="159"/>
      <c r="DW17" s="159"/>
      <c r="DX17" s="159"/>
      <c r="DY17" s="159"/>
      <c r="DZ17" s="159"/>
      <c r="EA17" s="159"/>
      <c r="EB17" s="159"/>
      <c r="EC17" s="159"/>
      <c r="ED17" s="159"/>
      <c r="EE17" s="159"/>
      <c r="EF17" s="159"/>
      <c r="EG17" s="159"/>
      <c r="EH17" s="159"/>
      <c r="EI17" s="159"/>
      <c r="EJ17" s="159"/>
      <c r="EK17" s="159"/>
      <c r="EL17" s="159"/>
      <c r="EM17" s="159"/>
      <c r="EN17" s="159"/>
      <c r="EO17" s="159"/>
      <c r="EP17" s="159"/>
      <c r="EQ17" s="159"/>
      <c r="ER17" s="159"/>
      <c r="ES17" s="159"/>
      <c r="ET17" s="159"/>
      <c r="EU17" s="159"/>
      <c r="EV17" s="159"/>
      <c r="EW17" s="159"/>
      <c r="EX17" s="159"/>
      <c r="EY17" s="159"/>
      <c r="EZ17" s="159"/>
      <c r="FA17" s="159"/>
      <c r="FB17" s="159"/>
      <c r="FC17" s="159"/>
      <c r="FD17" s="159"/>
      <c r="FE17" s="159"/>
      <c r="FF17" s="159"/>
      <c r="FG17" s="159"/>
      <c r="FH17" s="159"/>
      <c r="FI17" s="159"/>
      <c r="FJ17" s="159"/>
      <c r="FK17" s="159"/>
      <c r="FL17" s="159"/>
      <c r="FM17" s="159"/>
      <c r="FN17" s="159"/>
      <c r="FO17" s="159"/>
      <c r="FP17" s="159"/>
      <c r="FQ17" s="159"/>
      <c r="FR17" s="159"/>
      <c r="FS17" s="159"/>
      <c r="FT17" s="159"/>
      <c r="FU17" s="159"/>
      <c r="FV17" s="159"/>
      <c r="FW17" s="159"/>
      <c r="FX17" s="159"/>
      <c r="FY17" s="159"/>
      <c r="FZ17" s="159"/>
      <c r="GA17" s="159"/>
      <c r="GB17" s="159"/>
      <c r="GC17" s="159"/>
      <c r="GD17" s="159"/>
      <c r="GE17" s="159"/>
      <c r="GF17" s="159"/>
      <c r="GG17" s="159"/>
      <c r="GH17" s="159"/>
      <c r="GI17" s="159"/>
      <c r="GJ17" s="159"/>
      <c r="GK17" s="159"/>
      <c r="GL17" s="159"/>
      <c r="GM17" s="159"/>
      <c r="GN17" s="159"/>
      <c r="GO17" s="159"/>
      <c r="GP17" s="159"/>
      <c r="GQ17" s="159"/>
      <c r="GR17" s="159"/>
      <c r="GS17" s="159"/>
      <c r="GT17" s="159"/>
      <c r="GU17" s="159"/>
      <c r="GV17" s="159"/>
      <c r="GW17" s="159"/>
      <c r="GX17" s="159"/>
      <c r="GY17" s="159"/>
      <c r="GZ17" s="159"/>
      <c r="HA17" s="159"/>
      <c r="HB17" s="159"/>
      <c r="HC17" s="159"/>
      <c r="HD17" s="159"/>
      <c r="HE17" s="159"/>
      <c r="HF17" s="159"/>
      <c r="HG17" s="159"/>
      <c r="HH17" s="159"/>
      <c r="HI17" s="159"/>
      <c r="HJ17" s="159"/>
      <c r="HK17" s="159"/>
      <c r="HL17" s="159"/>
      <c r="HM17" s="159"/>
      <c r="HN17" s="159"/>
      <c r="HO17" s="159"/>
      <c r="HP17" s="159"/>
      <c r="HQ17" s="159"/>
      <c r="HR17" s="159"/>
      <c r="HS17" s="159"/>
      <c r="HT17" s="159"/>
      <c r="HU17" s="159"/>
      <c r="HV17" s="159"/>
      <c r="HW17" s="159"/>
      <c r="HX17" s="159"/>
      <c r="HY17" s="159"/>
      <c r="HZ17" s="159"/>
      <c r="IA17" s="159"/>
      <c r="IB17" s="159"/>
      <c r="IC17" s="159"/>
      <c r="ID17" s="159"/>
      <c r="IE17" s="159"/>
      <c r="IF17" s="159"/>
      <c r="IG17" s="159"/>
      <c r="IH17" s="159"/>
      <c r="II17" s="159"/>
      <c r="IJ17" s="159"/>
      <c r="IK17" s="159"/>
      <c r="IL17" s="159"/>
      <c r="IM17" s="159"/>
      <c r="IN17" s="159"/>
      <c r="IO17" s="159"/>
      <c r="IP17" s="159"/>
      <c r="IQ17" s="159"/>
      <c r="IR17" s="159"/>
      <c r="IS17" s="159"/>
      <c r="IT17" s="159"/>
      <c r="IU17" s="159"/>
      <c r="IV17" s="159"/>
      <c r="IW17" s="159"/>
      <c r="IX17" s="159"/>
      <c r="IY17" s="159"/>
      <c r="IZ17" s="159"/>
      <c r="JA17" s="159"/>
      <c r="JB17" s="159"/>
      <c r="JC17" s="159"/>
      <c r="JD17" s="159"/>
      <c r="JE17" s="159"/>
      <c r="JF17" s="159"/>
      <c r="JG17" s="159"/>
      <c r="JH17" s="159"/>
      <c r="JI17" s="159"/>
      <c r="JJ17" s="159"/>
      <c r="JK17" s="159"/>
      <c r="JL17" s="159"/>
      <c r="JM17" s="159"/>
      <c r="JN17" s="159"/>
      <c r="JO17" s="159"/>
      <c r="JP17" s="159"/>
      <c r="JQ17" s="159"/>
      <c r="JR17" s="159"/>
      <c r="JS17" s="159"/>
      <c r="JT17" s="159"/>
      <c r="JU17" s="159"/>
      <c r="JV17" s="159"/>
      <c r="JW17" s="159"/>
      <c r="JX17" s="159"/>
      <c r="JY17" s="159"/>
      <c r="JZ17" s="159"/>
      <c r="KA17" s="159"/>
      <c r="KB17" s="159"/>
      <c r="KC17" s="159"/>
      <c r="KD17" s="159"/>
      <c r="KE17" s="159"/>
      <c r="KF17" s="159"/>
      <c r="KG17" s="159"/>
      <c r="KH17" s="159"/>
      <c r="KI17" s="159"/>
      <c r="KJ17" s="159"/>
      <c r="KK17" s="159"/>
      <c r="KL17" s="159"/>
      <c r="KM17" s="159"/>
      <c r="KN17" s="159"/>
      <c r="KO17" s="159"/>
      <c r="KP17" s="159"/>
      <c r="KQ17" s="159"/>
      <c r="KR17" s="159"/>
      <c r="KS17" s="159"/>
      <c r="KT17" s="159"/>
      <c r="KU17" s="159"/>
      <c r="KV17" s="159"/>
      <c r="KW17" s="159"/>
      <c r="KX17" s="159"/>
      <c r="KY17" s="159"/>
      <c r="KZ17" s="159"/>
      <c r="LA17" s="159"/>
      <c r="LB17" s="159"/>
      <c r="LC17" s="159"/>
      <c r="LD17" s="159"/>
      <c r="LE17" s="159"/>
      <c r="LF17" s="159"/>
      <c r="LG17" s="159"/>
      <c r="LH17" s="159"/>
      <c r="LI17" s="159"/>
      <c r="LJ17" s="159"/>
      <c r="LK17" s="159"/>
      <c r="LL17" s="159"/>
      <c r="LM17" s="159"/>
      <c r="LN17" s="159"/>
      <c r="LO17" s="159"/>
      <c r="LP17" s="159"/>
      <c r="LQ17" s="159"/>
      <c r="LR17" s="159"/>
      <c r="LS17" s="159"/>
      <c r="LT17" s="159"/>
      <c r="LU17" s="159"/>
      <c r="LV17" s="159"/>
      <c r="LW17" s="159"/>
      <c r="LX17" s="159"/>
      <c r="LY17" s="159"/>
      <c r="LZ17" s="159"/>
      <c r="MA17" s="159"/>
      <c r="MB17" s="159"/>
      <c r="MC17" s="159"/>
      <c r="MD17" s="159"/>
      <c r="ME17" s="159"/>
      <c r="MF17" s="159"/>
      <c r="MG17" s="159"/>
      <c r="MH17" s="159"/>
      <c r="MI17" s="159"/>
      <c r="MJ17" s="159"/>
      <c r="MK17" s="159"/>
      <c r="ML17" s="159"/>
      <c r="MM17" s="159"/>
      <c r="MN17" s="159"/>
      <c r="MO17" s="159"/>
      <c r="MP17" s="159"/>
      <c r="MQ17" s="159"/>
      <c r="MR17" s="159"/>
      <c r="MS17" s="159"/>
      <c r="MT17" s="159"/>
      <c r="MU17" s="159"/>
      <c r="MV17" s="159"/>
      <c r="MW17" s="159"/>
      <c r="MX17" s="159"/>
      <c r="MY17" s="159"/>
      <c r="MZ17" s="159"/>
      <c r="NA17" s="159"/>
      <c r="NB17" s="159"/>
      <c r="NC17" s="159"/>
      <c r="ND17" s="159"/>
      <c r="NE17" s="159"/>
      <c r="NF17" s="159"/>
      <c r="NG17" s="159"/>
      <c r="NH17" s="159"/>
      <c r="NI17" s="159"/>
      <c r="NJ17" s="159"/>
      <c r="NK17" s="159"/>
      <c r="NL17" s="159"/>
      <c r="NM17" s="159"/>
      <c r="NN17" s="159"/>
      <c r="NO17" s="159"/>
      <c r="NP17" s="159"/>
      <c r="NQ17" s="159"/>
      <c r="NR17" s="159"/>
      <c r="NS17" s="159"/>
      <c r="NT17" s="159"/>
      <c r="NU17" s="159"/>
      <c r="NV17" s="159"/>
      <c r="NW17" s="159"/>
      <c r="NX17" s="159"/>
      <c r="NY17" s="159"/>
      <c r="NZ17" s="159"/>
      <c r="OA17" s="159"/>
      <c r="OB17" s="159"/>
      <c r="OC17" s="159"/>
      <c r="OD17" s="159"/>
      <c r="OE17" s="159"/>
      <c r="OF17" s="159"/>
      <c r="OG17" s="159"/>
      <c r="OH17" s="159"/>
      <c r="OI17" s="159"/>
      <c r="OJ17" s="159"/>
      <c r="OK17" s="159"/>
      <c r="OL17" s="159"/>
      <c r="OM17" s="159"/>
      <c r="ON17" s="159"/>
      <c r="OO17" s="159"/>
      <c r="OP17" s="159"/>
      <c r="OQ17" s="159"/>
      <c r="OR17" s="159"/>
      <c r="OS17" s="159"/>
      <c r="OT17" s="159"/>
      <c r="OU17" s="159"/>
      <c r="OV17" s="159"/>
      <c r="OW17" s="159"/>
      <c r="OX17" s="159"/>
      <c r="OY17" s="159"/>
      <c r="OZ17" s="159"/>
      <c r="PA17" s="159"/>
      <c r="PB17" s="159"/>
      <c r="PC17" s="159"/>
      <c r="PD17" s="159"/>
      <c r="PE17" s="159"/>
      <c r="PF17" s="159"/>
      <c r="PG17" s="159"/>
      <c r="PH17" s="159"/>
      <c r="PI17" s="159"/>
      <c r="PJ17" s="159"/>
      <c r="PK17" s="159"/>
      <c r="PL17" s="159"/>
      <c r="PM17" s="159"/>
      <c r="PN17" s="159"/>
      <c r="PO17" s="159"/>
      <c r="PP17" s="159"/>
      <c r="PQ17" s="159"/>
      <c r="PR17" s="159"/>
      <c r="PS17" s="159"/>
      <c r="PT17" s="159"/>
      <c r="PU17" s="159"/>
      <c r="PV17" s="159"/>
      <c r="PW17" s="159"/>
      <c r="PX17" s="159"/>
      <c r="PY17" s="159"/>
      <c r="PZ17" s="159"/>
      <c r="QA17" s="159"/>
      <c r="QB17" s="159"/>
      <c r="QC17" s="159"/>
      <c r="QD17" s="159"/>
      <c r="QE17" s="159"/>
      <c r="QF17" s="159"/>
      <c r="QG17" s="159"/>
      <c r="QH17" s="159"/>
      <c r="QI17" s="159"/>
      <c r="QJ17" s="159"/>
      <c r="QK17" s="159"/>
      <c r="QL17" s="159"/>
      <c r="QM17" s="159"/>
      <c r="QN17" s="159"/>
      <c r="QO17" s="159"/>
      <c r="QP17" s="159"/>
      <c r="QQ17" s="159"/>
      <c r="QR17" s="159"/>
      <c r="QS17" s="159"/>
      <c r="QT17" s="159"/>
      <c r="QU17" s="159"/>
      <c r="QV17" s="159"/>
      <c r="QW17" s="159"/>
      <c r="QX17" s="159"/>
      <c r="QY17" s="159"/>
      <c r="QZ17" s="159"/>
      <c r="RA17" s="159"/>
      <c r="RB17" s="159"/>
      <c r="RC17" s="159"/>
      <c r="RD17" s="159"/>
      <c r="RE17" s="159"/>
      <c r="RF17" s="159"/>
      <c r="RG17" s="159"/>
      <c r="RH17" s="159"/>
      <c r="RI17" s="159"/>
      <c r="RJ17" s="159"/>
      <c r="RK17" s="159"/>
      <c r="RL17" s="159"/>
      <c r="RM17" s="159"/>
      <c r="RN17" s="159"/>
      <c r="RO17" s="159"/>
      <c r="RP17" s="159"/>
      <c r="RQ17" s="159"/>
      <c r="RR17" s="159"/>
      <c r="RS17" s="159"/>
      <c r="RT17" s="159"/>
      <c r="RU17" s="159"/>
      <c r="RV17" s="159"/>
      <c r="RW17" s="159"/>
      <c r="RX17" s="159"/>
      <c r="RY17" s="159"/>
      <c r="RZ17" s="159"/>
      <c r="SA17" s="159"/>
      <c r="SB17" s="159"/>
      <c r="SC17" s="159"/>
      <c r="SD17" s="159"/>
      <c r="SE17" s="159"/>
      <c r="SF17" s="159"/>
      <c r="SG17" s="159"/>
      <c r="SH17" s="159"/>
      <c r="SI17" s="159"/>
      <c r="SJ17" s="159"/>
      <c r="SK17" s="159"/>
      <c r="SL17" s="159"/>
      <c r="SM17" s="159"/>
      <c r="SN17" s="159"/>
      <c r="SO17" s="159"/>
      <c r="SP17" s="159"/>
      <c r="SQ17" s="159"/>
      <c r="SR17" s="159"/>
      <c r="SS17" s="159"/>
      <c r="ST17" s="159"/>
      <c r="SU17" s="159"/>
      <c r="SV17" s="159"/>
      <c r="SW17" s="159"/>
      <c r="SX17" s="159"/>
      <c r="SY17" s="159"/>
      <c r="SZ17" s="159"/>
      <c r="TA17" s="159"/>
      <c r="TB17" s="159"/>
      <c r="TC17" s="159"/>
      <c r="TD17" s="159"/>
      <c r="TE17" s="159"/>
      <c r="TF17" s="159"/>
      <c r="TG17" s="159"/>
      <c r="TH17" s="159"/>
      <c r="TI17" s="159"/>
      <c r="TJ17" s="159"/>
      <c r="TK17" s="159"/>
      <c r="TL17" s="159"/>
      <c r="TM17" s="159"/>
      <c r="TN17" s="159"/>
      <c r="TO17" s="159"/>
      <c r="TP17" s="159"/>
      <c r="TQ17" s="159"/>
      <c r="TR17" s="159"/>
      <c r="TS17" s="159"/>
      <c r="TT17" s="159"/>
      <c r="TU17" s="159"/>
      <c r="TV17" s="159"/>
      <c r="TW17" s="159"/>
      <c r="TX17" s="159"/>
      <c r="TY17" s="159"/>
      <c r="TZ17" s="159"/>
      <c r="UA17" s="159"/>
      <c r="UB17" s="159"/>
      <c r="UC17" s="159"/>
      <c r="UD17" s="159"/>
      <c r="UE17" s="159"/>
      <c r="UF17" s="159"/>
      <c r="UG17" s="159"/>
      <c r="UH17" s="159"/>
      <c r="UI17" s="159"/>
      <c r="UJ17" s="159"/>
      <c r="UK17" s="159"/>
      <c r="UL17" s="159"/>
      <c r="UM17" s="159"/>
      <c r="UN17" s="159"/>
      <c r="UO17" s="159"/>
      <c r="UP17" s="159"/>
      <c r="UQ17" s="159"/>
      <c r="UR17" s="159"/>
      <c r="US17" s="159"/>
      <c r="UT17" s="159"/>
      <c r="UU17" s="159"/>
      <c r="UV17" s="159"/>
      <c r="UW17" s="159"/>
      <c r="UX17" s="159"/>
      <c r="UY17" s="159"/>
      <c r="UZ17" s="159"/>
      <c r="VA17" s="159"/>
      <c r="VB17" s="159"/>
      <c r="VC17" s="159"/>
      <c r="VD17" s="159"/>
      <c r="VE17" s="159"/>
      <c r="VF17" s="159"/>
      <c r="VG17" s="159"/>
      <c r="VH17" s="159"/>
      <c r="VI17" s="159"/>
      <c r="VJ17" s="159"/>
      <c r="VK17" s="159"/>
      <c r="VL17" s="159"/>
      <c r="VM17" s="159"/>
      <c r="VN17" s="159"/>
      <c r="VO17" s="159"/>
      <c r="VP17" s="159"/>
      <c r="VQ17" s="159"/>
      <c r="VR17" s="159"/>
      <c r="VS17" s="159"/>
      <c r="VT17" s="159"/>
      <c r="VU17" s="159"/>
      <c r="VV17" s="159"/>
      <c r="VW17" s="159"/>
      <c r="VX17" s="159"/>
      <c r="VY17" s="159"/>
      <c r="VZ17" s="159"/>
      <c r="WA17" s="159"/>
      <c r="WB17" s="159"/>
      <c r="WC17" s="159"/>
      <c r="WD17" s="159"/>
      <c r="WE17" s="159"/>
      <c r="WF17" s="159"/>
      <c r="WG17" s="159"/>
      <c r="WH17" s="159"/>
      <c r="WI17" s="159"/>
      <c r="WJ17" s="159"/>
      <c r="WK17" s="159"/>
      <c r="WL17" s="159"/>
      <c r="WM17" s="159"/>
      <c r="WN17" s="159"/>
      <c r="WO17" s="159"/>
      <c r="WP17" s="159"/>
      <c r="WQ17" s="159"/>
      <c r="WR17" s="159"/>
      <c r="WS17" s="159"/>
      <c r="WT17" s="159"/>
      <c r="WU17" s="159"/>
      <c r="WV17" s="159"/>
      <c r="WW17" s="159"/>
      <c r="WX17" s="159"/>
      <c r="WY17" s="159"/>
      <c r="WZ17" s="159"/>
      <c r="XA17" s="159"/>
      <c r="XB17" s="159"/>
      <c r="XC17" s="159"/>
      <c r="XD17" s="159"/>
      <c r="XE17" s="159"/>
      <c r="XF17" s="159"/>
      <c r="XG17" s="159"/>
      <c r="XH17" s="159"/>
      <c r="XI17" s="159"/>
      <c r="XJ17" s="159"/>
      <c r="XK17" s="159"/>
      <c r="XL17" s="159"/>
      <c r="XM17" s="159"/>
      <c r="XN17" s="159"/>
      <c r="XO17" s="159"/>
      <c r="XP17" s="159"/>
      <c r="XQ17" s="159"/>
      <c r="XR17" s="159"/>
      <c r="XS17" s="159"/>
      <c r="XT17" s="159"/>
      <c r="XU17" s="159"/>
      <c r="XV17" s="159"/>
      <c r="XW17" s="159"/>
      <c r="XX17" s="159"/>
      <c r="XY17" s="159"/>
      <c r="XZ17" s="159"/>
      <c r="YA17" s="159"/>
      <c r="YB17" s="159"/>
      <c r="YC17" s="159"/>
      <c r="YD17" s="159"/>
      <c r="YE17" s="159"/>
      <c r="YF17" s="159"/>
      <c r="YG17" s="159"/>
      <c r="YH17" s="159"/>
      <c r="YI17" s="159"/>
      <c r="YJ17" s="159"/>
      <c r="YK17" s="159"/>
      <c r="YL17" s="159"/>
      <c r="YM17" s="159"/>
      <c r="YN17" s="159"/>
      <c r="YO17" s="159"/>
      <c r="YP17" s="159"/>
      <c r="YQ17" s="159"/>
      <c r="YR17" s="159"/>
      <c r="YS17" s="159"/>
      <c r="YT17" s="159"/>
      <c r="YU17" s="159"/>
      <c r="YV17" s="159"/>
      <c r="YW17" s="159"/>
      <c r="YX17" s="159"/>
      <c r="YY17" s="159"/>
      <c r="YZ17" s="159"/>
      <c r="ZA17" s="159"/>
      <c r="ZB17" s="159"/>
      <c r="ZC17" s="159"/>
      <c r="ZD17" s="159"/>
      <c r="ZE17" s="159"/>
      <c r="ZF17" s="159"/>
      <c r="ZG17" s="159"/>
      <c r="ZH17" s="159"/>
      <c r="ZI17" s="159"/>
      <c r="ZJ17" s="159"/>
      <c r="ZK17" s="159"/>
      <c r="ZL17" s="159"/>
      <c r="ZM17" s="159"/>
      <c r="ZN17" s="159"/>
      <c r="ZO17" s="159"/>
      <c r="ZP17" s="159"/>
      <c r="ZQ17" s="159"/>
      <c r="ZR17" s="159"/>
      <c r="ZS17" s="159"/>
      <c r="ZT17" s="159"/>
      <c r="ZU17" s="159"/>
      <c r="ZV17" s="159"/>
      <c r="ZW17" s="159"/>
      <c r="ZX17" s="159"/>
      <c r="ZY17" s="159"/>
      <c r="ZZ17" s="159"/>
      <c r="AAA17" s="159"/>
      <c r="AAB17" s="159"/>
      <c r="AAC17" s="159"/>
      <c r="AAD17" s="159"/>
      <c r="AAE17" s="159"/>
      <c r="AAF17" s="159"/>
      <c r="AAG17" s="159"/>
      <c r="AAH17" s="159"/>
      <c r="AAI17" s="159"/>
      <c r="AAJ17" s="159"/>
      <c r="AAK17" s="159"/>
      <c r="AAL17" s="159"/>
      <c r="AAM17" s="159"/>
      <c r="AAN17" s="159"/>
      <c r="AAO17" s="159"/>
      <c r="AAP17" s="159"/>
      <c r="AAQ17" s="159"/>
      <c r="AAR17" s="159"/>
      <c r="AAS17" s="159"/>
      <c r="AAT17" s="159"/>
      <c r="AAU17" s="159"/>
      <c r="AAV17" s="159"/>
      <c r="AAW17" s="159"/>
      <c r="AAX17" s="159"/>
      <c r="AAY17" s="159"/>
      <c r="AAZ17" s="159"/>
      <c r="ABA17" s="159"/>
      <c r="ABB17" s="159"/>
      <c r="ABC17" s="159"/>
      <c r="ABD17" s="159"/>
      <c r="ABE17" s="159"/>
      <c r="ABF17" s="159"/>
      <c r="ABG17" s="159"/>
      <c r="ABH17" s="159"/>
      <c r="ABI17" s="159"/>
      <c r="ABJ17" s="159"/>
      <c r="ABK17" s="159"/>
      <c r="ABL17" s="159"/>
      <c r="ABM17" s="159"/>
      <c r="ABN17" s="159"/>
      <c r="ABO17" s="159"/>
      <c r="ABP17" s="159"/>
      <c r="ABQ17" s="159"/>
      <c r="ABR17" s="159"/>
      <c r="ABS17" s="159"/>
      <c r="ABT17" s="159"/>
      <c r="ABU17" s="159"/>
      <c r="ABV17" s="159"/>
      <c r="ABW17" s="159"/>
      <c r="ABX17" s="159"/>
      <c r="ABY17" s="159"/>
      <c r="ABZ17" s="159"/>
      <c r="ACA17" s="159"/>
      <c r="ACB17" s="159"/>
      <c r="ACC17" s="159"/>
      <c r="ACD17" s="159"/>
      <c r="ACE17" s="159"/>
      <c r="ACF17" s="159"/>
      <c r="ACG17" s="159"/>
      <c r="ACH17" s="159"/>
      <c r="ACI17" s="159"/>
      <c r="ACJ17" s="159"/>
      <c r="ACK17" s="159"/>
      <c r="ACL17" s="159"/>
      <c r="ACM17" s="159"/>
      <c r="ACN17" s="159"/>
      <c r="ACO17" s="159"/>
      <c r="ACP17" s="159"/>
      <c r="ACQ17" s="159"/>
      <c r="ACR17" s="159"/>
      <c r="ACS17" s="159"/>
      <c r="ACT17" s="159"/>
      <c r="ACU17" s="159"/>
      <c r="ACV17" s="159"/>
      <c r="ACW17" s="159"/>
      <c r="ACX17" s="159"/>
      <c r="ACY17" s="159"/>
      <c r="ACZ17" s="159"/>
      <c r="ADA17" s="159"/>
      <c r="ADB17" s="159"/>
      <c r="ADC17" s="159"/>
      <c r="ADD17" s="159"/>
      <c r="ADE17" s="159"/>
      <c r="ADF17" s="159"/>
      <c r="ADG17" s="159"/>
      <c r="ADH17" s="159"/>
      <c r="ADI17" s="159"/>
      <c r="ADJ17" s="159"/>
      <c r="ADK17" s="159"/>
      <c r="ADL17" s="159"/>
      <c r="ADM17" s="159"/>
      <c r="ADN17" s="159"/>
      <c r="ADO17" s="159"/>
      <c r="ADP17" s="159"/>
      <c r="ADQ17" s="159"/>
      <c r="ADR17" s="159"/>
      <c r="ADS17" s="159"/>
      <c r="ADT17" s="159"/>
      <c r="ADU17" s="159"/>
      <c r="ADV17" s="159"/>
      <c r="ADW17" s="159"/>
      <c r="ADX17" s="159"/>
      <c r="ADY17" s="159"/>
      <c r="ADZ17" s="159"/>
      <c r="AEA17" s="159"/>
      <c r="AEB17" s="159"/>
      <c r="AEC17" s="159"/>
      <c r="AED17" s="159"/>
      <c r="AEE17" s="159"/>
      <c r="AEF17" s="159"/>
      <c r="AEG17" s="159"/>
      <c r="AEH17" s="159"/>
      <c r="AEI17" s="159"/>
      <c r="AEJ17" s="159"/>
      <c r="AEK17" s="159"/>
      <c r="AEL17" s="159"/>
      <c r="AEM17" s="159"/>
      <c r="AEN17" s="159"/>
      <c r="AEO17" s="159"/>
      <c r="AEP17" s="159"/>
      <c r="AEQ17" s="159"/>
      <c r="AER17" s="159"/>
      <c r="AES17" s="159"/>
      <c r="AET17" s="159"/>
      <c r="AEU17" s="159"/>
      <c r="AEV17" s="159"/>
      <c r="AEW17" s="159"/>
      <c r="AEX17" s="159"/>
      <c r="AEY17" s="159"/>
      <c r="AEZ17" s="159"/>
      <c r="AFA17" s="159"/>
      <c r="AFB17" s="159"/>
      <c r="AFC17" s="159"/>
      <c r="AFD17" s="159"/>
      <c r="AFE17" s="159"/>
      <c r="AFF17" s="159"/>
      <c r="AFG17" s="159"/>
      <c r="AFH17" s="159"/>
      <c r="AFI17" s="159"/>
      <c r="AFJ17" s="159"/>
      <c r="AFK17" s="159"/>
      <c r="AFL17" s="159"/>
      <c r="AFM17" s="159"/>
      <c r="AFN17" s="159"/>
      <c r="AFO17" s="159"/>
      <c r="AFP17" s="159"/>
      <c r="AFQ17" s="159"/>
      <c r="AFR17" s="159"/>
      <c r="AFS17" s="159"/>
      <c r="AFT17" s="159"/>
      <c r="AFU17" s="159"/>
      <c r="AFV17" s="159"/>
      <c r="AFW17" s="159"/>
      <c r="AFX17" s="159"/>
      <c r="AFY17" s="159"/>
      <c r="AFZ17" s="159"/>
      <c r="AGA17" s="159"/>
      <c r="AGB17" s="159"/>
      <c r="AGC17" s="159"/>
      <c r="AGD17" s="159"/>
      <c r="AGE17" s="159"/>
      <c r="AGF17" s="159"/>
      <c r="AGG17" s="159"/>
      <c r="AGH17" s="159"/>
      <c r="AGI17" s="159"/>
      <c r="AGJ17" s="159"/>
      <c r="AGK17" s="159"/>
      <c r="AGL17" s="159"/>
      <c r="AGM17" s="159"/>
      <c r="AGN17" s="159"/>
      <c r="AGO17" s="159"/>
      <c r="AGP17" s="159"/>
      <c r="AGQ17" s="159"/>
      <c r="AGR17" s="159"/>
      <c r="AGS17" s="159"/>
      <c r="AGT17" s="159"/>
      <c r="AGU17" s="159"/>
      <c r="AGV17" s="159"/>
      <c r="AGW17" s="159"/>
      <c r="AGX17" s="159"/>
      <c r="AGY17" s="159"/>
      <c r="AGZ17" s="159"/>
      <c r="AHA17" s="159"/>
      <c r="AHB17" s="159"/>
      <c r="AHC17" s="159"/>
      <c r="AHD17" s="159"/>
      <c r="AHE17" s="159"/>
      <c r="AHF17" s="159"/>
      <c r="AHG17" s="159"/>
      <c r="AHH17" s="159"/>
      <c r="AHI17" s="159"/>
      <c r="AHJ17" s="159"/>
      <c r="AHK17" s="159"/>
      <c r="AHL17" s="159"/>
      <c r="AHM17" s="159"/>
      <c r="AHN17" s="159"/>
      <c r="AHO17" s="159"/>
      <c r="AHP17" s="159"/>
      <c r="AHQ17" s="159"/>
      <c r="AHR17" s="159"/>
      <c r="AHS17" s="159"/>
      <c r="AHT17" s="159"/>
      <c r="AHU17" s="159"/>
      <c r="AHV17" s="159"/>
      <c r="AHW17" s="159"/>
      <c r="AHX17" s="159"/>
      <c r="AHY17" s="159"/>
      <c r="AHZ17" s="159"/>
      <c r="AIA17" s="159"/>
      <c r="AIB17" s="159"/>
      <c r="AIC17" s="159"/>
      <c r="AID17" s="159"/>
      <c r="AIE17" s="159"/>
      <c r="AIF17" s="159"/>
      <c r="AIG17" s="159"/>
      <c r="AIH17" s="159"/>
      <c r="AII17" s="159"/>
      <c r="AIJ17" s="159"/>
      <c r="AIK17" s="159"/>
      <c r="AIL17" s="159"/>
      <c r="AIM17" s="159"/>
      <c r="AIN17" s="159"/>
      <c r="AIO17" s="159"/>
      <c r="AIP17" s="159"/>
      <c r="AIQ17" s="159"/>
      <c r="AIR17" s="159"/>
      <c r="AIS17" s="159"/>
      <c r="AIT17" s="159"/>
      <c r="AIU17" s="159"/>
      <c r="AIV17" s="159"/>
      <c r="AIW17" s="159"/>
      <c r="AIX17" s="159"/>
      <c r="AIY17" s="159"/>
      <c r="AIZ17" s="159"/>
      <c r="AJA17" s="159"/>
      <c r="AJB17" s="159"/>
      <c r="AJC17" s="159"/>
      <c r="AJD17" s="159"/>
      <c r="AJE17" s="159"/>
      <c r="AJF17" s="159"/>
      <c r="AJG17" s="159"/>
      <c r="AJH17" s="159"/>
      <c r="AJI17" s="159"/>
      <c r="AJJ17" s="159"/>
      <c r="AJK17" s="159"/>
      <c r="AJL17" s="159"/>
      <c r="AJM17" s="159"/>
      <c r="AJN17" s="159"/>
      <c r="AJO17" s="159"/>
      <c r="AJP17" s="159"/>
      <c r="AJQ17" s="159"/>
      <c r="AJR17" s="159"/>
      <c r="AJS17" s="159"/>
      <c r="AJT17" s="159"/>
      <c r="AJU17" s="159"/>
      <c r="AJV17" s="159"/>
      <c r="AJW17" s="159"/>
      <c r="AJX17" s="159"/>
      <c r="AJY17" s="159"/>
      <c r="AJZ17" s="159"/>
      <c r="AKA17" s="159"/>
      <c r="AKB17" s="159"/>
      <c r="AKC17" s="159"/>
      <c r="AKD17" s="159"/>
      <c r="AKE17" s="159"/>
      <c r="AKF17" s="159"/>
      <c r="AKG17" s="159"/>
      <c r="AKH17" s="159"/>
      <c r="AKI17" s="159"/>
      <c r="AKJ17" s="159"/>
      <c r="AKK17" s="159"/>
      <c r="AKL17" s="159"/>
      <c r="AKM17" s="159"/>
      <c r="AKN17" s="159"/>
      <c r="AKO17" s="159"/>
      <c r="AKP17" s="159"/>
      <c r="AKQ17" s="159"/>
      <c r="AKR17" s="159"/>
      <c r="AKS17" s="159"/>
      <c r="AKT17" s="159"/>
      <c r="AKU17" s="159"/>
      <c r="AKV17" s="159"/>
      <c r="AKW17" s="159"/>
      <c r="AKX17" s="159"/>
      <c r="AKY17" s="159"/>
      <c r="AKZ17" s="159"/>
      <c r="ALA17" s="159"/>
      <c r="ALB17" s="159"/>
      <c r="ALC17" s="159"/>
      <c r="ALD17" s="159"/>
      <c r="ALE17" s="159"/>
      <c r="ALF17" s="159"/>
      <c r="ALG17" s="159"/>
      <c r="ALH17" s="159"/>
      <c r="ALI17" s="159"/>
      <c r="ALJ17" s="159"/>
      <c r="ALK17" s="159"/>
      <c r="ALL17" s="159"/>
      <c r="ALM17" s="159"/>
      <c r="ALN17" s="159"/>
      <c r="ALO17" s="159"/>
      <c r="ALP17" s="159"/>
      <c r="ALQ17" s="159"/>
      <c r="ALR17" s="159"/>
      <c r="ALS17" s="159"/>
      <c r="ALT17" s="159"/>
      <c r="ALU17" s="159"/>
      <c r="ALV17" s="159"/>
      <c r="ALW17" s="159"/>
      <c r="ALX17" s="159"/>
      <c r="ALY17" s="159"/>
      <c r="ALZ17" s="159"/>
      <c r="AMA17" s="159"/>
      <c r="AMB17" s="159"/>
      <c r="AMC17" s="159"/>
      <c r="AMD17" s="159"/>
      <c r="AME17" s="159"/>
      <c r="AMF17" s="159"/>
      <c r="AMG17" s="159"/>
      <c r="AMH17" s="159"/>
      <c r="AMI17" s="159"/>
      <c r="AMJ17" s="159"/>
      <c r="AMK17" s="159"/>
      <c r="AML17" s="159"/>
    </row>
    <row r="18" s="159" customFormat="true" ht="14.25" hidden="false" customHeight="false" outlineLevel="0" collapsed="false">
      <c r="B18" s="160"/>
      <c r="C18" s="161"/>
      <c r="D18" s="162" t="s">
        <v>231</v>
      </c>
      <c r="E18" s="164" t="n">
        <f aca="false">'PLANILHA ORCAMENTARIA'!I39</f>
        <v>4694.69</v>
      </c>
      <c r="F18" s="164" t="n">
        <f aca="false">F17*$E18</f>
        <v>2347.345</v>
      </c>
      <c r="G18" s="164" t="n">
        <f aca="false">G17*$E18</f>
        <v>2347.345</v>
      </c>
      <c r="H18" s="164"/>
      <c r="I18" s="165" t="n">
        <f aca="false">SUM(F18:H18)</f>
        <v>4694.69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</row>
    <row r="19" s="159" customFormat="true" ht="14.25" hidden="false" customHeight="false" outlineLevel="0" collapsed="false">
      <c r="B19" s="153" t="n">
        <v>7</v>
      </c>
      <c r="C19" s="154" t="str">
        <f aca="false">'PLANILHA ORCAMENTARIA'!D45</f>
        <v>SERVIÇOS ELÉTRICOS</v>
      </c>
      <c r="D19" s="155" t="s">
        <v>230</v>
      </c>
      <c r="E19" s="156"/>
      <c r="F19" s="156"/>
      <c r="G19" s="156" t="n">
        <v>0.5</v>
      </c>
      <c r="H19" s="156" t="n">
        <v>0.5</v>
      </c>
      <c r="I19" s="156" t="n">
        <f aca="false">SUM(F19:H19)</f>
        <v>1</v>
      </c>
      <c r="J19" s="143"/>
      <c r="K19" s="143"/>
      <c r="L19" s="143"/>
      <c r="M19" s="143"/>
      <c r="N19" s="143"/>
      <c r="O19" s="143"/>
      <c r="P19" s="143"/>
      <c r="Q19" s="143"/>
      <c r="R19" s="143"/>
      <c r="S19" s="143"/>
      <c r="T19" s="143"/>
      <c r="U19" s="143"/>
      <c r="V19" s="143"/>
      <c r="W19" s="143"/>
      <c r="X19" s="143"/>
      <c r="Y19" s="143"/>
      <c r="Z19" s="143"/>
      <c r="AA19" s="143"/>
      <c r="AB19" s="143"/>
      <c r="AC19" s="143"/>
      <c r="AD19" s="143"/>
      <c r="AE19" s="143"/>
      <c r="AF19" s="143"/>
      <c r="AG19" s="143"/>
      <c r="AH19" s="143"/>
      <c r="AI19" s="143"/>
      <c r="AJ19" s="143"/>
      <c r="AK19" s="143"/>
      <c r="AL19" s="143"/>
      <c r="AM19" s="143"/>
    </row>
    <row r="20" customFormat="false" ht="14.25" hidden="false" customHeight="false" outlineLevel="0" collapsed="false">
      <c r="B20" s="153"/>
      <c r="C20" s="154"/>
      <c r="D20" s="155" t="s">
        <v>231</v>
      </c>
      <c r="E20" s="157" t="n">
        <f aca="false">'PLANILHA ORCAMENTARIA'!I45</f>
        <v>3874.1</v>
      </c>
      <c r="F20" s="157"/>
      <c r="G20" s="157" t="n">
        <f aca="false">H19*$E20</f>
        <v>1937.05</v>
      </c>
      <c r="H20" s="157" t="n">
        <f aca="false">H19*$E20</f>
        <v>1937.05</v>
      </c>
      <c r="I20" s="158" t="n">
        <f aca="false">SUM(F20:H20)</f>
        <v>3874.1</v>
      </c>
    </row>
    <row r="21" customFormat="false" ht="14.25" hidden="false" customHeight="false" outlineLevel="0" collapsed="false">
      <c r="B21" s="160" t="n">
        <v>8</v>
      </c>
      <c r="C21" s="161" t="str">
        <f aca="false">'PLANILHA ORCAMENTARIA'!D57</f>
        <v>SISTEMA DE PROTEÇÃO CONTRA DESCARGAS</v>
      </c>
      <c r="D21" s="162" t="s">
        <v>230</v>
      </c>
      <c r="E21" s="163"/>
      <c r="F21" s="163"/>
      <c r="G21" s="163" t="n">
        <v>0.5</v>
      </c>
      <c r="H21" s="163" t="n">
        <v>0.5</v>
      </c>
      <c r="I21" s="163" t="n">
        <f aca="false">SUM(F21:H21)</f>
        <v>1</v>
      </c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  <c r="AA21" s="143"/>
      <c r="AB21" s="143"/>
      <c r="AC21" s="143"/>
      <c r="AD21" s="143"/>
      <c r="AE21" s="143"/>
      <c r="AF21" s="143"/>
      <c r="AG21" s="143"/>
      <c r="AH21" s="143"/>
      <c r="AI21" s="143"/>
      <c r="AJ21" s="143"/>
      <c r="AK21" s="143"/>
      <c r="AL21" s="143"/>
      <c r="AM21" s="143"/>
      <c r="AN21" s="159"/>
      <c r="AO21" s="159"/>
      <c r="AP21" s="159"/>
      <c r="AQ21" s="159"/>
      <c r="AR21" s="159"/>
      <c r="AS21" s="159"/>
      <c r="AT21" s="159"/>
      <c r="AU21" s="159"/>
      <c r="AV21" s="159"/>
      <c r="AW21" s="159"/>
      <c r="AX21" s="159"/>
      <c r="AY21" s="159"/>
      <c r="AZ21" s="159"/>
      <c r="BA21" s="159"/>
      <c r="BB21" s="159"/>
      <c r="BC21" s="159"/>
      <c r="BD21" s="159"/>
      <c r="BE21" s="159"/>
      <c r="BF21" s="159"/>
      <c r="BG21" s="159"/>
      <c r="BH21" s="159"/>
      <c r="BI21" s="159"/>
      <c r="BJ21" s="159"/>
      <c r="BK21" s="159"/>
      <c r="BL21" s="159"/>
      <c r="BM21" s="159"/>
      <c r="BN21" s="159"/>
      <c r="BO21" s="159"/>
      <c r="BP21" s="159"/>
      <c r="BQ21" s="159"/>
      <c r="BR21" s="159"/>
      <c r="BS21" s="159"/>
      <c r="BT21" s="159"/>
      <c r="BU21" s="159"/>
      <c r="BV21" s="159"/>
      <c r="BW21" s="159"/>
      <c r="BX21" s="159"/>
      <c r="BY21" s="159"/>
      <c r="BZ21" s="159"/>
      <c r="CA21" s="159"/>
      <c r="CB21" s="159"/>
      <c r="CC21" s="159"/>
      <c r="CD21" s="159"/>
      <c r="CE21" s="159"/>
      <c r="CF21" s="159"/>
      <c r="CG21" s="159"/>
      <c r="CH21" s="159"/>
      <c r="CI21" s="159"/>
      <c r="CJ21" s="159"/>
      <c r="CK21" s="159"/>
      <c r="CL21" s="159"/>
      <c r="CM21" s="159"/>
      <c r="CN21" s="159"/>
      <c r="CO21" s="159"/>
      <c r="CP21" s="159"/>
      <c r="CQ21" s="159"/>
      <c r="CR21" s="159"/>
      <c r="CS21" s="159"/>
      <c r="CT21" s="159"/>
      <c r="CU21" s="159"/>
      <c r="CV21" s="159"/>
      <c r="CW21" s="159"/>
      <c r="CX21" s="159"/>
      <c r="CY21" s="159"/>
      <c r="CZ21" s="159"/>
      <c r="DA21" s="159"/>
      <c r="DB21" s="159"/>
      <c r="DC21" s="159"/>
      <c r="DD21" s="159"/>
      <c r="DE21" s="159"/>
      <c r="DF21" s="159"/>
      <c r="DG21" s="159"/>
      <c r="DH21" s="159"/>
      <c r="DI21" s="159"/>
      <c r="DJ21" s="159"/>
      <c r="DK21" s="159"/>
      <c r="DL21" s="159"/>
      <c r="DM21" s="159"/>
      <c r="DN21" s="159"/>
      <c r="DO21" s="159"/>
      <c r="DP21" s="159"/>
      <c r="DQ21" s="159"/>
      <c r="DR21" s="159"/>
      <c r="DS21" s="159"/>
      <c r="DT21" s="159"/>
      <c r="DU21" s="159"/>
      <c r="DV21" s="159"/>
      <c r="DW21" s="159"/>
      <c r="DX21" s="159"/>
      <c r="DY21" s="159"/>
      <c r="DZ21" s="159"/>
      <c r="EA21" s="159"/>
      <c r="EB21" s="159"/>
      <c r="EC21" s="159"/>
      <c r="ED21" s="159"/>
      <c r="EE21" s="159"/>
      <c r="EF21" s="159"/>
      <c r="EG21" s="159"/>
      <c r="EH21" s="159"/>
      <c r="EI21" s="159"/>
      <c r="EJ21" s="159"/>
      <c r="EK21" s="159"/>
      <c r="EL21" s="159"/>
      <c r="EM21" s="159"/>
      <c r="EN21" s="159"/>
      <c r="EO21" s="159"/>
      <c r="EP21" s="159"/>
      <c r="EQ21" s="159"/>
      <c r="ER21" s="159"/>
      <c r="ES21" s="159"/>
      <c r="ET21" s="159"/>
      <c r="EU21" s="159"/>
      <c r="EV21" s="159"/>
      <c r="EW21" s="159"/>
      <c r="EX21" s="159"/>
      <c r="EY21" s="159"/>
      <c r="EZ21" s="159"/>
      <c r="FA21" s="159"/>
      <c r="FB21" s="159"/>
      <c r="FC21" s="159"/>
      <c r="FD21" s="159"/>
      <c r="FE21" s="159"/>
      <c r="FF21" s="159"/>
      <c r="FG21" s="159"/>
      <c r="FH21" s="159"/>
      <c r="FI21" s="159"/>
      <c r="FJ21" s="159"/>
      <c r="FK21" s="159"/>
      <c r="FL21" s="159"/>
      <c r="FM21" s="159"/>
      <c r="FN21" s="159"/>
      <c r="FO21" s="159"/>
      <c r="FP21" s="159"/>
      <c r="FQ21" s="159"/>
      <c r="FR21" s="159"/>
      <c r="FS21" s="159"/>
      <c r="FT21" s="159"/>
      <c r="FU21" s="159"/>
      <c r="FV21" s="159"/>
      <c r="FW21" s="159"/>
      <c r="FX21" s="159"/>
      <c r="FY21" s="159"/>
      <c r="FZ21" s="159"/>
      <c r="GA21" s="159"/>
      <c r="GB21" s="159"/>
      <c r="GC21" s="159"/>
      <c r="GD21" s="159"/>
      <c r="GE21" s="159"/>
      <c r="GF21" s="159"/>
      <c r="GG21" s="159"/>
      <c r="GH21" s="159"/>
      <c r="GI21" s="159"/>
      <c r="GJ21" s="159"/>
      <c r="GK21" s="159"/>
      <c r="GL21" s="159"/>
      <c r="GM21" s="159"/>
      <c r="GN21" s="159"/>
      <c r="GO21" s="159"/>
      <c r="GP21" s="159"/>
      <c r="GQ21" s="159"/>
      <c r="GR21" s="159"/>
      <c r="GS21" s="159"/>
      <c r="GT21" s="159"/>
      <c r="GU21" s="159"/>
      <c r="GV21" s="159"/>
      <c r="GW21" s="159"/>
      <c r="GX21" s="159"/>
      <c r="GY21" s="159"/>
      <c r="GZ21" s="159"/>
      <c r="HA21" s="159"/>
      <c r="HB21" s="159"/>
      <c r="HC21" s="159"/>
      <c r="HD21" s="159"/>
      <c r="HE21" s="159"/>
      <c r="HF21" s="159"/>
      <c r="HG21" s="159"/>
      <c r="HH21" s="159"/>
      <c r="HI21" s="159"/>
      <c r="HJ21" s="159"/>
      <c r="HK21" s="159"/>
      <c r="HL21" s="159"/>
      <c r="HM21" s="159"/>
      <c r="HN21" s="159"/>
      <c r="HO21" s="159"/>
      <c r="HP21" s="159"/>
      <c r="HQ21" s="159"/>
      <c r="HR21" s="159"/>
      <c r="HS21" s="159"/>
      <c r="HT21" s="159"/>
      <c r="HU21" s="159"/>
      <c r="HV21" s="159"/>
      <c r="HW21" s="159"/>
      <c r="HX21" s="159"/>
      <c r="HY21" s="159"/>
      <c r="HZ21" s="159"/>
      <c r="IA21" s="159"/>
      <c r="IB21" s="159"/>
      <c r="IC21" s="159"/>
      <c r="ID21" s="159"/>
      <c r="IE21" s="159"/>
      <c r="IF21" s="159"/>
      <c r="IG21" s="159"/>
      <c r="IH21" s="159"/>
      <c r="II21" s="159"/>
      <c r="IJ21" s="159"/>
      <c r="IK21" s="159"/>
      <c r="IL21" s="159"/>
      <c r="IM21" s="159"/>
      <c r="IN21" s="159"/>
      <c r="IO21" s="159"/>
      <c r="IP21" s="159"/>
      <c r="IQ21" s="159"/>
      <c r="IR21" s="159"/>
      <c r="IS21" s="159"/>
      <c r="IT21" s="159"/>
      <c r="IU21" s="159"/>
      <c r="IV21" s="159"/>
      <c r="IW21" s="159"/>
      <c r="IX21" s="159"/>
      <c r="IY21" s="159"/>
      <c r="IZ21" s="159"/>
      <c r="JA21" s="159"/>
      <c r="JB21" s="159"/>
      <c r="JC21" s="159"/>
      <c r="JD21" s="159"/>
      <c r="JE21" s="159"/>
      <c r="JF21" s="159"/>
      <c r="JG21" s="159"/>
      <c r="JH21" s="159"/>
      <c r="JI21" s="159"/>
      <c r="JJ21" s="159"/>
      <c r="JK21" s="159"/>
      <c r="JL21" s="159"/>
      <c r="JM21" s="159"/>
      <c r="JN21" s="159"/>
      <c r="JO21" s="159"/>
      <c r="JP21" s="159"/>
      <c r="JQ21" s="159"/>
      <c r="JR21" s="159"/>
      <c r="JS21" s="159"/>
      <c r="JT21" s="159"/>
      <c r="JU21" s="159"/>
      <c r="JV21" s="159"/>
      <c r="JW21" s="159"/>
      <c r="JX21" s="159"/>
      <c r="JY21" s="159"/>
      <c r="JZ21" s="159"/>
      <c r="KA21" s="159"/>
      <c r="KB21" s="159"/>
      <c r="KC21" s="159"/>
      <c r="KD21" s="159"/>
      <c r="KE21" s="159"/>
      <c r="KF21" s="159"/>
      <c r="KG21" s="159"/>
      <c r="KH21" s="159"/>
      <c r="KI21" s="159"/>
      <c r="KJ21" s="159"/>
      <c r="KK21" s="159"/>
      <c r="KL21" s="159"/>
      <c r="KM21" s="159"/>
      <c r="KN21" s="159"/>
      <c r="KO21" s="159"/>
      <c r="KP21" s="159"/>
      <c r="KQ21" s="159"/>
      <c r="KR21" s="159"/>
      <c r="KS21" s="159"/>
      <c r="KT21" s="159"/>
      <c r="KU21" s="159"/>
      <c r="KV21" s="159"/>
      <c r="KW21" s="159"/>
      <c r="KX21" s="159"/>
      <c r="KY21" s="159"/>
      <c r="KZ21" s="159"/>
      <c r="LA21" s="159"/>
      <c r="LB21" s="159"/>
      <c r="LC21" s="159"/>
      <c r="LD21" s="159"/>
      <c r="LE21" s="159"/>
      <c r="LF21" s="159"/>
      <c r="LG21" s="159"/>
      <c r="LH21" s="159"/>
      <c r="LI21" s="159"/>
      <c r="LJ21" s="159"/>
      <c r="LK21" s="159"/>
      <c r="LL21" s="159"/>
      <c r="LM21" s="159"/>
      <c r="LN21" s="159"/>
      <c r="LO21" s="159"/>
      <c r="LP21" s="159"/>
      <c r="LQ21" s="159"/>
      <c r="LR21" s="159"/>
      <c r="LS21" s="159"/>
      <c r="LT21" s="159"/>
      <c r="LU21" s="159"/>
      <c r="LV21" s="159"/>
      <c r="LW21" s="159"/>
      <c r="LX21" s="159"/>
      <c r="LY21" s="159"/>
      <c r="LZ21" s="159"/>
      <c r="MA21" s="159"/>
      <c r="MB21" s="159"/>
      <c r="MC21" s="159"/>
      <c r="MD21" s="159"/>
      <c r="ME21" s="159"/>
      <c r="MF21" s="159"/>
      <c r="MG21" s="159"/>
      <c r="MH21" s="159"/>
      <c r="MI21" s="159"/>
      <c r="MJ21" s="159"/>
      <c r="MK21" s="159"/>
      <c r="ML21" s="159"/>
      <c r="MM21" s="159"/>
      <c r="MN21" s="159"/>
      <c r="MO21" s="159"/>
      <c r="MP21" s="159"/>
      <c r="MQ21" s="159"/>
      <c r="MR21" s="159"/>
      <c r="MS21" s="159"/>
      <c r="MT21" s="159"/>
      <c r="MU21" s="159"/>
      <c r="MV21" s="159"/>
      <c r="MW21" s="159"/>
      <c r="MX21" s="159"/>
      <c r="MY21" s="159"/>
      <c r="MZ21" s="159"/>
      <c r="NA21" s="159"/>
      <c r="NB21" s="159"/>
      <c r="NC21" s="159"/>
      <c r="ND21" s="159"/>
      <c r="NE21" s="159"/>
      <c r="NF21" s="159"/>
      <c r="NG21" s="159"/>
      <c r="NH21" s="159"/>
      <c r="NI21" s="159"/>
      <c r="NJ21" s="159"/>
      <c r="NK21" s="159"/>
      <c r="NL21" s="159"/>
      <c r="NM21" s="159"/>
      <c r="NN21" s="159"/>
      <c r="NO21" s="159"/>
      <c r="NP21" s="159"/>
      <c r="NQ21" s="159"/>
      <c r="NR21" s="159"/>
      <c r="NS21" s="159"/>
      <c r="NT21" s="159"/>
      <c r="NU21" s="159"/>
      <c r="NV21" s="159"/>
      <c r="NW21" s="159"/>
      <c r="NX21" s="159"/>
      <c r="NY21" s="159"/>
      <c r="NZ21" s="159"/>
      <c r="OA21" s="159"/>
      <c r="OB21" s="159"/>
      <c r="OC21" s="159"/>
      <c r="OD21" s="159"/>
      <c r="OE21" s="159"/>
      <c r="OF21" s="159"/>
      <c r="OG21" s="159"/>
      <c r="OH21" s="159"/>
      <c r="OI21" s="159"/>
      <c r="OJ21" s="159"/>
      <c r="OK21" s="159"/>
      <c r="OL21" s="159"/>
      <c r="OM21" s="159"/>
      <c r="ON21" s="159"/>
      <c r="OO21" s="159"/>
      <c r="OP21" s="159"/>
      <c r="OQ21" s="159"/>
      <c r="OR21" s="159"/>
      <c r="OS21" s="159"/>
      <c r="OT21" s="159"/>
      <c r="OU21" s="159"/>
      <c r="OV21" s="159"/>
      <c r="OW21" s="159"/>
      <c r="OX21" s="159"/>
      <c r="OY21" s="159"/>
      <c r="OZ21" s="159"/>
      <c r="PA21" s="159"/>
      <c r="PB21" s="159"/>
      <c r="PC21" s="159"/>
      <c r="PD21" s="159"/>
      <c r="PE21" s="159"/>
      <c r="PF21" s="159"/>
      <c r="PG21" s="159"/>
      <c r="PH21" s="159"/>
      <c r="PI21" s="159"/>
      <c r="PJ21" s="159"/>
      <c r="PK21" s="159"/>
      <c r="PL21" s="159"/>
      <c r="PM21" s="159"/>
      <c r="PN21" s="159"/>
      <c r="PO21" s="159"/>
      <c r="PP21" s="159"/>
      <c r="PQ21" s="159"/>
      <c r="PR21" s="159"/>
      <c r="PS21" s="159"/>
      <c r="PT21" s="159"/>
      <c r="PU21" s="159"/>
      <c r="PV21" s="159"/>
      <c r="PW21" s="159"/>
      <c r="PX21" s="159"/>
      <c r="PY21" s="159"/>
      <c r="PZ21" s="159"/>
      <c r="QA21" s="159"/>
      <c r="QB21" s="159"/>
      <c r="QC21" s="159"/>
      <c r="QD21" s="159"/>
      <c r="QE21" s="159"/>
      <c r="QF21" s="159"/>
      <c r="QG21" s="159"/>
      <c r="QH21" s="159"/>
      <c r="QI21" s="159"/>
      <c r="QJ21" s="159"/>
      <c r="QK21" s="159"/>
      <c r="QL21" s="159"/>
      <c r="QM21" s="159"/>
      <c r="QN21" s="159"/>
      <c r="QO21" s="159"/>
      <c r="QP21" s="159"/>
      <c r="QQ21" s="159"/>
      <c r="QR21" s="159"/>
      <c r="QS21" s="159"/>
      <c r="QT21" s="159"/>
      <c r="QU21" s="159"/>
      <c r="QV21" s="159"/>
      <c r="QW21" s="159"/>
      <c r="QX21" s="159"/>
      <c r="QY21" s="159"/>
      <c r="QZ21" s="159"/>
      <c r="RA21" s="159"/>
      <c r="RB21" s="159"/>
      <c r="RC21" s="159"/>
      <c r="RD21" s="159"/>
      <c r="RE21" s="159"/>
      <c r="RF21" s="159"/>
      <c r="RG21" s="159"/>
      <c r="RH21" s="159"/>
      <c r="RI21" s="159"/>
      <c r="RJ21" s="159"/>
      <c r="RK21" s="159"/>
      <c r="RL21" s="159"/>
      <c r="RM21" s="159"/>
      <c r="RN21" s="159"/>
      <c r="RO21" s="159"/>
      <c r="RP21" s="159"/>
      <c r="RQ21" s="159"/>
      <c r="RR21" s="159"/>
      <c r="RS21" s="159"/>
      <c r="RT21" s="159"/>
      <c r="RU21" s="159"/>
      <c r="RV21" s="159"/>
      <c r="RW21" s="159"/>
      <c r="RX21" s="159"/>
      <c r="RY21" s="159"/>
      <c r="RZ21" s="159"/>
      <c r="SA21" s="159"/>
      <c r="SB21" s="159"/>
      <c r="SC21" s="159"/>
      <c r="SD21" s="159"/>
      <c r="SE21" s="159"/>
      <c r="SF21" s="159"/>
      <c r="SG21" s="159"/>
      <c r="SH21" s="159"/>
      <c r="SI21" s="159"/>
      <c r="SJ21" s="159"/>
      <c r="SK21" s="159"/>
      <c r="SL21" s="159"/>
      <c r="SM21" s="159"/>
      <c r="SN21" s="159"/>
      <c r="SO21" s="159"/>
      <c r="SP21" s="159"/>
      <c r="SQ21" s="159"/>
      <c r="SR21" s="159"/>
      <c r="SS21" s="159"/>
      <c r="ST21" s="159"/>
      <c r="SU21" s="159"/>
      <c r="SV21" s="159"/>
      <c r="SW21" s="159"/>
      <c r="SX21" s="159"/>
      <c r="SY21" s="159"/>
      <c r="SZ21" s="159"/>
      <c r="TA21" s="159"/>
      <c r="TB21" s="159"/>
      <c r="TC21" s="159"/>
      <c r="TD21" s="159"/>
      <c r="TE21" s="159"/>
      <c r="TF21" s="159"/>
      <c r="TG21" s="159"/>
      <c r="TH21" s="159"/>
      <c r="TI21" s="159"/>
      <c r="TJ21" s="159"/>
      <c r="TK21" s="159"/>
      <c r="TL21" s="159"/>
      <c r="TM21" s="159"/>
      <c r="TN21" s="159"/>
      <c r="TO21" s="159"/>
      <c r="TP21" s="159"/>
      <c r="TQ21" s="159"/>
      <c r="TR21" s="159"/>
      <c r="TS21" s="159"/>
      <c r="TT21" s="159"/>
      <c r="TU21" s="159"/>
      <c r="TV21" s="159"/>
      <c r="TW21" s="159"/>
      <c r="TX21" s="159"/>
      <c r="TY21" s="159"/>
      <c r="TZ21" s="159"/>
      <c r="UA21" s="159"/>
      <c r="UB21" s="159"/>
      <c r="UC21" s="159"/>
      <c r="UD21" s="159"/>
      <c r="UE21" s="159"/>
      <c r="UF21" s="159"/>
      <c r="UG21" s="159"/>
      <c r="UH21" s="159"/>
      <c r="UI21" s="159"/>
      <c r="UJ21" s="159"/>
      <c r="UK21" s="159"/>
      <c r="UL21" s="159"/>
      <c r="UM21" s="159"/>
      <c r="UN21" s="159"/>
      <c r="UO21" s="159"/>
      <c r="UP21" s="159"/>
      <c r="UQ21" s="159"/>
      <c r="UR21" s="159"/>
      <c r="US21" s="159"/>
      <c r="UT21" s="159"/>
      <c r="UU21" s="159"/>
      <c r="UV21" s="159"/>
      <c r="UW21" s="159"/>
      <c r="UX21" s="159"/>
      <c r="UY21" s="159"/>
      <c r="UZ21" s="159"/>
      <c r="VA21" s="159"/>
      <c r="VB21" s="159"/>
      <c r="VC21" s="159"/>
      <c r="VD21" s="159"/>
      <c r="VE21" s="159"/>
      <c r="VF21" s="159"/>
      <c r="VG21" s="159"/>
      <c r="VH21" s="159"/>
      <c r="VI21" s="159"/>
      <c r="VJ21" s="159"/>
      <c r="VK21" s="159"/>
      <c r="VL21" s="159"/>
      <c r="VM21" s="159"/>
      <c r="VN21" s="159"/>
      <c r="VO21" s="159"/>
      <c r="VP21" s="159"/>
      <c r="VQ21" s="159"/>
      <c r="VR21" s="159"/>
      <c r="VS21" s="159"/>
      <c r="VT21" s="159"/>
      <c r="VU21" s="159"/>
      <c r="VV21" s="159"/>
      <c r="VW21" s="159"/>
      <c r="VX21" s="159"/>
      <c r="VY21" s="159"/>
      <c r="VZ21" s="159"/>
      <c r="WA21" s="159"/>
      <c r="WB21" s="159"/>
      <c r="WC21" s="159"/>
      <c r="WD21" s="159"/>
      <c r="WE21" s="159"/>
      <c r="WF21" s="159"/>
      <c r="WG21" s="159"/>
      <c r="WH21" s="159"/>
      <c r="WI21" s="159"/>
      <c r="WJ21" s="159"/>
      <c r="WK21" s="159"/>
      <c r="WL21" s="159"/>
      <c r="WM21" s="159"/>
      <c r="WN21" s="159"/>
      <c r="WO21" s="159"/>
      <c r="WP21" s="159"/>
      <c r="WQ21" s="159"/>
      <c r="WR21" s="159"/>
      <c r="WS21" s="159"/>
      <c r="WT21" s="159"/>
      <c r="WU21" s="159"/>
      <c r="WV21" s="159"/>
      <c r="WW21" s="159"/>
      <c r="WX21" s="159"/>
      <c r="WY21" s="159"/>
      <c r="WZ21" s="159"/>
      <c r="XA21" s="159"/>
      <c r="XB21" s="159"/>
      <c r="XC21" s="159"/>
      <c r="XD21" s="159"/>
      <c r="XE21" s="159"/>
      <c r="XF21" s="159"/>
      <c r="XG21" s="159"/>
      <c r="XH21" s="159"/>
      <c r="XI21" s="159"/>
      <c r="XJ21" s="159"/>
      <c r="XK21" s="159"/>
      <c r="XL21" s="159"/>
      <c r="XM21" s="159"/>
      <c r="XN21" s="159"/>
      <c r="XO21" s="159"/>
      <c r="XP21" s="159"/>
      <c r="XQ21" s="159"/>
      <c r="XR21" s="159"/>
      <c r="XS21" s="159"/>
      <c r="XT21" s="159"/>
      <c r="XU21" s="159"/>
      <c r="XV21" s="159"/>
      <c r="XW21" s="159"/>
      <c r="XX21" s="159"/>
      <c r="XY21" s="159"/>
      <c r="XZ21" s="159"/>
      <c r="YA21" s="159"/>
      <c r="YB21" s="159"/>
      <c r="YC21" s="159"/>
      <c r="YD21" s="159"/>
      <c r="YE21" s="159"/>
      <c r="YF21" s="159"/>
      <c r="YG21" s="159"/>
      <c r="YH21" s="159"/>
      <c r="YI21" s="159"/>
      <c r="YJ21" s="159"/>
      <c r="YK21" s="159"/>
      <c r="YL21" s="159"/>
      <c r="YM21" s="159"/>
      <c r="YN21" s="159"/>
      <c r="YO21" s="159"/>
      <c r="YP21" s="159"/>
      <c r="YQ21" s="159"/>
      <c r="YR21" s="159"/>
      <c r="YS21" s="159"/>
      <c r="YT21" s="159"/>
      <c r="YU21" s="159"/>
      <c r="YV21" s="159"/>
      <c r="YW21" s="159"/>
      <c r="YX21" s="159"/>
      <c r="YY21" s="159"/>
      <c r="YZ21" s="159"/>
      <c r="ZA21" s="159"/>
      <c r="ZB21" s="159"/>
      <c r="ZC21" s="159"/>
      <c r="ZD21" s="159"/>
      <c r="ZE21" s="159"/>
      <c r="ZF21" s="159"/>
      <c r="ZG21" s="159"/>
      <c r="ZH21" s="159"/>
      <c r="ZI21" s="159"/>
      <c r="ZJ21" s="159"/>
      <c r="ZK21" s="159"/>
      <c r="ZL21" s="159"/>
      <c r="ZM21" s="159"/>
      <c r="ZN21" s="159"/>
      <c r="ZO21" s="159"/>
      <c r="ZP21" s="159"/>
      <c r="ZQ21" s="159"/>
      <c r="ZR21" s="159"/>
      <c r="ZS21" s="159"/>
      <c r="ZT21" s="159"/>
      <c r="ZU21" s="159"/>
      <c r="ZV21" s="159"/>
      <c r="ZW21" s="159"/>
      <c r="ZX21" s="159"/>
      <c r="ZY21" s="159"/>
      <c r="ZZ21" s="159"/>
      <c r="AAA21" s="159"/>
      <c r="AAB21" s="159"/>
      <c r="AAC21" s="159"/>
      <c r="AAD21" s="159"/>
      <c r="AAE21" s="159"/>
      <c r="AAF21" s="159"/>
      <c r="AAG21" s="159"/>
      <c r="AAH21" s="159"/>
      <c r="AAI21" s="159"/>
      <c r="AAJ21" s="159"/>
      <c r="AAK21" s="159"/>
      <c r="AAL21" s="159"/>
      <c r="AAM21" s="159"/>
      <c r="AAN21" s="159"/>
      <c r="AAO21" s="159"/>
      <c r="AAP21" s="159"/>
      <c r="AAQ21" s="159"/>
      <c r="AAR21" s="159"/>
      <c r="AAS21" s="159"/>
      <c r="AAT21" s="159"/>
      <c r="AAU21" s="159"/>
      <c r="AAV21" s="159"/>
      <c r="AAW21" s="159"/>
      <c r="AAX21" s="159"/>
      <c r="AAY21" s="159"/>
      <c r="AAZ21" s="159"/>
      <c r="ABA21" s="159"/>
      <c r="ABB21" s="159"/>
      <c r="ABC21" s="159"/>
      <c r="ABD21" s="159"/>
      <c r="ABE21" s="159"/>
      <c r="ABF21" s="159"/>
      <c r="ABG21" s="159"/>
      <c r="ABH21" s="159"/>
      <c r="ABI21" s="159"/>
      <c r="ABJ21" s="159"/>
      <c r="ABK21" s="159"/>
      <c r="ABL21" s="159"/>
      <c r="ABM21" s="159"/>
      <c r="ABN21" s="159"/>
      <c r="ABO21" s="159"/>
      <c r="ABP21" s="159"/>
      <c r="ABQ21" s="159"/>
      <c r="ABR21" s="159"/>
      <c r="ABS21" s="159"/>
      <c r="ABT21" s="159"/>
      <c r="ABU21" s="159"/>
      <c r="ABV21" s="159"/>
      <c r="ABW21" s="159"/>
      <c r="ABX21" s="159"/>
      <c r="ABY21" s="159"/>
      <c r="ABZ21" s="159"/>
      <c r="ACA21" s="159"/>
      <c r="ACB21" s="159"/>
      <c r="ACC21" s="159"/>
      <c r="ACD21" s="159"/>
      <c r="ACE21" s="159"/>
      <c r="ACF21" s="159"/>
      <c r="ACG21" s="159"/>
      <c r="ACH21" s="159"/>
      <c r="ACI21" s="159"/>
      <c r="ACJ21" s="159"/>
      <c r="ACK21" s="159"/>
      <c r="ACL21" s="159"/>
      <c r="ACM21" s="159"/>
      <c r="ACN21" s="159"/>
      <c r="ACO21" s="159"/>
      <c r="ACP21" s="159"/>
      <c r="ACQ21" s="159"/>
      <c r="ACR21" s="159"/>
      <c r="ACS21" s="159"/>
      <c r="ACT21" s="159"/>
      <c r="ACU21" s="159"/>
      <c r="ACV21" s="159"/>
      <c r="ACW21" s="159"/>
      <c r="ACX21" s="159"/>
      <c r="ACY21" s="159"/>
      <c r="ACZ21" s="159"/>
      <c r="ADA21" s="159"/>
      <c r="ADB21" s="159"/>
      <c r="ADC21" s="159"/>
      <c r="ADD21" s="159"/>
      <c r="ADE21" s="159"/>
      <c r="ADF21" s="159"/>
      <c r="ADG21" s="159"/>
      <c r="ADH21" s="159"/>
      <c r="ADI21" s="159"/>
      <c r="ADJ21" s="159"/>
      <c r="ADK21" s="159"/>
      <c r="ADL21" s="159"/>
      <c r="ADM21" s="159"/>
      <c r="ADN21" s="159"/>
      <c r="ADO21" s="159"/>
      <c r="ADP21" s="159"/>
      <c r="ADQ21" s="159"/>
      <c r="ADR21" s="159"/>
      <c r="ADS21" s="159"/>
      <c r="ADT21" s="159"/>
      <c r="ADU21" s="159"/>
      <c r="ADV21" s="159"/>
      <c r="ADW21" s="159"/>
      <c r="ADX21" s="159"/>
      <c r="ADY21" s="159"/>
      <c r="ADZ21" s="159"/>
      <c r="AEA21" s="159"/>
      <c r="AEB21" s="159"/>
      <c r="AEC21" s="159"/>
      <c r="AED21" s="159"/>
      <c r="AEE21" s="159"/>
      <c r="AEF21" s="159"/>
      <c r="AEG21" s="159"/>
      <c r="AEH21" s="159"/>
      <c r="AEI21" s="159"/>
      <c r="AEJ21" s="159"/>
      <c r="AEK21" s="159"/>
      <c r="AEL21" s="159"/>
      <c r="AEM21" s="159"/>
      <c r="AEN21" s="159"/>
      <c r="AEO21" s="159"/>
      <c r="AEP21" s="159"/>
      <c r="AEQ21" s="159"/>
      <c r="AER21" s="159"/>
      <c r="AES21" s="159"/>
      <c r="AET21" s="159"/>
      <c r="AEU21" s="159"/>
      <c r="AEV21" s="159"/>
      <c r="AEW21" s="159"/>
      <c r="AEX21" s="159"/>
      <c r="AEY21" s="159"/>
      <c r="AEZ21" s="159"/>
      <c r="AFA21" s="159"/>
      <c r="AFB21" s="159"/>
      <c r="AFC21" s="159"/>
      <c r="AFD21" s="159"/>
      <c r="AFE21" s="159"/>
      <c r="AFF21" s="159"/>
      <c r="AFG21" s="159"/>
      <c r="AFH21" s="159"/>
      <c r="AFI21" s="159"/>
      <c r="AFJ21" s="159"/>
      <c r="AFK21" s="159"/>
      <c r="AFL21" s="159"/>
      <c r="AFM21" s="159"/>
      <c r="AFN21" s="159"/>
      <c r="AFO21" s="159"/>
      <c r="AFP21" s="159"/>
      <c r="AFQ21" s="159"/>
      <c r="AFR21" s="159"/>
      <c r="AFS21" s="159"/>
      <c r="AFT21" s="159"/>
      <c r="AFU21" s="159"/>
      <c r="AFV21" s="159"/>
      <c r="AFW21" s="159"/>
      <c r="AFX21" s="159"/>
      <c r="AFY21" s="159"/>
      <c r="AFZ21" s="159"/>
      <c r="AGA21" s="159"/>
      <c r="AGB21" s="159"/>
      <c r="AGC21" s="159"/>
      <c r="AGD21" s="159"/>
      <c r="AGE21" s="159"/>
      <c r="AGF21" s="159"/>
      <c r="AGG21" s="159"/>
      <c r="AGH21" s="159"/>
      <c r="AGI21" s="159"/>
      <c r="AGJ21" s="159"/>
      <c r="AGK21" s="159"/>
      <c r="AGL21" s="159"/>
      <c r="AGM21" s="159"/>
      <c r="AGN21" s="159"/>
      <c r="AGO21" s="159"/>
      <c r="AGP21" s="159"/>
      <c r="AGQ21" s="159"/>
      <c r="AGR21" s="159"/>
      <c r="AGS21" s="159"/>
      <c r="AGT21" s="159"/>
      <c r="AGU21" s="159"/>
      <c r="AGV21" s="159"/>
      <c r="AGW21" s="159"/>
      <c r="AGX21" s="159"/>
      <c r="AGY21" s="159"/>
      <c r="AGZ21" s="159"/>
      <c r="AHA21" s="159"/>
      <c r="AHB21" s="159"/>
      <c r="AHC21" s="159"/>
      <c r="AHD21" s="159"/>
      <c r="AHE21" s="159"/>
      <c r="AHF21" s="159"/>
      <c r="AHG21" s="159"/>
      <c r="AHH21" s="159"/>
      <c r="AHI21" s="159"/>
      <c r="AHJ21" s="159"/>
      <c r="AHK21" s="159"/>
      <c r="AHL21" s="159"/>
      <c r="AHM21" s="159"/>
      <c r="AHN21" s="159"/>
      <c r="AHO21" s="159"/>
      <c r="AHP21" s="159"/>
      <c r="AHQ21" s="159"/>
      <c r="AHR21" s="159"/>
      <c r="AHS21" s="159"/>
      <c r="AHT21" s="159"/>
      <c r="AHU21" s="159"/>
      <c r="AHV21" s="159"/>
      <c r="AHW21" s="159"/>
      <c r="AHX21" s="159"/>
      <c r="AHY21" s="159"/>
      <c r="AHZ21" s="159"/>
      <c r="AIA21" s="159"/>
      <c r="AIB21" s="159"/>
      <c r="AIC21" s="159"/>
      <c r="AID21" s="159"/>
      <c r="AIE21" s="159"/>
      <c r="AIF21" s="159"/>
      <c r="AIG21" s="159"/>
      <c r="AIH21" s="159"/>
      <c r="AII21" s="159"/>
      <c r="AIJ21" s="159"/>
      <c r="AIK21" s="159"/>
      <c r="AIL21" s="159"/>
      <c r="AIM21" s="159"/>
      <c r="AIN21" s="159"/>
      <c r="AIO21" s="159"/>
      <c r="AIP21" s="159"/>
      <c r="AIQ21" s="159"/>
      <c r="AIR21" s="159"/>
      <c r="AIS21" s="159"/>
      <c r="AIT21" s="159"/>
      <c r="AIU21" s="159"/>
      <c r="AIV21" s="159"/>
      <c r="AIW21" s="159"/>
      <c r="AIX21" s="159"/>
      <c r="AIY21" s="159"/>
      <c r="AIZ21" s="159"/>
      <c r="AJA21" s="159"/>
      <c r="AJB21" s="159"/>
      <c r="AJC21" s="159"/>
      <c r="AJD21" s="159"/>
      <c r="AJE21" s="159"/>
      <c r="AJF21" s="159"/>
      <c r="AJG21" s="159"/>
      <c r="AJH21" s="159"/>
      <c r="AJI21" s="159"/>
      <c r="AJJ21" s="159"/>
      <c r="AJK21" s="159"/>
      <c r="AJL21" s="159"/>
      <c r="AJM21" s="159"/>
      <c r="AJN21" s="159"/>
      <c r="AJO21" s="159"/>
      <c r="AJP21" s="159"/>
      <c r="AJQ21" s="159"/>
      <c r="AJR21" s="159"/>
      <c r="AJS21" s="159"/>
      <c r="AJT21" s="159"/>
      <c r="AJU21" s="159"/>
      <c r="AJV21" s="159"/>
      <c r="AJW21" s="159"/>
      <c r="AJX21" s="159"/>
      <c r="AJY21" s="159"/>
      <c r="AJZ21" s="159"/>
      <c r="AKA21" s="159"/>
      <c r="AKB21" s="159"/>
      <c r="AKC21" s="159"/>
      <c r="AKD21" s="159"/>
      <c r="AKE21" s="159"/>
      <c r="AKF21" s="159"/>
      <c r="AKG21" s="159"/>
      <c r="AKH21" s="159"/>
      <c r="AKI21" s="159"/>
      <c r="AKJ21" s="159"/>
      <c r="AKK21" s="159"/>
      <c r="AKL21" s="159"/>
      <c r="AKM21" s="159"/>
      <c r="AKN21" s="159"/>
      <c r="AKO21" s="159"/>
      <c r="AKP21" s="159"/>
      <c r="AKQ21" s="159"/>
      <c r="AKR21" s="159"/>
      <c r="AKS21" s="159"/>
      <c r="AKT21" s="159"/>
      <c r="AKU21" s="159"/>
      <c r="AKV21" s="159"/>
      <c r="AKW21" s="159"/>
      <c r="AKX21" s="159"/>
      <c r="AKY21" s="159"/>
      <c r="AKZ21" s="159"/>
      <c r="ALA21" s="159"/>
      <c r="ALB21" s="159"/>
      <c r="ALC21" s="159"/>
      <c r="ALD21" s="159"/>
      <c r="ALE21" s="159"/>
      <c r="ALF21" s="159"/>
      <c r="ALG21" s="159"/>
      <c r="ALH21" s="159"/>
      <c r="ALI21" s="159"/>
      <c r="ALJ21" s="159"/>
      <c r="ALK21" s="159"/>
      <c r="ALL21" s="159"/>
      <c r="ALM21" s="159"/>
      <c r="ALN21" s="159"/>
      <c r="ALO21" s="159"/>
      <c r="ALP21" s="159"/>
      <c r="ALQ21" s="159"/>
      <c r="ALR21" s="159"/>
      <c r="ALS21" s="159"/>
      <c r="ALT21" s="159"/>
      <c r="ALU21" s="159"/>
      <c r="ALV21" s="159"/>
      <c r="ALW21" s="159"/>
      <c r="ALX21" s="159"/>
      <c r="ALY21" s="159"/>
      <c r="ALZ21" s="159"/>
      <c r="AMA21" s="159"/>
      <c r="AMB21" s="159"/>
      <c r="AMC21" s="159"/>
      <c r="AMD21" s="159"/>
      <c r="AME21" s="159"/>
      <c r="AMF21" s="159"/>
      <c r="AMG21" s="159"/>
      <c r="AMH21" s="159"/>
      <c r="AMI21" s="159"/>
      <c r="AMJ21" s="159"/>
      <c r="AMK21" s="159"/>
      <c r="AML21" s="159"/>
    </row>
    <row r="22" customFormat="false" ht="14.25" hidden="false" customHeight="false" outlineLevel="0" collapsed="false">
      <c r="B22" s="160"/>
      <c r="C22" s="161"/>
      <c r="D22" s="162" t="s">
        <v>231</v>
      </c>
      <c r="E22" s="164" t="n">
        <f aca="false">'PLANILHA ORCAMENTARIA'!I57</f>
        <v>6991.66</v>
      </c>
      <c r="F22" s="164"/>
      <c r="G22" s="164" t="n">
        <f aca="false">G21*$E22</f>
        <v>3495.83</v>
      </c>
      <c r="H22" s="164" t="n">
        <f aca="false">H21*$E22</f>
        <v>3495.83</v>
      </c>
      <c r="I22" s="165" t="n">
        <f aca="false">SUM(F22:H22)</f>
        <v>6991.66</v>
      </c>
      <c r="AN22" s="159"/>
      <c r="AO22" s="159"/>
      <c r="AP22" s="159"/>
      <c r="AQ22" s="159"/>
      <c r="AR22" s="159"/>
      <c r="AS22" s="159"/>
      <c r="AT22" s="159"/>
      <c r="AU22" s="159"/>
      <c r="AV22" s="159"/>
      <c r="AW22" s="159"/>
      <c r="AX22" s="159"/>
      <c r="AY22" s="159"/>
      <c r="AZ22" s="159"/>
      <c r="BA22" s="159"/>
      <c r="BB22" s="159"/>
      <c r="BC22" s="159"/>
      <c r="BD22" s="159"/>
      <c r="BE22" s="159"/>
      <c r="BF22" s="159"/>
      <c r="BG22" s="159"/>
      <c r="BH22" s="159"/>
      <c r="BI22" s="159"/>
      <c r="BJ22" s="159"/>
      <c r="BK22" s="159"/>
      <c r="BL22" s="159"/>
      <c r="BM22" s="159"/>
      <c r="BN22" s="159"/>
      <c r="BO22" s="159"/>
      <c r="BP22" s="159"/>
      <c r="BQ22" s="159"/>
      <c r="BR22" s="159"/>
      <c r="BS22" s="159"/>
      <c r="BT22" s="159"/>
      <c r="BU22" s="159"/>
      <c r="BV22" s="159"/>
      <c r="BW22" s="159"/>
      <c r="BX22" s="159"/>
      <c r="BY22" s="159"/>
      <c r="BZ22" s="159"/>
      <c r="CA22" s="159"/>
      <c r="CB22" s="159"/>
      <c r="CC22" s="159"/>
      <c r="CD22" s="159"/>
      <c r="CE22" s="159"/>
      <c r="CF22" s="159"/>
      <c r="CG22" s="159"/>
      <c r="CH22" s="159"/>
      <c r="CI22" s="159"/>
      <c r="CJ22" s="159"/>
      <c r="CK22" s="159"/>
      <c r="CL22" s="159"/>
      <c r="CM22" s="159"/>
      <c r="CN22" s="159"/>
      <c r="CO22" s="159"/>
      <c r="CP22" s="159"/>
      <c r="CQ22" s="159"/>
      <c r="CR22" s="159"/>
      <c r="CS22" s="159"/>
      <c r="CT22" s="159"/>
      <c r="CU22" s="159"/>
      <c r="CV22" s="159"/>
      <c r="CW22" s="159"/>
      <c r="CX22" s="159"/>
      <c r="CY22" s="159"/>
      <c r="CZ22" s="159"/>
      <c r="DA22" s="159"/>
      <c r="DB22" s="159"/>
      <c r="DC22" s="159"/>
      <c r="DD22" s="159"/>
      <c r="DE22" s="159"/>
      <c r="DF22" s="159"/>
      <c r="DG22" s="159"/>
      <c r="DH22" s="159"/>
      <c r="DI22" s="159"/>
      <c r="DJ22" s="159"/>
      <c r="DK22" s="159"/>
      <c r="DL22" s="159"/>
      <c r="DM22" s="159"/>
      <c r="DN22" s="159"/>
      <c r="DO22" s="159"/>
      <c r="DP22" s="159"/>
      <c r="DQ22" s="159"/>
      <c r="DR22" s="159"/>
      <c r="DS22" s="159"/>
      <c r="DT22" s="159"/>
      <c r="DU22" s="159"/>
      <c r="DV22" s="159"/>
      <c r="DW22" s="159"/>
      <c r="DX22" s="159"/>
      <c r="DY22" s="159"/>
      <c r="DZ22" s="159"/>
      <c r="EA22" s="159"/>
      <c r="EB22" s="159"/>
      <c r="EC22" s="159"/>
      <c r="ED22" s="159"/>
      <c r="EE22" s="159"/>
      <c r="EF22" s="159"/>
      <c r="EG22" s="159"/>
      <c r="EH22" s="159"/>
      <c r="EI22" s="159"/>
      <c r="EJ22" s="159"/>
      <c r="EK22" s="159"/>
      <c r="EL22" s="159"/>
      <c r="EM22" s="159"/>
      <c r="EN22" s="159"/>
      <c r="EO22" s="159"/>
      <c r="EP22" s="159"/>
      <c r="EQ22" s="159"/>
      <c r="ER22" s="159"/>
      <c r="ES22" s="159"/>
      <c r="ET22" s="159"/>
      <c r="EU22" s="159"/>
      <c r="EV22" s="159"/>
      <c r="EW22" s="159"/>
      <c r="EX22" s="159"/>
      <c r="EY22" s="159"/>
      <c r="EZ22" s="159"/>
      <c r="FA22" s="159"/>
      <c r="FB22" s="159"/>
      <c r="FC22" s="159"/>
      <c r="FD22" s="159"/>
      <c r="FE22" s="159"/>
      <c r="FF22" s="159"/>
      <c r="FG22" s="159"/>
      <c r="FH22" s="159"/>
      <c r="FI22" s="159"/>
      <c r="FJ22" s="159"/>
      <c r="FK22" s="159"/>
      <c r="FL22" s="159"/>
      <c r="FM22" s="159"/>
      <c r="FN22" s="159"/>
      <c r="FO22" s="159"/>
      <c r="FP22" s="159"/>
      <c r="FQ22" s="159"/>
      <c r="FR22" s="159"/>
      <c r="FS22" s="159"/>
      <c r="FT22" s="159"/>
      <c r="FU22" s="159"/>
      <c r="FV22" s="159"/>
      <c r="FW22" s="159"/>
      <c r="FX22" s="159"/>
      <c r="FY22" s="159"/>
      <c r="FZ22" s="159"/>
      <c r="GA22" s="159"/>
      <c r="GB22" s="159"/>
      <c r="GC22" s="159"/>
      <c r="GD22" s="159"/>
      <c r="GE22" s="159"/>
      <c r="GF22" s="159"/>
      <c r="GG22" s="159"/>
      <c r="GH22" s="159"/>
      <c r="GI22" s="159"/>
      <c r="GJ22" s="159"/>
      <c r="GK22" s="159"/>
      <c r="GL22" s="159"/>
      <c r="GM22" s="159"/>
      <c r="GN22" s="159"/>
      <c r="GO22" s="159"/>
      <c r="GP22" s="159"/>
      <c r="GQ22" s="159"/>
      <c r="GR22" s="159"/>
      <c r="GS22" s="159"/>
      <c r="GT22" s="159"/>
      <c r="GU22" s="159"/>
      <c r="GV22" s="159"/>
      <c r="GW22" s="159"/>
      <c r="GX22" s="159"/>
      <c r="GY22" s="159"/>
      <c r="GZ22" s="159"/>
      <c r="HA22" s="159"/>
      <c r="HB22" s="159"/>
      <c r="HC22" s="159"/>
      <c r="HD22" s="159"/>
      <c r="HE22" s="159"/>
      <c r="HF22" s="159"/>
      <c r="HG22" s="159"/>
      <c r="HH22" s="159"/>
      <c r="HI22" s="159"/>
      <c r="HJ22" s="159"/>
      <c r="HK22" s="159"/>
      <c r="HL22" s="159"/>
      <c r="HM22" s="159"/>
      <c r="HN22" s="159"/>
      <c r="HO22" s="159"/>
      <c r="HP22" s="159"/>
      <c r="HQ22" s="159"/>
      <c r="HR22" s="159"/>
      <c r="HS22" s="159"/>
      <c r="HT22" s="159"/>
      <c r="HU22" s="159"/>
      <c r="HV22" s="159"/>
      <c r="HW22" s="159"/>
      <c r="HX22" s="159"/>
      <c r="HY22" s="159"/>
      <c r="HZ22" s="159"/>
      <c r="IA22" s="159"/>
      <c r="IB22" s="159"/>
      <c r="IC22" s="159"/>
      <c r="ID22" s="159"/>
      <c r="IE22" s="159"/>
      <c r="IF22" s="159"/>
      <c r="IG22" s="159"/>
      <c r="IH22" s="159"/>
      <c r="II22" s="159"/>
      <c r="IJ22" s="159"/>
      <c r="IK22" s="159"/>
      <c r="IL22" s="159"/>
      <c r="IM22" s="159"/>
      <c r="IN22" s="159"/>
      <c r="IO22" s="159"/>
      <c r="IP22" s="159"/>
      <c r="IQ22" s="159"/>
      <c r="IR22" s="159"/>
      <c r="IS22" s="159"/>
      <c r="IT22" s="159"/>
      <c r="IU22" s="159"/>
      <c r="IV22" s="159"/>
      <c r="IW22" s="159"/>
      <c r="IX22" s="159"/>
      <c r="IY22" s="159"/>
      <c r="IZ22" s="159"/>
      <c r="JA22" s="159"/>
      <c r="JB22" s="159"/>
      <c r="JC22" s="159"/>
      <c r="JD22" s="159"/>
      <c r="JE22" s="159"/>
      <c r="JF22" s="159"/>
      <c r="JG22" s="159"/>
      <c r="JH22" s="159"/>
      <c r="JI22" s="159"/>
      <c r="JJ22" s="159"/>
      <c r="JK22" s="159"/>
      <c r="JL22" s="159"/>
      <c r="JM22" s="159"/>
      <c r="JN22" s="159"/>
      <c r="JO22" s="159"/>
      <c r="JP22" s="159"/>
      <c r="JQ22" s="159"/>
      <c r="JR22" s="159"/>
      <c r="JS22" s="159"/>
      <c r="JT22" s="159"/>
      <c r="JU22" s="159"/>
      <c r="JV22" s="159"/>
      <c r="JW22" s="159"/>
      <c r="JX22" s="159"/>
      <c r="JY22" s="159"/>
      <c r="JZ22" s="159"/>
      <c r="KA22" s="159"/>
      <c r="KB22" s="159"/>
      <c r="KC22" s="159"/>
      <c r="KD22" s="159"/>
      <c r="KE22" s="159"/>
      <c r="KF22" s="159"/>
      <c r="KG22" s="159"/>
      <c r="KH22" s="159"/>
      <c r="KI22" s="159"/>
      <c r="KJ22" s="159"/>
      <c r="KK22" s="159"/>
      <c r="KL22" s="159"/>
      <c r="KM22" s="159"/>
      <c r="KN22" s="159"/>
      <c r="KO22" s="159"/>
      <c r="KP22" s="159"/>
      <c r="KQ22" s="159"/>
      <c r="KR22" s="159"/>
      <c r="KS22" s="159"/>
      <c r="KT22" s="159"/>
      <c r="KU22" s="159"/>
      <c r="KV22" s="159"/>
      <c r="KW22" s="159"/>
      <c r="KX22" s="159"/>
      <c r="KY22" s="159"/>
      <c r="KZ22" s="159"/>
      <c r="LA22" s="159"/>
      <c r="LB22" s="159"/>
      <c r="LC22" s="159"/>
      <c r="LD22" s="159"/>
      <c r="LE22" s="159"/>
      <c r="LF22" s="159"/>
      <c r="LG22" s="159"/>
      <c r="LH22" s="159"/>
      <c r="LI22" s="159"/>
      <c r="LJ22" s="159"/>
      <c r="LK22" s="159"/>
      <c r="LL22" s="159"/>
      <c r="LM22" s="159"/>
      <c r="LN22" s="159"/>
      <c r="LO22" s="159"/>
      <c r="LP22" s="159"/>
      <c r="LQ22" s="159"/>
      <c r="LR22" s="159"/>
      <c r="LS22" s="159"/>
      <c r="LT22" s="159"/>
      <c r="LU22" s="159"/>
      <c r="LV22" s="159"/>
      <c r="LW22" s="159"/>
      <c r="LX22" s="159"/>
      <c r="LY22" s="159"/>
      <c r="LZ22" s="159"/>
      <c r="MA22" s="159"/>
      <c r="MB22" s="159"/>
      <c r="MC22" s="159"/>
      <c r="MD22" s="159"/>
      <c r="ME22" s="159"/>
      <c r="MF22" s="159"/>
      <c r="MG22" s="159"/>
      <c r="MH22" s="159"/>
      <c r="MI22" s="159"/>
      <c r="MJ22" s="159"/>
      <c r="MK22" s="159"/>
      <c r="ML22" s="159"/>
      <c r="MM22" s="159"/>
      <c r="MN22" s="159"/>
      <c r="MO22" s="159"/>
      <c r="MP22" s="159"/>
      <c r="MQ22" s="159"/>
      <c r="MR22" s="159"/>
      <c r="MS22" s="159"/>
      <c r="MT22" s="159"/>
      <c r="MU22" s="159"/>
      <c r="MV22" s="159"/>
      <c r="MW22" s="159"/>
      <c r="MX22" s="159"/>
      <c r="MY22" s="159"/>
      <c r="MZ22" s="159"/>
      <c r="NA22" s="159"/>
      <c r="NB22" s="159"/>
      <c r="NC22" s="159"/>
      <c r="ND22" s="159"/>
      <c r="NE22" s="159"/>
      <c r="NF22" s="159"/>
      <c r="NG22" s="159"/>
      <c r="NH22" s="159"/>
      <c r="NI22" s="159"/>
      <c r="NJ22" s="159"/>
      <c r="NK22" s="159"/>
      <c r="NL22" s="159"/>
      <c r="NM22" s="159"/>
      <c r="NN22" s="159"/>
      <c r="NO22" s="159"/>
      <c r="NP22" s="159"/>
      <c r="NQ22" s="159"/>
      <c r="NR22" s="159"/>
      <c r="NS22" s="159"/>
      <c r="NT22" s="159"/>
      <c r="NU22" s="159"/>
      <c r="NV22" s="159"/>
      <c r="NW22" s="159"/>
      <c r="NX22" s="159"/>
      <c r="NY22" s="159"/>
      <c r="NZ22" s="159"/>
      <c r="OA22" s="159"/>
      <c r="OB22" s="159"/>
      <c r="OC22" s="159"/>
      <c r="OD22" s="159"/>
      <c r="OE22" s="159"/>
      <c r="OF22" s="159"/>
      <c r="OG22" s="159"/>
      <c r="OH22" s="159"/>
      <c r="OI22" s="159"/>
      <c r="OJ22" s="159"/>
      <c r="OK22" s="159"/>
      <c r="OL22" s="159"/>
      <c r="OM22" s="159"/>
      <c r="ON22" s="159"/>
      <c r="OO22" s="159"/>
      <c r="OP22" s="159"/>
      <c r="OQ22" s="159"/>
      <c r="OR22" s="159"/>
      <c r="OS22" s="159"/>
      <c r="OT22" s="159"/>
      <c r="OU22" s="159"/>
      <c r="OV22" s="159"/>
      <c r="OW22" s="159"/>
      <c r="OX22" s="159"/>
      <c r="OY22" s="159"/>
      <c r="OZ22" s="159"/>
      <c r="PA22" s="159"/>
      <c r="PB22" s="159"/>
      <c r="PC22" s="159"/>
      <c r="PD22" s="159"/>
      <c r="PE22" s="159"/>
      <c r="PF22" s="159"/>
      <c r="PG22" s="159"/>
      <c r="PH22" s="159"/>
      <c r="PI22" s="159"/>
      <c r="PJ22" s="159"/>
      <c r="PK22" s="159"/>
      <c r="PL22" s="159"/>
      <c r="PM22" s="159"/>
      <c r="PN22" s="159"/>
      <c r="PO22" s="159"/>
      <c r="PP22" s="159"/>
      <c r="PQ22" s="159"/>
      <c r="PR22" s="159"/>
      <c r="PS22" s="159"/>
      <c r="PT22" s="159"/>
      <c r="PU22" s="159"/>
      <c r="PV22" s="159"/>
      <c r="PW22" s="159"/>
      <c r="PX22" s="159"/>
      <c r="PY22" s="159"/>
      <c r="PZ22" s="159"/>
      <c r="QA22" s="159"/>
      <c r="QB22" s="159"/>
      <c r="QC22" s="159"/>
      <c r="QD22" s="159"/>
      <c r="QE22" s="159"/>
      <c r="QF22" s="159"/>
      <c r="QG22" s="159"/>
      <c r="QH22" s="159"/>
      <c r="QI22" s="159"/>
      <c r="QJ22" s="159"/>
      <c r="QK22" s="159"/>
      <c r="QL22" s="159"/>
      <c r="QM22" s="159"/>
      <c r="QN22" s="159"/>
      <c r="QO22" s="159"/>
      <c r="QP22" s="159"/>
      <c r="QQ22" s="159"/>
      <c r="QR22" s="159"/>
      <c r="QS22" s="159"/>
      <c r="QT22" s="159"/>
      <c r="QU22" s="159"/>
      <c r="QV22" s="159"/>
      <c r="QW22" s="159"/>
      <c r="QX22" s="159"/>
      <c r="QY22" s="159"/>
      <c r="QZ22" s="159"/>
      <c r="RA22" s="159"/>
      <c r="RB22" s="159"/>
      <c r="RC22" s="159"/>
      <c r="RD22" s="159"/>
      <c r="RE22" s="159"/>
      <c r="RF22" s="159"/>
      <c r="RG22" s="159"/>
      <c r="RH22" s="159"/>
      <c r="RI22" s="159"/>
      <c r="RJ22" s="159"/>
      <c r="RK22" s="159"/>
      <c r="RL22" s="159"/>
      <c r="RM22" s="159"/>
      <c r="RN22" s="159"/>
      <c r="RO22" s="159"/>
      <c r="RP22" s="159"/>
      <c r="RQ22" s="159"/>
      <c r="RR22" s="159"/>
      <c r="RS22" s="159"/>
      <c r="RT22" s="159"/>
      <c r="RU22" s="159"/>
      <c r="RV22" s="159"/>
      <c r="RW22" s="159"/>
      <c r="RX22" s="159"/>
      <c r="RY22" s="159"/>
      <c r="RZ22" s="159"/>
      <c r="SA22" s="159"/>
      <c r="SB22" s="159"/>
      <c r="SC22" s="159"/>
      <c r="SD22" s="159"/>
      <c r="SE22" s="159"/>
      <c r="SF22" s="159"/>
      <c r="SG22" s="159"/>
      <c r="SH22" s="159"/>
      <c r="SI22" s="159"/>
      <c r="SJ22" s="159"/>
      <c r="SK22" s="159"/>
      <c r="SL22" s="159"/>
      <c r="SM22" s="159"/>
      <c r="SN22" s="159"/>
      <c r="SO22" s="159"/>
      <c r="SP22" s="159"/>
      <c r="SQ22" s="159"/>
      <c r="SR22" s="159"/>
      <c r="SS22" s="159"/>
      <c r="ST22" s="159"/>
      <c r="SU22" s="159"/>
      <c r="SV22" s="159"/>
      <c r="SW22" s="159"/>
      <c r="SX22" s="159"/>
      <c r="SY22" s="159"/>
      <c r="SZ22" s="159"/>
      <c r="TA22" s="159"/>
      <c r="TB22" s="159"/>
      <c r="TC22" s="159"/>
      <c r="TD22" s="159"/>
      <c r="TE22" s="159"/>
      <c r="TF22" s="159"/>
      <c r="TG22" s="159"/>
      <c r="TH22" s="159"/>
      <c r="TI22" s="159"/>
      <c r="TJ22" s="159"/>
      <c r="TK22" s="159"/>
      <c r="TL22" s="159"/>
      <c r="TM22" s="159"/>
      <c r="TN22" s="159"/>
      <c r="TO22" s="159"/>
      <c r="TP22" s="159"/>
      <c r="TQ22" s="159"/>
      <c r="TR22" s="159"/>
      <c r="TS22" s="159"/>
      <c r="TT22" s="159"/>
      <c r="TU22" s="159"/>
      <c r="TV22" s="159"/>
      <c r="TW22" s="159"/>
      <c r="TX22" s="159"/>
      <c r="TY22" s="159"/>
      <c r="TZ22" s="159"/>
      <c r="UA22" s="159"/>
      <c r="UB22" s="159"/>
      <c r="UC22" s="159"/>
      <c r="UD22" s="159"/>
      <c r="UE22" s="159"/>
      <c r="UF22" s="159"/>
      <c r="UG22" s="159"/>
      <c r="UH22" s="159"/>
      <c r="UI22" s="159"/>
      <c r="UJ22" s="159"/>
      <c r="UK22" s="159"/>
      <c r="UL22" s="159"/>
      <c r="UM22" s="159"/>
      <c r="UN22" s="159"/>
      <c r="UO22" s="159"/>
      <c r="UP22" s="159"/>
      <c r="UQ22" s="159"/>
      <c r="UR22" s="159"/>
      <c r="US22" s="159"/>
      <c r="UT22" s="159"/>
      <c r="UU22" s="159"/>
      <c r="UV22" s="159"/>
      <c r="UW22" s="159"/>
      <c r="UX22" s="159"/>
      <c r="UY22" s="159"/>
      <c r="UZ22" s="159"/>
      <c r="VA22" s="159"/>
      <c r="VB22" s="159"/>
      <c r="VC22" s="159"/>
      <c r="VD22" s="159"/>
      <c r="VE22" s="159"/>
      <c r="VF22" s="159"/>
      <c r="VG22" s="159"/>
      <c r="VH22" s="159"/>
      <c r="VI22" s="159"/>
      <c r="VJ22" s="159"/>
      <c r="VK22" s="159"/>
      <c r="VL22" s="159"/>
      <c r="VM22" s="159"/>
      <c r="VN22" s="159"/>
      <c r="VO22" s="159"/>
      <c r="VP22" s="159"/>
      <c r="VQ22" s="159"/>
      <c r="VR22" s="159"/>
      <c r="VS22" s="159"/>
      <c r="VT22" s="159"/>
      <c r="VU22" s="159"/>
      <c r="VV22" s="159"/>
      <c r="VW22" s="159"/>
      <c r="VX22" s="159"/>
      <c r="VY22" s="159"/>
      <c r="VZ22" s="159"/>
      <c r="WA22" s="159"/>
      <c r="WB22" s="159"/>
      <c r="WC22" s="159"/>
      <c r="WD22" s="159"/>
      <c r="WE22" s="159"/>
      <c r="WF22" s="159"/>
      <c r="WG22" s="159"/>
      <c r="WH22" s="159"/>
      <c r="WI22" s="159"/>
      <c r="WJ22" s="159"/>
      <c r="WK22" s="159"/>
      <c r="WL22" s="159"/>
      <c r="WM22" s="159"/>
      <c r="WN22" s="159"/>
      <c r="WO22" s="159"/>
      <c r="WP22" s="159"/>
      <c r="WQ22" s="159"/>
      <c r="WR22" s="159"/>
      <c r="WS22" s="159"/>
      <c r="WT22" s="159"/>
      <c r="WU22" s="159"/>
      <c r="WV22" s="159"/>
      <c r="WW22" s="159"/>
      <c r="WX22" s="159"/>
      <c r="WY22" s="159"/>
      <c r="WZ22" s="159"/>
      <c r="XA22" s="159"/>
      <c r="XB22" s="159"/>
      <c r="XC22" s="159"/>
      <c r="XD22" s="159"/>
      <c r="XE22" s="159"/>
      <c r="XF22" s="159"/>
      <c r="XG22" s="159"/>
      <c r="XH22" s="159"/>
      <c r="XI22" s="159"/>
      <c r="XJ22" s="159"/>
      <c r="XK22" s="159"/>
      <c r="XL22" s="159"/>
      <c r="XM22" s="159"/>
      <c r="XN22" s="159"/>
      <c r="XO22" s="159"/>
      <c r="XP22" s="159"/>
      <c r="XQ22" s="159"/>
      <c r="XR22" s="159"/>
      <c r="XS22" s="159"/>
      <c r="XT22" s="159"/>
      <c r="XU22" s="159"/>
      <c r="XV22" s="159"/>
      <c r="XW22" s="159"/>
      <c r="XX22" s="159"/>
      <c r="XY22" s="159"/>
      <c r="XZ22" s="159"/>
      <c r="YA22" s="159"/>
      <c r="YB22" s="159"/>
      <c r="YC22" s="159"/>
      <c r="YD22" s="159"/>
      <c r="YE22" s="159"/>
      <c r="YF22" s="159"/>
      <c r="YG22" s="159"/>
      <c r="YH22" s="159"/>
      <c r="YI22" s="159"/>
      <c r="YJ22" s="159"/>
      <c r="YK22" s="159"/>
      <c r="YL22" s="159"/>
      <c r="YM22" s="159"/>
      <c r="YN22" s="159"/>
      <c r="YO22" s="159"/>
      <c r="YP22" s="159"/>
      <c r="YQ22" s="159"/>
      <c r="YR22" s="159"/>
      <c r="YS22" s="159"/>
      <c r="YT22" s="159"/>
      <c r="YU22" s="159"/>
      <c r="YV22" s="159"/>
      <c r="YW22" s="159"/>
      <c r="YX22" s="159"/>
      <c r="YY22" s="159"/>
      <c r="YZ22" s="159"/>
      <c r="ZA22" s="159"/>
      <c r="ZB22" s="159"/>
      <c r="ZC22" s="159"/>
      <c r="ZD22" s="159"/>
      <c r="ZE22" s="159"/>
      <c r="ZF22" s="159"/>
      <c r="ZG22" s="159"/>
      <c r="ZH22" s="159"/>
      <c r="ZI22" s="159"/>
      <c r="ZJ22" s="159"/>
      <c r="ZK22" s="159"/>
      <c r="ZL22" s="159"/>
      <c r="ZM22" s="159"/>
      <c r="ZN22" s="159"/>
      <c r="ZO22" s="159"/>
      <c r="ZP22" s="159"/>
      <c r="ZQ22" s="159"/>
      <c r="ZR22" s="159"/>
      <c r="ZS22" s="159"/>
      <c r="ZT22" s="159"/>
      <c r="ZU22" s="159"/>
      <c r="ZV22" s="159"/>
      <c r="ZW22" s="159"/>
      <c r="ZX22" s="159"/>
      <c r="ZY22" s="159"/>
      <c r="ZZ22" s="159"/>
      <c r="AAA22" s="159"/>
      <c r="AAB22" s="159"/>
      <c r="AAC22" s="159"/>
      <c r="AAD22" s="159"/>
      <c r="AAE22" s="159"/>
      <c r="AAF22" s="159"/>
      <c r="AAG22" s="159"/>
      <c r="AAH22" s="159"/>
      <c r="AAI22" s="159"/>
      <c r="AAJ22" s="159"/>
      <c r="AAK22" s="159"/>
      <c r="AAL22" s="159"/>
      <c r="AAM22" s="159"/>
      <c r="AAN22" s="159"/>
      <c r="AAO22" s="159"/>
      <c r="AAP22" s="159"/>
      <c r="AAQ22" s="159"/>
      <c r="AAR22" s="159"/>
      <c r="AAS22" s="159"/>
      <c r="AAT22" s="159"/>
      <c r="AAU22" s="159"/>
      <c r="AAV22" s="159"/>
      <c r="AAW22" s="159"/>
      <c r="AAX22" s="159"/>
      <c r="AAY22" s="159"/>
      <c r="AAZ22" s="159"/>
      <c r="ABA22" s="159"/>
      <c r="ABB22" s="159"/>
      <c r="ABC22" s="159"/>
      <c r="ABD22" s="159"/>
      <c r="ABE22" s="159"/>
      <c r="ABF22" s="159"/>
      <c r="ABG22" s="159"/>
      <c r="ABH22" s="159"/>
      <c r="ABI22" s="159"/>
      <c r="ABJ22" s="159"/>
      <c r="ABK22" s="159"/>
      <c r="ABL22" s="159"/>
      <c r="ABM22" s="159"/>
      <c r="ABN22" s="159"/>
      <c r="ABO22" s="159"/>
      <c r="ABP22" s="159"/>
      <c r="ABQ22" s="159"/>
      <c r="ABR22" s="159"/>
      <c r="ABS22" s="159"/>
      <c r="ABT22" s="159"/>
      <c r="ABU22" s="159"/>
      <c r="ABV22" s="159"/>
      <c r="ABW22" s="159"/>
      <c r="ABX22" s="159"/>
      <c r="ABY22" s="159"/>
      <c r="ABZ22" s="159"/>
      <c r="ACA22" s="159"/>
      <c r="ACB22" s="159"/>
      <c r="ACC22" s="159"/>
      <c r="ACD22" s="159"/>
      <c r="ACE22" s="159"/>
      <c r="ACF22" s="159"/>
      <c r="ACG22" s="159"/>
      <c r="ACH22" s="159"/>
      <c r="ACI22" s="159"/>
      <c r="ACJ22" s="159"/>
      <c r="ACK22" s="159"/>
      <c r="ACL22" s="159"/>
      <c r="ACM22" s="159"/>
      <c r="ACN22" s="159"/>
      <c r="ACO22" s="159"/>
      <c r="ACP22" s="159"/>
      <c r="ACQ22" s="159"/>
      <c r="ACR22" s="159"/>
      <c r="ACS22" s="159"/>
      <c r="ACT22" s="159"/>
      <c r="ACU22" s="159"/>
      <c r="ACV22" s="159"/>
      <c r="ACW22" s="159"/>
      <c r="ACX22" s="159"/>
      <c r="ACY22" s="159"/>
      <c r="ACZ22" s="159"/>
      <c r="ADA22" s="159"/>
      <c r="ADB22" s="159"/>
      <c r="ADC22" s="159"/>
      <c r="ADD22" s="159"/>
      <c r="ADE22" s="159"/>
      <c r="ADF22" s="159"/>
      <c r="ADG22" s="159"/>
      <c r="ADH22" s="159"/>
      <c r="ADI22" s="159"/>
      <c r="ADJ22" s="159"/>
      <c r="ADK22" s="159"/>
      <c r="ADL22" s="159"/>
      <c r="ADM22" s="159"/>
      <c r="ADN22" s="159"/>
      <c r="ADO22" s="159"/>
      <c r="ADP22" s="159"/>
      <c r="ADQ22" s="159"/>
      <c r="ADR22" s="159"/>
      <c r="ADS22" s="159"/>
      <c r="ADT22" s="159"/>
      <c r="ADU22" s="159"/>
      <c r="ADV22" s="159"/>
      <c r="ADW22" s="159"/>
      <c r="ADX22" s="159"/>
      <c r="ADY22" s="159"/>
      <c r="ADZ22" s="159"/>
      <c r="AEA22" s="159"/>
      <c r="AEB22" s="159"/>
      <c r="AEC22" s="159"/>
      <c r="AED22" s="159"/>
      <c r="AEE22" s="159"/>
      <c r="AEF22" s="159"/>
      <c r="AEG22" s="159"/>
      <c r="AEH22" s="159"/>
      <c r="AEI22" s="159"/>
      <c r="AEJ22" s="159"/>
      <c r="AEK22" s="159"/>
      <c r="AEL22" s="159"/>
      <c r="AEM22" s="159"/>
      <c r="AEN22" s="159"/>
      <c r="AEO22" s="159"/>
      <c r="AEP22" s="159"/>
      <c r="AEQ22" s="159"/>
      <c r="AER22" s="159"/>
      <c r="AES22" s="159"/>
      <c r="AET22" s="159"/>
      <c r="AEU22" s="159"/>
      <c r="AEV22" s="159"/>
      <c r="AEW22" s="159"/>
      <c r="AEX22" s="159"/>
      <c r="AEY22" s="159"/>
      <c r="AEZ22" s="159"/>
      <c r="AFA22" s="159"/>
      <c r="AFB22" s="159"/>
      <c r="AFC22" s="159"/>
      <c r="AFD22" s="159"/>
      <c r="AFE22" s="159"/>
      <c r="AFF22" s="159"/>
      <c r="AFG22" s="159"/>
      <c r="AFH22" s="159"/>
      <c r="AFI22" s="159"/>
      <c r="AFJ22" s="159"/>
      <c r="AFK22" s="159"/>
      <c r="AFL22" s="159"/>
      <c r="AFM22" s="159"/>
      <c r="AFN22" s="159"/>
      <c r="AFO22" s="159"/>
      <c r="AFP22" s="159"/>
      <c r="AFQ22" s="159"/>
      <c r="AFR22" s="159"/>
      <c r="AFS22" s="159"/>
      <c r="AFT22" s="159"/>
      <c r="AFU22" s="159"/>
      <c r="AFV22" s="159"/>
      <c r="AFW22" s="159"/>
      <c r="AFX22" s="159"/>
      <c r="AFY22" s="159"/>
      <c r="AFZ22" s="159"/>
      <c r="AGA22" s="159"/>
      <c r="AGB22" s="159"/>
      <c r="AGC22" s="159"/>
      <c r="AGD22" s="159"/>
      <c r="AGE22" s="159"/>
      <c r="AGF22" s="159"/>
      <c r="AGG22" s="159"/>
      <c r="AGH22" s="159"/>
      <c r="AGI22" s="159"/>
      <c r="AGJ22" s="159"/>
      <c r="AGK22" s="159"/>
      <c r="AGL22" s="159"/>
      <c r="AGM22" s="159"/>
      <c r="AGN22" s="159"/>
      <c r="AGO22" s="159"/>
      <c r="AGP22" s="159"/>
      <c r="AGQ22" s="159"/>
      <c r="AGR22" s="159"/>
      <c r="AGS22" s="159"/>
      <c r="AGT22" s="159"/>
      <c r="AGU22" s="159"/>
      <c r="AGV22" s="159"/>
      <c r="AGW22" s="159"/>
      <c r="AGX22" s="159"/>
      <c r="AGY22" s="159"/>
      <c r="AGZ22" s="159"/>
      <c r="AHA22" s="159"/>
      <c r="AHB22" s="159"/>
      <c r="AHC22" s="159"/>
      <c r="AHD22" s="159"/>
      <c r="AHE22" s="159"/>
      <c r="AHF22" s="159"/>
      <c r="AHG22" s="159"/>
      <c r="AHH22" s="159"/>
      <c r="AHI22" s="159"/>
      <c r="AHJ22" s="159"/>
      <c r="AHK22" s="159"/>
      <c r="AHL22" s="159"/>
      <c r="AHM22" s="159"/>
      <c r="AHN22" s="159"/>
      <c r="AHO22" s="159"/>
      <c r="AHP22" s="159"/>
      <c r="AHQ22" s="159"/>
      <c r="AHR22" s="159"/>
      <c r="AHS22" s="159"/>
      <c r="AHT22" s="159"/>
      <c r="AHU22" s="159"/>
      <c r="AHV22" s="159"/>
      <c r="AHW22" s="159"/>
      <c r="AHX22" s="159"/>
      <c r="AHY22" s="159"/>
      <c r="AHZ22" s="159"/>
      <c r="AIA22" s="159"/>
      <c r="AIB22" s="159"/>
      <c r="AIC22" s="159"/>
      <c r="AID22" s="159"/>
      <c r="AIE22" s="159"/>
      <c r="AIF22" s="159"/>
      <c r="AIG22" s="159"/>
      <c r="AIH22" s="159"/>
      <c r="AII22" s="159"/>
      <c r="AIJ22" s="159"/>
      <c r="AIK22" s="159"/>
      <c r="AIL22" s="159"/>
      <c r="AIM22" s="159"/>
      <c r="AIN22" s="159"/>
      <c r="AIO22" s="159"/>
      <c r="AIP22" s="159"/>
      <c r="AIQ22" s="159"/>
      <c r="AIR22" s="159"/>
      <c r="AIS22" s="159"/>
      <c r="AIT22" s="159"/>
      <c r="AIU22" s="159"/>
      <c r="AIV22" s="159"/>
      <c r="AIW22" s="159"/>
      <c r="AIX22" s="159"/>
      <c r="AIY22" s="159"/>
      <c r="AIZ22" s="159"/>
      <c r="AJA22" s="159"/>
      <c r="AJB22" s="159"/>
      <c r="AJC22" s="159"/>
      <c r="AJD22" s="159"/>
      <c r="AJE22" s="159"/>
      <c r="AJF22" s="159"/>
      <c r="AJG22" s="159"/>
      <c r="AJH22" s="159"/>
      <c r="AJI22" s="159"/>
      <c r="AJJ22" s="159"/>
      <c r="AJK22" s="159"/>
      <c r="AJL22" s="159"/>
      <c r="AJM22" s="159"/>
      <c r="AJN22" s="159"/>
      <c r="AJO22" s="159"/>
      <c r="AJP22" s="159"/>
      <c r="AJQ22" s="159"/>
      <c r="AJR22" s="159"/>
      <c r="AJS22" s="159"/>
      <c r="AJT22" s="159"/>
      <c r="AJU22" s="159"/>
      <c r="AJV22" s="159"/>
      <c r="AJW22" s="159"/>
      <c r="AJX22" s="159"/>
      <c r="AJY22" s="159"/>
      <c r="AJZ22" s="159"/>
      <c r="AKA22" s="159"/>
      <c r="AKB22" s="159"/>
      <c r="AKC22" s="159"/>
      <c r="AKD22" s="159"/>
      <c r="AKE22" s="159"/>
      <c r="AKF22" s="159"/>
      <c r="AKG22" s="159"/>
      <c r="AKH22" s="159"/>
      <c r="AKI22" s="159"/>
      <c r="AKJ22" s="159"/>
      <c r="AKK22" s="159"/>
      <c r="AKL22" s="159"/>
      <c r="AKM22" s="159"/>
      <c r="AKN22" s="159"/>
      <c r="AKO22" s="159"/>
      <c r="AKP22" s="159"/>
      <c r="AKQ22" s="159"/>
      <c r="AKR22" s="159"/>
      <c r="AKS22" s="159"/>
      <c r="AKT22" s="159"/>
      <c r="AKU22" s="159"/>
      <c r="AKV22" s="159"/>
      <c r="AKW22" s="159"/>
      <c r="AKX22" s="159"/>
      <c r="AKY22" s="159"/>
      <c r="AKZ22" s="159"/>
      <c r="ALA22" s="159"/>
      <c r="ALB22" s="159"/>
      <c r="ALC22" s="159"/>
      <c r="ALD22" s="159"/>
      <c r="ALE22" s="159"/>
      <c r="ALF22" s="159"/>
      <c r="ALG22" s="159"/>
      <c r="ALH22" s="159"/>
      <c r="ALI22" s="159"/>
      <c r="ALJ22" s="159"/>
      <c r="ALK22" s="159"/>
      <c r="ALL22" s="159"/>
      <c r="ALM22" s="159"/>
      <c r="ALN22" s="159"/>
      <c r="ALO22" s="159"/>
      <c r="ALP22" s="159"/>
      <c r="ALQ22" s="159"/>
      <c r="ALR22" s="159"/>
      <c r="ALS22" s="159"/>
      <c r="ALT22" s="159"/>
      <c r="ALU22" s="159"/>
      <c r="ALV22" s="159"/>
      <c r="ALW22" s="159"/>
      <c r="ALX22" s="159"/>
      <c r="ALY22" s="159"/>
      <c r="ALZ22" s="159"/>
      <c r="AMA22" s="159"/>
      <c r="AMB22" s="159"/>
      <c r="AMC22" s="159"/>
      <c r="AMD22" s="159"/>
      <c r="AME22" s="159"/>
      <c r="AMF22" s="159"/>
      <c r="AMG22" s="159"/>
      <c r="AMH22" s="159"/>
      <c r="AMI22" s="159"/>
      <c r="AMJ22" s="159"/>
      <c r="AMK22" s="159"/>
      <c r="AML22" s="159"/>
    </row>
    <row r="23" customFormat="false" ht="14.25" hidden="false" customHeight="false" outlineLevel="0" collapsed="false">
      <c r="B23" s="153" t="n">
        <v>9</v>
      </c>
      <c r="C23" s="154" t="str">
        <f aca="false">'PLANILHA ORCAMENTARIA'!D69</f>
        <v>SERVIÇOS FINAIS</v>
      </c>
      <c r="D23" s="155" t="s">
        <v>230</v>
      </c>
      <c r="E23" s="156"/>
      <c r="F23" s="156"/>
      <c r="G23" s="156"/>
      <c r="H23" s="156" t="n">
        <v>1</v>
      </c>
      <c r="I23" s="156" t="n">
        <f aca="false">SUM(F23:H23)</f>
        <v>1</v>
      </c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59"/>
      <c r="AO23" s="159"/>
      <c r="AP23" s="159"/>
      <c r="AQ23" s="159"/>
      <c r="AR23" s="159"/>
      <c r="AS23" s="159"/>
      <c r="AT23" s="159"/>
      <c r="AU23" s="159"/>
      <c r="AV23" s="159"/>
      <c r="AW23" s="159"/>
      <c r="AX23" s="159"/>
      <c r="AY23" s="159"/>
      <c r="AZ23" s="159"/>
      <c r="BA23" s="159"/>
      <c r="BB23" s="159"/>
      <c r="BC23" s="159"/>
      <c r="BD23" s="159"/>
      <c r="BE23" s="159"/>
      <c r="BF23" s="159"/>
      <c r="BG23" s="159"/>
      <c r="BH23" s="159"/>
      <c r="BI23" s="159"/>
      <c r="BJ23" s="159"/>
      <c r="BK23" s="159"/>
      <c r="BL23" s="159"/>
      <c r="BM23" s="159"/>
      <c r="BN23" s="159"/>
      <c r="BO23" s="159"/>
      <c r="BP23" s="159"/>
      <c r="BQ23" s="159"/>
      <c r="BR23" s="159"/>
      <c r="BS23" s="159"/>
      <c r="BT23" s="159"/>
      <c r="BU23" s="159"/>
      <c r="BV23" s="159"/>
      <c r="BW23" s="159"/>
      <c r="BX23" s="159"/>
      <c r="BY23" s="159"/>
      <c r="BZ23" s="159"/>
      <c r="CA23" s="159"/>
      <c r="CB23" s="159"/>
      <c r="CC23" s="159"/>
      <c r="CD23" s="159"/>
      <c r="CE23" s="159"/>
      <c r="CF23" s="159"/>
      <c r="CG23" s="159"/>
      <c r="CH23" s="159"/>
      <c r="CI23" s="159"/>
      <c r="CJ23" s="159"/>
      <c r="CK23" s="159"/>
      <c r="CL23" s="159"/>
      <c r="CM23" s="159"/>
      <c r="CN23" s="159"/>
      <c r="CO23" s="159"/>
      <c r="CP23" s="159"/>
      <c r="CQ23" s="159"/>
      <c r="CR23" s="159"/>
      <c r="CS23" s="159"/>
      <c r="CT23" s="159"/>
      <c r="CU23" s="159"/>
      <c r="CV23" s="159"/>
      <c r="CW23" s="159"/>
      <c r="CX23" s="159"/>
      <c r="CY23" s="159"/>
      <c r="CZ23" s="159"/>
      <c r="DA23" s="159"/>
      <c r="DB23" s="159"/>
      <c r="DC23" s="159"/>
      <c r="DD23" s="159"/>
      <c r="DE23" s="159"/>
      <c r="DF23" s="159"/>
      <c r="DG23" s="159"/>
      <c r="DH23" s="159"/>
      <c r="DI23" s="159"/>
      <c r="DJ23" s="159"/>
      <c r="DK23" s="159"/>
      <c r="DL23" s="159"/>
      <c r="DM23" s="159"/>
      <c r="DN23" s="159"/>
      <c r="DO23" s="159"/>
      <c r="DP23" s="159"/>
      <c r="DQ23" s="159"/>
      <c r="DR23" s="159"/>
      <c r="DS23" s="159"/>
      <c r="DT23" s="159"/>
      <c r="DU23" s="159"/>
      <c r="DV23" s="159"/>
      <c r="DW23" s="159"/>
      <c r="DX23" s="159"/>
      <c r="DY23" s="159"/>
      <c r="DZ23" s="159"/>
      <c r="EA23" s="159"/>
      <c r="EB23" s="159"/>
      <c r="EC23" s="159"/>
      <c r="ED23" s="159"/>
      <c r="EE23" s="159"/>
      <c r="EF23" s="159"/>
      <c r="EG23" s="159"/>
      <c r="EH23" s="159"/>
      <c r="EI23" s="159"/>
      <c r="EJ23" s="159"/>
      <c r="EK23" s="159"/>
      <c r="EL23" s="159"/>
      <c r="EM23" s="159"/>
      <c r="EN23" s="159"/>
      <c r="EO23" s="159"/>
      <c r="EP23" s="159"/>
      <c r="EQ23" s="159"/>
      <c r="ER23" s="159"/>
      <c r="ES23" s="159"/>
      <c r="ET23" s="159"/>
      <c r="EU23" s="159"/>
      <c r="EV23" s="159"/>
      <c r="EW23" s="159"/>
      <c r="EX23" s="159"/>
      <c r="EY23" s="159"/>
      <c r="EZ23" s="159"/>
      <c r="FA23" s="159"/>
      <c r="FB23" s="159"/>
      <c r="FC23" s="159"/>
      <c r="FD23" s="159"/>
      <c r="FE23" s="159"/>
      <c r="FF23" s="159"/>
      <c r="FG23" s="159"/>
      <c r="FH23" s="159"/>
      <c r="FI23" s="159"/>
      <c r="FJ23" s="159"/>
      <c r="FK23" s="159"/>
      <c r="FL23" s="159"/>
      <c r="FM23" s="159"/>
      <c r="FN23" s="159"/>
      <c r="FO23" s="159"/>
      <c r="FP23" s="159"/>
      <c r="FQ23" s="159"/>
      <c r="FR23" s="159"/>
      <c r="FS23" s="159"/>
      <c r="FT23" s="159"/>
      <c r="FU23" s="159"/>
      <c r="FV23" s="159"/>
      <c r="FW23" s="159"/>
      <c r="FX23" s="159"/>
      <c r="FY23" s="159"/>
      <c r="FZ23" s="159"/>
      <c r="GA23" s="159"/>
      <c r="GB23" s="159"/>
      <c r="GC23" s="159"/>
      <c r="GD23" s="159"/>
      <c r="GE23" s="159"/>
      <c r="GF23" s="159"/>
      <c r="GG23" s="159"/>
      <c r="GH23" s="159"/>
      <c r="GI23" s="159"/>
      <c r="GJ23" s="159"/>
      <c r="GK23" s="159"/>
      <c r="GL23" s="159"/>
      <c r="GM23" s="159"/>
      <c r="GN23" s="159"/>
      <c r="GO23" s="159"/>
      <c r="GP23" s="159"/>
      <c r="GQ23" s="159"/>
      <c r="GR23" s="159"/>
      <c r="GS23" s="159"/>
      <c r="GT23" s="159"/>
      <c r="GU23" s="159"/>
      <c r="GV23" s="159"/>
      <c r="GW23" s="159"/>
      <c r="GX23" s="159"/>
      <c r="GY23" s="159"/>
      <c r="GZ23" s="159"/>
      <c r="HA23" s="159"/>
      <c r="HB23" s="159"/>
      <c r="HC23" s="159"/>
      <c r="HD23" s="159"/>
      <c r="HE23" s="159"/>
      <c r="HF23" s="159"/>
      <c r="HG23" s="159"/>
      <c r="HH23" s="159"/>
      <c r="HI23" s="159"/>
      <c r="HJ23" s="159"/>
      <c r="HK23" s="159"/>
      <c r="HL23" s="159"/>
      <c r="HM23" s="159"/>
      <c r="HN23" s="159"/>
      <c r="HO23" s="159"/>
      <c r="HP23" s="159"/>
      <c r="HQ23" s="159"/>
      <c r="HR23" s="159"/>
      <c r="HS23" s="159"/>
      <c r="HT23" s="159"/>
      <c r="HU23" s="159"/>
      <c r="HV23" s="159"/>
      <c r="HW23" s="159"/>
      <c r="HX23" s="159"/>
      <c r="HY23" s="159"/>
      <c r="HZ23" s="159"/>
      <c r="IA23" s="159"/>
      <c r="IB23" s="159"/>
      <c r="IC23" s="159"/>
      <c r="ID23" s="159"/>
      <c r="IE23" s="159"/>
      <c r="IF23" s="159"/>
      <c r="IG23" s="159"/>
      <c r="IH23" s="159"/>
      <c r="II23" s="159"/>
      <c r="IJ23" s="159"/>
      <c r="IK23" s="159"/>
      <c r="IL23" s="159"/>
      <c r="IM23" s="159"/>
      <c r="IN23" s="159"/>
      <c r="IO23" s="159"/>
      <c r="IP23" s="159"/>
      <c r="IQ23" s="159"/>
      <c r="IR23" s="159"/>
      <c r="IS23" s="159"/>
      <c r="IT23" s="159"/>
      <c r="IU23" s="159"/>
      <c r="IV23" s="159"/>
      <c r="IW23" s="159"/>
      <c r="IX23" s="159"/>
      <c r="IY23" s="159"/>
      <c r="IZ23" s="159"/>
      <c r="JA23" s="159"/>
      <c r="JB23" s="159"/>
      <c r="JC23" s="159"/>
      <c r="JD23" s="159"/>
      <c r="JE23" s="159"/>
      <c r="JF23" s="159"/>
      <c r="JG23" s="159"/>
      <c r="JH23" s="159"/>
      <c r="JI23" s="159"/>
      <c r="JJ23" s="159"/>
      <c r="JK23" s="159"/>
      <c r="JL23" s="159"/>
      <c r="JM23" s="159"/>
      <c r="JN23" s="159"/>
      <c r="JO23" s="159"/>
      <c r="JP23" s="159"/>
      <c r="JQ23" s="159"/>
      <c r="JR23" s="159"/>
      <c r="JS23" s="159"/>
      <c r="JT23" s="159"/>
      <c r="JU23" s="159"/>
      <c r="JV23" s="159"/>
      <c r="JW23" s="159"/>
      <c r="JX23" s="159"/>
      <c r="JY23" s="159"/>
      <c r="JZ23" s="159"/>
      <c r="KA23" s="159"/>
      <c r="KB23" s="159"/>
      <c r="KC23" s="159"/>
      <c r="KD23" s="159"/>
      <c r="KE23" s="159"/>
      <c r="KF23" s="159"/>
      <c r="KG23" s="159"/>
      <c r="KH23" s="159"/>
      <c r="KI23" s="159"/>
      <c r="KJ23" s="159"/>
      <c r="KK23" s="159"/>
      <c r="KL23" s="159"/>
      <c r="KM23" s="159"/>
      <c r="KN23" s="159"/>
      <c r="KO23" s="159"/>
      <c r="KP23" s="159"/>
      <c r="KQ23" s="159"/>
      <c r="KR23" s="159"/>
      <c r="KS23" s="159"/>
      <c r="KT23" s="159"/>
      <c r="KU23" s="159"/>
      <c r="KV23" s="159"/>
      <c r="KW23" s="159"/>
      <c r="KX23" s="159"/>
      <c r="KY23" s="159"/>
      <c r="KZ23" s="159"/>
      <c r="LA23" s="159"/>
      <c r="LB23" s="159"/>
      <c r="LC23" s="159"/>
      <c r="LD23" s="159"/>
      <c r="LE23" s="159"/>
      <c r="LF23" s="159"/>
      <c r="LG23" s="159"/>
      <c r="LH23" s="159"/>
      <c r="LI23" s="159"/>
      <c r="LJ23" s="159"/>
      <c r="LK23" s="159"/>
      <c r="LL23" s="159"/>
      <c r="LM23" s="159"/>
      <c r="LN23" s="159"/>
      <c r="LO23" s="159"/>
      <c r="LP23" s="159"/>
      <c r="LQ23" s="159"/>
      <c r="LR23" s="159"/>
      <c r="LS23" s="159"/>
      <c r="LT23" s="159"/>
      <c r="LU23" s="159"/>
      <c r="LV23" s="159"/>
      <c r="LW23" s="159"/>
      <c r="LX23" s="159"/>
      <c r="LY23" s="159"/>
      <c r="LZ23" s="159"/>
      <c r="MA23" s="159"/>
      <c r="MB23" s="159"/>
      <c r="MC23" s="159"/>
      <c r="MD23" s="159"/>
      <c r="ME23" s="159"/>
      <c r="MF23" s="159"/>
      <c r="MG23" s="159"/>
      <c r="MH23" s="159"/>
      <c r="MI23" s="159"/>
      <c r="MJ23" s="159"/>
      <c r="MK23" s="159"/>
      <c r="ML23" s="159"/>
      <c r="MM23" s="159"/>
      <c r="MN23" s="159"/>
      <c r="MO23" s="159"/>
      <c r="MP23" s="159"/>
      <c r="MQ23" s="159"/>
      <c r="MR23" s="159"/>
      <c r="MS23" s="159"/>
      <c r="MT23" s="159"/>
      <c r="MU23" s="159"/>
      <c r="MV23" s="159"/>
      <c r="MW23" s="159"/>
      <c r="MX23" s="159"/>
      <c r="MY23" s="159"/>
      <c r="MZ23" s="159"/>
      <c r="NA23" s="159"/>
      <c r="NB23" s="159"/>
      <c r="NC23" s="159"/>
      <c r="ND23" s="159"/>
      <c r="NE23" s="159"/>
      <c r="NF23" s="159"/>
      <c r="NG23" s="159"/>
      <c r="NH23" s="159"/>
      <c r="NI23" s="159"/>
      <c r="NJ23" s="159"/>
      <c r="NK23" s="159"/>
      <c r="NL23" s="159"/>
      <c r="NM23" s="159"/>
      <c r="NN23" s="159"/>
      <c r="NO23" s="159"/>
      <c r="NP23" s="159"/>
      <c r="NQ23" s="159"/>
      <c r="NR23" s="159"/>
      <c r="NS23" s="159"/>
      <c r="NT23" s="159"/>
      <c r="NU23" s="159"/>
      <c r="NV23" s="159"/>
      <c r="NW23" s="159"/>
      <c r="NX23" s="159"/>
      <c r="NY23" s="159"/>
      <c r="NZ23" s="159"/>
      <c r="OA23" s="159"/>
      <c r="OB23" s="159"/>
      <c r="OC23" s="159"/>
      <c r="OD23" s="159"/>
      <c r="OE23" s="159"/>
      <c r="OF23" s="159"/>
      <c r="OG23" s="159"/>
      <c r="OH23" s="159"/>
      <c r="OI23" s="159"/>
      <c r="OJ23" s="159"/>
      <c r="OK23" s="159"/>
      <c r="OL23" s="159"/>
      <c r="OM23" s="159"/>
      <c r="ON23" s="159"/>
      <c r="OO23" s="159"/>
      <c r="OP23" s="159"/>
      <c r="OQ23" s="159"/>
      <c r="OR23" s="159"/>
      <c r="OS23" s="159"/>
      <c r="OT23" s="159"/>
      <c r="OU23" s="159"/>
      <c r="OV23" s="159"/>
      <c r="OW23" s="159"/>
      <c r="OX23" s="159"/>
      <c r="OY23" s="159"/>
      <c r="OZ23" s="159"/>
      <c r="PA23" s="159"/>
      <c r="PB23" s="159"/>
      <c r="PC23" s="159"/>
      <c r="PD23" s="159"/>
      <c r="PE23" s="159"/>
      <c r="PF23" s="159"/>
      <c r="PG23" s="159"/>
      <c r="PH23" s="159"/>
      <c r="PI23" s="159"/>
      <c r="PJ23" s="159"/>
      <c r="PK23" s="159"/>
      <c r="PL23" s="159"/>
      <c r="PM23" s="159"/>
      <c r="PN23" s="159"/>
      <c r="PO23" s="159"/>
      <c r="PP23" s="159"/>
      <c r="PQ23" s="159"/>
      <c r="PR23" s="159"/>
      <c r="PS23" s="159"/>
      <c r="PT23" s="159"/>
      <c r="PU23" s="159"/>
      <c r="PV23" s="159"/>
      <c r="PW23" s="159"/>
      <c r="PX23" s="159"/>
      <c r="PY23" s="159"/>
      <c r="PZ23" s="159"/>
      <c r="QA23" s="159"/>
      <c r="QB23" s="159"/>
      <c r="QC23" s="159"/>
      <c r="QD23" s="159"/>
      <c r="QE23" s="159"/>
      <c r="QF23" s="159"/>
      <c r="QG23" s="159"/>
      <c r="QH23" s="159"/>
      <c r="QI23" s="159"/>
      <c r="QJ23" s="159"/>
      <c r="QK23" s="159"/>
      <c r="QL23" s="159"/>
      <c r="QM23" s="159"/>
      <c r="QN23" s="159"/>
      <c r="QO23" s="159"/>
      <c r="QP23" s="159"/>
      <c r="QQ23" s="159"/>
      <c r="QR23" s="159"/>
      <c r="QS23" s="159"/>
      <c r="QT23" s="159"/>
      <c r="QU23" s="159"/>
      <c r="QV23" s="159"/>
      <c r="QW23" s="159"/>
      <c r="QX23" s="159"/>
      <c r="QY23" s="159"/>
      <c r="QZ23" s="159"/>
      <c r="RA23" s="159"/>
      <c r="RB23" s="159"/>
      <c r="RC23" s="159"/>
      <c r="RD23" s="159"/>
      <c r="RE23" s="159"/>
      <c r="RF23" s="159"/>
      <c r="RG23" s="159"/>
      <c r="RH23" s="159"/>
      <c r="RI23" s="159"/>
      <c r="RJ23" s="159"/>
      <c r="RK23" s="159"/>
      <c r="RL23" s="159"/>
      <c r="RM23" s="159"/>
      <c r="RN23" s="159"/>
      <c r="RO23" s="159"/>
      <c r="RP23" s="159"/>
      <c r="RQ23" s="159"/>
      <c r="RR23" s="159"/>
      <c r="RS23" s="159"/>
      <c r="RT23" s="159"/>
      <c r="RU23" s="159"/>
      <c r="RV23" s="159"/>
      <c r="RW23" s="159"/>
      <c r="RX23" s="159"/>
      <c r="RY23" s="159"/>
      <c r="RZ23" s="159"/>
      <c r="SA23" s="159"/>
      <c r="SB23" s="159"/>
      <c r="SC23" s="159"/>
      <c r="SD23" s="159"/>
      <c r="SE23" s="159"/>
      <c r="SF23" s="159"/>
      <c r="SG23" s="159"/>
      <c r="SH23" s="159"/>
      <c r="SI23" s="159"/>
      <c r="SJ23" s="159"/>
      <c r="SK23" s="159"/>
      <c r="SL23" s="159"/>
      <c r="SM23" s="159"/>
      <c r="SN23" s="159"/>
      <c r="SO23" s="159"/>
      <c r="SP23" s="159"/>
      <c r="SQ23" s="159"/>
      <c r="SR23" s="159"/>
      <c r="SS23" s="159"/>
      <c r="ST23" s="159"/>
      <c r="SU23" s="159"/>
      <c r="SV23" s="159"/>
      <c r="SW23" s="159"/>
      <c r="SX23" s="159"/>
      <c r="SY23" s="159"/>
      <c r="SZ23" s="159"/>
      <c r="TA23" s="159"/>
      <c r="TB23" s="159"/>
      <c r="TC23" s="159"/>
      <c r="TD23" s="159"/>
      <c r="TE23" s="159"/>
      <c r="TF23" s="159"/>
      <c r="TG23" s="159"/>
      <c r="TH23" s="159"/>
      <c r="TI23" s="159"/>
      <c r="TJ23" s="159"/>
      <c r="TK23" s="159"/>
      <c r="TL23" s="159"/>
      <c r="TM23" s="159"/>
      <c r="TN23" s="159"/>
      <c r="TO23" s="159"/>
      <c r="TP23" s="159"/>
      <c r="TQ23" s="159"/>
      <c r="TR23" s="159"/>
      <c r="TS23" s="159"/>
      <c r="TT23" s="159"/>
      <c r="TU23" s="159"/>
      <c r="TV23" s="159"/>
      <c r="TW23" s="159"/>
      <c r="TX23" s="159"/>
      <c r="TY23" s="159"/>
      <c r="TZ23" s="159"/>
      <c r="UA23" s="159"/>
      <c r="UB23" s="159"/>
      <c r="UC23" s="159"/>
      <c r="UD23" s="159"/>
      <c r="UE23" s="159"/>
      <c r="UF23" s="159"/>
      <c r="UG23" s="159"/>
      <c r="UH23" s="159"/>
      <c r="UI23" s="159"/>
      <c r="UJ23" s="159"/>
      <c r="UK23" s="159"/>
      <c r="UL23" s="159"/>
      <c r="UM23" s="159"/>
      <c r="UN23" s="159"/>
      <c r="UO23" s="159"/>
      <c r="UP23" s="159"/>
      <c r="UQ23" s="159"/>
      <c r="UR23" s="159"/>
      <c r="US23" s="159"/>
      <c r="UT23" s="159"/>
      <c r="UU23" s="159"/>
      <c r="UV23" s="159"/>
      <c r="UW23" s="159"/>
      <c r="UX23" s="159"/>
      <c r="UY23" s="159"/>
      <c r="UZ23" s="159"/>
      <c r="VA23" s="159"/>
      <c r="VB23" s="159"/>
      <c r="VC23" s="159"/>
      <c r="VD23" s="159"/>
      <c r="VE23" s="159"/>
      <c r="VF23" s="159"/>
      <c r="VG23" s="159"/>
      <c r="VH23" s="159"/>
      <c r="VI23" s="159"/>
      <c r="VJ23" s="159"/>
      <c r="VK23" s="159"/>
      <c r="VL23" s="159"/>
      <c r="VM23" s="159"/>
      <c r="VN23" s="159"/>
      <c r="VO23" s="159"/>
      <c r="VP23" s="159"/>
      <c r="VQ23" s="159"/>
      <c r="VR23" s="159"/>
      <c r="VS23" s="159"/>
      <c r="VT23" s="159"/>
      <c r="VU23" s="159"/>
      <c r="VV23" s="159"/>
      <c r="VW23" s="159"/>
      <c r="VX23" s="159"/>
      <c r="VY23" s="159"/>
      <c r="VZ23" s="159"/>
      <c r="WA23" s="159"/>
      <c r="WB23" s="159"/>
      <c r="WC23" s="159"/>
      <c r="WD23" s="159"/>
      <c r="WE23" s="159"/>
      <c r="WF23" s="159"/>
      <c r="WG23" s="159"/>
      <c r="WH23" s="159"/>
      <c r="WI23" s="159"/>
      <c r="WJ23" s="159"/>
      <c r="WK23" s="159"/>
      <c r="WL23" s="159"/>
      <c r="WM23" s="159"/>
      <c r="WN23" s="159"/>
      <c r="WO23" s="159"/>
      <c r="WP23" s="159"/>
      <c r="WQ23" s="159"/>
      <c r="WR23" s="159"/>
      <c r="WS23" s="159"/>
      <c r="WT23" s="159"/>
      <c r="WU23" s="159"/>
      <c r="WV23" s="159"/>
      <c r="WW23" s="159"/>
      <c r="WX23" s="159"/>
      <c r="WY23" s="159"/>
      <c r="WZ23" s="159"/>
      <c r="XA23" s="159"/>
      <c r="XB23" s="159"/>
      <c r="XC23" s="159"/>
      <c r="XD23" s="159"/>
      <c r="XE23" s="159"/>
      <c r="XF23" s="159"/>
      <c r="XG23" s="159"/>
      <c r="XH23" s="159"/>
      <c r="XI23" s="159"/>
      <c r="XJ23" s="159"/>
      <c r="XK23" s="159"/>
      <c r="XL23" s="159"/>
      <c r="XM23" s="159"/>
      <c r="XN23" s="159"/>
      <c r="XO23" s="159"/>
      <c r="XP23" s="159"/>
      <c r="XQ23" s="159"/>
      <c r="XR23" s="159"/>
      <c r="XS23" s="159"/>
      <c r="XT23" s="159"/>
      <c r="XU23" s="159"/>
      <c r="XV23" s="159"/>
      <c r="XW23" s="159"/>
      <c r="XX23" s="159"/>
      <c r="XY23" s="159"/>
      <c r="XZ23" s="159"/>
      <c r="YA23" s="159"/>
      <c r="YB23" s="159"/>
      <c r="YC23" s="159"/>
      <c r="YD23" s="159"/>
      <c r="YE23" s="159"/>
      <c r="YF23" s="159"/>
      <c r="YG23" s="159"/>
      <c r="YH23" s="159"/>
      <c r="YI23" s="159"/>
      <c r="YJ23" s="159"/>
      <c r="YK23" s="159"/>
      <c r="YL23" s="159"/>
      <c r="YM23" s="159"/>
      <c r="YN23" s="159"/>
      <c r="YO23" s="159"/>
      <c r="YP23" s="159"/>
      <c r="YQ23" s="159"/>
      <c r="YR23" s="159"/>
      <c r="YS23" s="159"/>
      <c r="YT23" s="159"/>
      <c r="YU23" s="159"/>
      <c r="YV23" s="159"/>
      <c r="YW23" s="159"/>
      <c r="YX23" s="159"/>
      <c r="YY23" s="159"/>
      <c r="YZ23" s="159"/>
      <c r="ZA23" s="159"/>
      <c r="ZB23" s="159"/>
      <c r="ZC23" s="159"/>
      <c r="ZD23" s="159"/>
      <c r="ZE23" s="159"/>
      <c r="ZF23" s="159"/>
      <c r="ZG23" s="159"/>
      <c r="ZH23" s="159"/>
      <c r="ZI23" s="159"/>
      <c r="ZJ23" s="159"/>
      <c r="ZK23" s="159"/>
      <c r="ZL23" s="159"/>
      <c r="ZM23" s="159"/>
      <c r="ZN23" s="159"/>
      <c r="ZO23" s="159"/>
      <c r="ZP23" s="159"/>
      <c r="ZQ23" s="159"/>
      <c r="ZR23" s="159"/>
      <c r="ZS23" s="159"/>
      <c r="ZT23" s="159"/>
      <c r="ZU23" s="159"/>
      <c r="ZV23" s="159"/>
      <c r="ZW23" s="159"/>
      <c r="ZX23" s="159"/>
      <c r="ZY23" s="159"/>
      <c r="ZZ23" s="159"/>
      <c r="AAA23" s="159"/>
      <c r="AAB23" s="159"/>
      <c r="AAC23" s="159"/>
      <c r="AAD23" s="159"/>
      <c r="AAE23" s="159"/>
      <c r="AAF23" s="159"/>
      <c r="AAG23" s="159"/>
      <c r="AAH23" s="159"/>
      <c r="AAI23" s="159"/>
      <c r="AAJ23" s="159"/>
      <c r="AAK23" s="159"/>
      <c r="AAL23" s="159"/>
      <c r="AAM23" s="159"/>
      <c r="AAN23" s="159"/>
      <c r="AAO23" s="159"/>
      <c r="AAP23" s="159"/>
      <c r="AAQ23" s="159"/>
      <c r="AAR23" s="159"/>
      <c r="AAS23" s="159"/>
      <c r="AAT23" s="159"/>
      <c r="AAU23" s="159"/>
      <c r="AAV23" s="159"/>
      <c r="AAW23" s="159"/>
      <c r="AAX23" s="159"/>
      <c r="AAY23" s="159"/>
      <c r="AAZ23" s="159"/>
      <c r="ABA23" s="159"/>
      <c r="ABB23" s="159"/>
      <c r="ABC23" s="159"/>
      <c r="ABD23" s="159"/>
      <c r="ABE23" s="159"/>
      <c r="ABF23" s="159"/>
      <c r="ABG23" s="159"/>
      <c r="ABH23" s="159"/>
      <c r="ABI23" s="159"/>
      <c r="ABJ23" s="159"/>
      <c r="ABK23" s="159"/>
      <c r="ABL23" s="159"/>
      <c r="ABM23" s="159"/>
      <c r="ABN23" s="159"/>
      <c r="ABO23" s="159"/>
      <c r="ABP23" s="159"/>
      <c r="ABQ23" s="159"/>
      <c r="ABR23" s="159"/>
      <c r="ABS23" s="159"/>
      <c r="ABT23" s="159"/>
      <c r="ABU23" s="159"/>
      <c r="ABV23" s="159"/>
      <c r="ABW23" s="159"/>
      <c r="ABX23" s="159"/>
      <c r="ABY23" s="159"/>
      <c r="ABZ23" s="159"/>
      <c r="ACA23" s="159"/>
      <c r="ACB23" s="159"/>
      <c r="ACC23" s="159"/>
      <c r="ACD23" s="159"/>
      <c r="ACE23" s="159"/>
      <c r="ACF23" s="159"/>
      <c r="ACG23" s="159"/>
      <c r="ACH23" s="159"/>
      <c r="ACI23" s="159"/>
      <c r="ACJ23" s="159"/>
      <c r="ACK23" s="159"/>
      <c r="ACL23" s="159"/>
      <c r="ACM23" s="159"/>
      <c r="ACN23" s="159"/>
      <c r="ACO23" s="159"/>
      <c r="ACP23" s="159"/>
      <c r="ACQ23" s="159"/>
      <c r="ACR23" s="159"/>
      <c r="ACS23" s="159"/>
      <c r="ACT23" s="159"/>
      <c r="ACU23" s="159"/>
      <c r="ACV23" s="159"/>
      <c r="ACW23" s="159"/>
      <c r="ACX23" s="159"/>
      <c r="ACY23" s="159"/>
      <c r="ACZ23" s="159"/>
      <c r="ADA23" s="159"/>
      <c r="ADB23" s="159"/>
      <c r="ADC23" s="159"/>
      <c r="ADD23" s="159"/>
      <c r="ADE23" s="159"/>
      <c r="ADF23" s="159"/>
      <c r="ADG23" s="159"/>
      <c r="ADH23" s="159"/>
      <c r="ADI23" s="159"/>
      <c r="ADJ23" s="159"/>
      <c r="ADK23" s="159"/>
      <c r="ADL23" s="159"/>
      <c r="ADM23" s="159"/>
      <c r="ADN23" s="159"/>
      <c r="ADO23" s="159"/>
      <c r="ADP23" s="159"/>
      <c r="ADQ23" s="159"/>
      <c r="ADR23" s="159"/>
      <c r="ADS23" s="159"/>
      <c r="ADT23" s="159"/>
      <c r="ADU23" s="159"/>
      <c r="ADV23" s="159"/>
      <c r="ADW23" s="159"/>
      <c r="ADX23" s="159"/>
      <c r="ADY23" s="159"/>
      <c r="ADZ23" s="159"/>
      <c r="AEA23" s="159"/>
      <c r="AEB23" s="159"/>
      <c r="AEC23" s="159"/>
      <c r="AED23" s="159"/>
      <c r="AEE23" s="159"/>
      <c r="AEF23" s="159"/>
      <c r="AEG23" s="159"/>
      <c r="AEH23" s="159"/>
      <c r="AEI23" s="159"/>
      <c r="AEJ23" s="159"/>
      <c r="AEK23" s="159"/>
      <c r="AEL23" s="159"/>
      <c r="AEM23" s="159"/>
      <c r="AEN23" s="159"/>
      <c r="AEO23" s="159"/>
      <c r="AEP23" s="159"/>
      <c r="AEQ23" s="159"/>
      <c r="AER23" s="159"/>
      <c r="AES23" s="159"/>
      <c r="AET23" s="159"/>
      <c r="AEU23" s="159"/>
      <c r="AEV23" s="159"/>
      <c r="AEW23" s="159"/>
      <c r="AEX23" s="159"/>
      <c r="AEY23" s="159"/>
      <c r="AEZ23" s="159"/>
      <c r="AFA23" s="159"/>
      <c r="AFB23" s="159"/>
      <c r="AFC23" s="159"/>
      <c r="AFD23" s="159"/>
      <c r="AFE23" s="159"/>
      <c r="AFF23" s="159"/>
      <c r="AFG23" s="159"/>
      <c r="AFH23" s="159"/>
      <c r="AFI23" s="159"/>
      <c r="AFJ23" s="159"/>
      <c r="AFK23" s="159"/>
      <c r="AFL23" s="159"/>
      <c r="AFM23" s="159"/>
      <c r="AFN23" s="159"/>
      <c r="AFO23" s="159"/>
      <c r="AFP23" s="159"/>
      <c r="AFQ23" s="159"/>
      <c r="AFR23" s="159"/>
      <c r="AFS23" s="159"/>
      <c r="AFT23" s="159"/>
      <c r="AFU23" s="159"/>
      <c r="AFV23" s="159"/>
      <c r="AFW23" s="159"/>
      <c r="AFX23" s="159"/>
      <c r="AFY23" s="159"/>
      <c r="AFZ23" s="159"/>
      <c r="AGA23" s="159"/>
      <c r="AGB23" s="159"/>
      <c r="AGC23" s="159"/>
      <c r="AGD23" s="159"/>
      <c r="AGE23" s="159"/>
      <c r="AGF23" s="159"/>
      <c r="AGG23" s="159"/>
      <c r="AGH23" s="159"/>
      <c r="AGI23" s="159"/>
      <c r="AGJ23" s="159"/>
      <c r="AGK23" s="159"/>
      <c r="AGL23" s="159"/>
      <c r="AGM23" s="159"/>
      <c r="AGN23" s="159"/>
      <c r="AGO23" s="159"/>
      <c r="AGP23" s="159"/>
      <c r="AGQ23" s="159"/>
      <c r="AGR23" s="159"/>
      <c r="AGS23" s="159"/>
      <c r="AGT23" s="159"/>
      <c r="AGU23" s="159"/>
      <c r="AGV23" s="159"/>
      <c r="AGW23" s="159"/>
      <c r="AGX23" s="159"/>
      <c r="AGY23" s="159"/>
      <c r="AGZ23" s="159"/>
      <c r="AHA23" s="159"/>
      <c r="AHB23" s="159"/>
      <c r="AHC23" s="159"/>
      <c r="AHD23" s="159"/>
      <c r="AHE23" s="159"/>
      <c r="AHF23" s="159"/>
      <c r="AHG23" s="159"/>
      <c r="AHH23" s="159"/>
      <c r="AHI23" s="159"/>
      <c r="AHJ23" s="159"/>
      <c r="AHK23" s="159"/>
      <c r="AHL23" s="159"/>
      <c r="AHM23" s="159"/>
      <c r="AHN23" s="159"/>
      <c r="AHO23" s="159"/>
      <c r="AHP23" s="159"/>
      <c r="AHQ23" s="159"/>
      <c r="AHR23" s="159"/>
      <c r="AHS23" s="159"/>
      <c r="AHT23" s="159"/>
      <c r="AHU23" s="159"/>
      <c r="AHV23" s="159"/>
      <c r="AHW23" s="159"/>
      <c r="AHX23" s="159"/>
      <c r="AHY23" s="159"/>
      <c r="AHZ23" s="159"/>
      <c r="AIA23" s="159"/>
      <c r="AIB23" s="159"/>
      <c r="AIC23" s="159"/>
      <c r="AID23" s="159"/>
      <c r="AIE23" s="159"/>
      <c r="AIF23" s="159"/>
      <c r="AIG23" s="159"/>
      <c r="AIH23" s="159"/>
      <c r="AII23" s="159"/>
      <c r="AIJ23" s="159"/>
      <c r="AIK23" s="159"/>
      <c r="AIL23" s="159"/>
      <c r="AIM23" s="159"/>
      <c r="AIN23" s="159"/>
      <c r="AIO23" s="159"/>
      <c r="AIP23" s="159"/>
      <c r="AIQ23" s="159"/>
      <c r="AIR23" s="159"/>
      <c r="AIS23" s="159"/>
      <c r="AIT23" s="159"/>
      <c r="AIU23" s="159"/>
      <c r="AIV23" s="159"/>
      <c r="AIW23" s="159"/>
      <c r="AIX23" s="159"/>
      <c r="AIY23" s="159"/>
      <c r="AIZ23" s="159"/>
      <c r="AJA23" s="159"/>
      <c r="AJB23" s="159"/>
      <c r="AJC23" s="159"/>
      <c r="AJD23" s="159"/>
      <c r="AJE23" s="159"/>
      <c r="AJF23" s="159"/>
      <c r="AJG23" s="159"/>
      <c r="AJH23" s="159"/>
      <c r="AJI23" s="159"/>
      <c r="AJJ23" s="159"/>
      <c r="AJK23" s="159"/>
      <c r="AJL23" s="159"/>
      <c r="AJM23" s="159"/>
      <c r="AJN23" s="159"/>
      <c r="AJO23" s="159"/>
      <c r="AJP23" s="159"/>
      <c r="AJQ23" s="159"/>
      <c r="AJR23" s="159"/>
      <c r="AJS23" s="159"/>
      <c r="AJT23" s="159"/>
      <c r="AJU23" s="159"/>
      <c r="AJV23" s="159"/>
      <c r="AJW23" s="159"/>
      <c r="AJX23" s="159"/>
      <c r="AJY23" s="159"/>
      <c r="AJZ23" s="159"/>
      <c r="AKA23" s="159"/>
      <c r="AKB23" s="159"/>
      <c r="AKC23" s="159"/>
      <c r="AKD23" s="159"/>
      <c r="AKE23" s="159"/>
      <c r="AKF23" s="159"/>
      <c r="AKG23" s="159"/>
      <c r="AKH23" s="159"/>
      <c r="AKI23" s="159"/>
      <c r="AKJ23" s="159"/>
      <c r="AKK23" s="159"/>
      <c r="AKL23" s="159"/>
      <c r="AKM23" s="159"/>
      <c r="AKN23" s="159"/>
      <c r="AKO23" s="159"/>
      <c r="AKP23" s="159"/>
      <c r="AKQ23" s="159"/>
      <c r="AKR23" s="159"/>
      <c r="AKS23" s="159"/>
      <c r="AKT23" s="159"/>
      <c r="AKU23" s="159"/>
      <c r="AKV23" s="159"/>
      <c r="AKW23" s="159"/>
      <c r="AKX23" s="159"/>
      <c r="AKY23" s="159"/>
      <c r="AKZ23" s="159"/>
      <c r="ALA23" s="159"/>
      <c r="ALB23" s="159"/>
      <c r="ALC23" s="159"/>
      <c r="ALD23" s="159"/>
      <c r="ALE23" s="159"/>
      <c r="ALF23" s="159"/>
      <c r="ALG23" s="159"/>
      <c r="ALH23" s="159"/>
      <c r="ALI23" s="159"/>
      <c r="ALJ23" s="159"/>
      <c r="ALK23" s="159"/>
      <c r="ALL23" s="159"/>
      <c r="ALM23" s="159"/>
      <c r="ALN23" s="159"/>
      <c r="ALO23" s="159"/>
      <c r="ALP23" s="159"/>
      <c r="ALQ23" s="159"/>
      <c r="ALR23" s="159"/>
      <c r="ALS23" s="159"/>
      <c r="ALT23" s="159"/>
      <c r="ALU23" s="159"/>
      <c r="ALV23" s="159"/>
      <c r="ALW23" s="159"/>
      <c r="ALX23" s="159"/>
      <c r="ALY23" s="159"/>
      <c r="ALZ23" s="159"/>
      <c r="AMA23" s="159"/>
      <c r="AMB23" s="159"/>
      <c r="AMC23" s="159"/>
      <c r="AMD23" s="159"/>
      <c r="AME23" s="159"/>
      <c r="AMF23" s="159"/>
      <c r="AMG23" s="159"/>
      <c r="AMH23" s="159"/>
      <c r="AMI23" s="159"/>
      <c r="AMJ23" s="159"/>
      <c r="AMK23" s="159"/>
      <c r="AML23" s="159"/>
    </row>
    <row r="24" customFormat="false" ht="14.25" hidden="false" customHeight="false" outlineLevel="0" collapsed="false">
      <c r="B24" s="153"/>
      <c r="C24" s="154"/>
      <c r="D24" s="155" t="s">
        <v>231</v>
      </c>
      <c r="E24" s="157" t="n">
        <f aca="false">'PLANILHA ORCAMENTARIA'!I69</f>
        <v>4585.47</v>
      </c>
      <c r="F24" s="157"/>
      <c r="G24" s="157"/>
      <c r="H24" s="157" t="n">
        <f aca="false">H23*$E24</f>
        <v>4585.47</v>
      </c>
      <c r="I24" s="158" t="n">
        <f aca="false">SUM(F24:H24)</f>
        <v>4585.47</v>
      </c>
      <c r="AN24" s="159"/>
      <c r="AO24" s="159"/>
      <c r="AP24" s="159"/>
      <c r="AQ24" s="159"/>
      <c r="AR24" s="159"/>
      <c r="AS24" s="159"/>
      <c r="AT24" s="159"/>
      <c r="AU24" s="159"/>
      <c r="AV24" s="159"/>
      <c r="AW24" s="159"/>
      <c r="AX24" s="159"/>
      <c r="AY24" s="159"/>
      <c r="AZ24" s="159"/>
      <c r="BA24" s="159"/>
      <c r="BB24" s="159"/>
      <c r="BC24" s="159"/>
      <c r="BD24" s="159"/>
      <c r="BE24" s="159"/>
      <c r="BF24" s="159"/>
      <c r="BG24" s="159"/>
      <c r="BH24" s="159"/>
      <c r="BI24" s="159"/>
      <c r="BJ24" s="159"/>
      <c r="BK24" s="159"/>
      <c r="BL24" s="159"/>
      <c r="BM24" s="159"/>
      <c r="BN24" s="159"/>
      <c r="BO24" s="159"/>
      <c r="BP24" s="159"/>
      <c r="BQ24" s="159"/>
      <c r="BR24" s="159"/>
      <c r="BS24" s="159"/>
      <c r="BT24" s="159"/>
      <c r="BU24" s="159"/>
      <c r="BV24" s="159"/>
      <c r="BW24" s="159"/>
      <c r="BX24" s="159"/>
      <c r="BY24" s="159"/>
      <c r="BZ24" s="159"/>
      <c r="CA24" s="159"/>
      <c r="CB24" s="159"/>
      <c r="CC24" s="159"/>
      <c r="CD24" s="159"/>
      <c r="CE24" s="159"/>
      <c r="CF24" s="159"/>
      <c r="CG24" s="159"/>
      <c r="CH24" s="159"/>
      <c r="CI24" s="159"/>
      <c r="CJ24" s="159"/>
      <c r="CK24" s="159"/>
      <c r="CL24" s="159"/>
      <c r="CM24" s="159"/>
      <c r="CN24" s="159"/>
      <c r="CO24" s="159"/>
      <c r="CP24" s="159"/>
      <c r="CQ24" s="159"/>
      <c r="CR24" s="159"/>
      <c r="CS24" s="159"/>
      <c r="CT24" s="159"/>
      <c r="CU24" s="159"/>
      <c r="CV24" s="159"/>
      <c r="CW24" s="159"/>
      <c r="CX24" s="159"/>
      <c r="CY24" s="159"/>
      <c r="CZ24" s="159"/>
      <c r="DA24" s="159"/>
      <c r="DB24" s="159"/>
      <c r="DC24" s="159"/>
      <c r="DD24" s="159"/>
      <c r="DE24" s="159"/>
      <c r="DF24" s="159"/>
      <c r="DG24" s="159"/>
      <c r="DH24" s="159"/>
      <c r="DI24" s="159"/>
      <c r="DJ24" s="159"/>
      <c r="DK24" s="159"/>
      <c r="DL24" s="159"/>
      <c r="DM24" s="159"/>
      <c r="DN24" s="159"/>
      <c r="DO24" s="159"/>
      <c r="DP24" s="159"/>
      <c r="DQ24" s="159"/>
      <c r="DR24" s="159"/>
      <c r="DS24" s="159"/>
      <c r="DT24" s="159"/>
      <c r="DU24" s="159"/>
      <c r="DV24" s="159"/>
      <c r="DW24" s="159"/>
      <c r="DX24" s="159"/>
      <c r="DY24" s="159"/>
      <c r="DZ24" s="159"/>
      <c r="EA24" s="159"/>
      <c r="EB24" s="159"/>
      <c r="EC24" s="159"/>
      <c r="ED24" s="159"/>
      <c r="EE24" s="159"/>
      <c r="EF24" s="159"/>
      <c r="EG24" s="159"/>
      <c r="EH24" s="159"/>
      <c r="EI24" s="159"/>
      <c r="EJ24" s="159"/>
      <c r="EK24" s="159"/>
      <c r="EL24" s="159"/>
      <c r="EM24" s="159"/>
      <c r="EN24" s="159"/>
      <c r="EO24" s="159"/>
      <c r="EP24" s="159"/>
      <c r="EQ24" s="159"/>
      <c r="ER24" s="159"/>
      <c r="ES24" s="159"/>
      <c r="ET24" s="159"/>
      <c r="EU24" s="159"/>
      <c r="EV24" s="159"/>
      <c r="EW24" s="159"/>
      <c r="EX24" s="159"/>
      <c r="EY24" s="159"/>
      <c r="EZ24" s="159"/>
      <c r="FA24" s="159"/>
      <c r="FB24" s="159"/>
      <c r="FC24" s="159"/>
      <c r="FD24" s="159"/>
      <c r="FE24" s="159"/>
      <c r="FF24" s="159"/>
      <c r="FG24" s="159"/>
      <c r="FH24" s="159"/>
      <c r="FI24" s="159"/>
      <c r="FJ24" s="159"/>
      <c r="FK24" s="159"/>
      <c r="FL24" s="159"/>
      <c r="FM24" s="159"/>
      <c r="FN24" s="159"/>
      <c r="FO24" s="159"/>
      <c r="FP24" s="159"/>
      <c r="FQ24" s="159"/>
      <c r="FR24" s="159"/>
      <c r="FS24" s="159"/>
      <c r="FT24" s="159"/>
      <c r="FU24" s="159"/>
      <c r="FV24" s="159"/>
      <c r="FW24" s="159"/>
      <c r="FX24" s="159"/>
      <c r="FY24" s="159"/>
      <c r="FZ24" s="159"/>
      <c r="GA24" s="159"/>
      <c r="GB24" s="159"/>
      <c r="GC24" s="159"/>
      <c r="GD24" s="159"/>
      <c r="GE24" s="159"/>
      <c r="GF24" s="159"/>
      <c r="GG24" s="159"/>
      <c r="GH24" s="159"/>
      <c r="GI24" s="159"/>
      <c r="GJ24" s="159"/>
      <c r="GK24" s="159"/>
      <c r="GL24" s="159"/>
      <c r="GM24" s="159"/>
      <c r="GN24" s="159"/>
      <c r="GO24" s="159"/>
      <c r="GP24" s="159"/>
      <c r="GQ24" s="159"/>
      <c r="GR24" s="159"/>
      <c r="GS24" s="159"/>
      <c r="GT24" s="159"/>
      <c r="GU24" s="159"/>
      <c r="GV24" s="159"/>
      <c r="GW24" s="159"/>
      <c r="GX24" s="159"/>
      <c r="GY24" s="159"/>
      <c r="GZ24" s="159"/>
      <c r="HA24" s="159"/>
      <c r="HB24" s="159"/>
      <c r="HC24" s="159"/>
      <c r="HD24" s="159"/>
      <c r="HE24" s="159"/>
      <c r="HF24" s="159"/>
      <c r="HG24" s="159"/>
      <c r="HH24" s="159"/>
      <c r="HI24" s="159"/>
      <c r="HJ24" s="159"/>
      <c r="HK24" s="159"/>
      <c r="HL24" s="159"/>
      <c r="HM24" s="159"/>
      <c r="HN24" s="159"/>
      <c r="HO24" s="159"/>
      <c r="HP24" s="159"/>
      <c r="HQ24" s="159"/>
      <c r="HR24" s="159"/>
      <c r="HS24" s="159"/>
      <c r="HT24" s="159"/>
      <c r="HU24" s="159"/>
      <c r="HV24" s="159"/>
      <c r="HW24" s="159"/>
      <c r="HX24" s="159"/>
      <c r="HY24" s="159"/>
      <c r="HZ24" s="159"/>
      <c r="IA24" s="159"/>
      <c r="IB24" s="159"/>
      <c r="IC24" s="159"/>
      <c r="ID24" s="159"/>
      <c r="IE24" s="159"/>
      <c r="IF24" s="159"/>
      <c r="IG24" s="159"/>
      <c r="IH24" s="159"/>
      <c r="II24" s="159"/>
      <c r="IJ24" s="159"/>
      <c r="IK24" s="159"/>
      <c r="IL24" s="159"/>
      <c r="IM24" s="159"/>
      <c r="IN24" s="159"/>
      <c r="IO24" s="159"/>
      <c r="IP24" s="159"/>
      <c r="IQ24" s="159"/>
      <c r="IR24" s="159"/>
      <c r="IS24" s="159"/>
      <c r="IT24" s="159"/>
      <c r="IU24" s="159"/>
      <c r="IV24" s="159"/>
      <c r="IW24" s="159"/>
      <c r="IX24" s="159"/>
      <c r="IY24" s="159"/>
      <c r="IZ24" s="159"/>
      <c r="JA24" s="159"/>
      <c r="JB24" s="159"/>
      <c r="JC24" s="159"/>
      <c r="JD24" s="159"/>
      <c r="JE24" s="159"/>
      <c r="JF24" s="159"/>
      <c r="JG24" s="159"/>
      <c r="JH24" s="159"/>
      <c r="JI24" s="159"/>
      <c r="JJ24" s="159"/>
      <c r="JK24" s="159"/>
      <c r="JL24" s="159"/>
      <c r="JM24" s="159"/>
      <c r="JN24" s="159"/>
      <c r="JO24" s="159"/>
      <c r="JP24" s="159"/>
      <c r="JQ24" s="159"/>
      <c r="JR24" s="159"/>
      <c r="JS24" s="159"/>
      <c r="JT24" s="159"/>
      <c r="JU24" s="159"/>
      <c r="JV24" s="159"/>
      <c r="JW24" s="159"/>
      <c r="JX24" s="159"/>
      <c r="JY24" s="159"/>
      <c r="JZ24" s="159"/>
      <c r="KA24" s="159"/>
      <c r="KB24" s="159"/>
      <c r="KC24" s="159"/>
      <c r="KD24" s="159"/>
      <c r="KE24" s="159"/>
      <c r="KF24" s="159"/>
      <c r="KG24" s="159"/>
      <c r="KH24" s="159"/>
      <c r="KI24" s="159"/>
      <c r="KJ24" s="159"/>
      <c r="KK24" s="159"/>
      <c r="KL24" s="159"/>
      <c r="KM24" s="159"/>
      <c r="KN24" s="159"/>
      <c r="KO24" s="159"/>
      <c r="KP24" s="159"/>
      <c r="KQ24" s="159"/>
      <c r="KR24" s="159"/>
      <c r="KS24" s="159"/>
      <c r="KT24" s="159"/>
      <c r="KU24" s="159"/>
      <c r="KV24" s="159"/>
      <c r="KW24" s="159"/>
      <c r="KX24" s="159"/>
      <c r="KY24" s="159"/>
      <c r="KZ24" s="159"/>
      <c r="LA24" s="159"/>
      <c r="LB24" s="159"/>
      <c r="LC24" s="159"/>
      <c r="LD24" s="159"/>
      <c r="LE24" s="159"/>
      <c r="LF24" s="159"/>
      <c r="LG24" s="159"/>
      <c r="LH24" s="159"/>
      <c r="LI24" s="159"/>
      <c r="LJ24" s="159"/>
      <c r="LK24" s="159"/>
      <c r="LL24" s="159"/>
      <c r="LM24" s="159"/>
      <c r="LN24" s="159"/>
      <c r="LO24" s="159"/>
      <c r="LP24" s="159"/>
      <c r="LQ24" s="159"/>
      <c r="LR24" s="159"/>
      <c r="LS24" s="159"/>
      <c r="LT24" s="159"/>
      <c r="LU24" s="159"/>
      <c r="LV24" s="159"/>
      <c r="LW24" s="159"/>
      <c r="LX24" s="159"/>
      <c r="LY24" s="159"/>
      <c r="LZ24" s="159"/>
      <c r="MA24" s="159"/>
      <c r="MB24" s="159"/>
      <c r="MC24" s="159"/>
      <c r="MD24" s="159"/>
      <c r="ME24" s="159"/>
      <c r="MF24" s="159"/>
      <c r="MG24" s="159"/>
      <c r="MH24" s="159"/>
      <c r="MI24" s="159"/>
      <c r="MJ24" s="159"/>
      <c r="MK24" s="159"/>
      <c r="ML24" s="159"/>
      <c r="MM24" s="159"/>
      <c r="MN24" s="159"/>
      <c r="MO24" s="159"/>
      <c r="MP24" s="159"/>
      <c r="MQ24" s="159"/>
      <c r="MR24" s="159"/>
      <c r="MS24" s="159"/>
      <c r="MT24" s="159"/>
      <c r="MU24" s="159"/>
      <c r="MV24" s="159"/>
      <c r="MW24" s="159"/>
      <c r="MX24" s="159"/>
      <c r="MY24" s="159"/>
      <c r="MZ24" s="159"/>
      <c r="NA24" s="159"/>
      <c r="NB24" s="159"/>
      <c r="NC24" s="159"/>
      <c r="ND24" s="159"/>
      <c r="NE24" s="159"/>
      <c r="NF24" s="159"/>
      <c r="NG24" s="159"/>
      <c r="NH24" s="159"/>
      <c r="NI24" s="159"/>
      <c r="NJ24" s="159"/>
      <c r="NK24" s="159"/>
      <c r="NL24" s="159"/>
      <c r="NM24" s="159"/>
      <c r="NN24" s="159"/>
      <c r="NO24" s="159"/>
      <c r="NP24" s="159"/>
      <c r="NQ24" s="159"/>
      <c r="NR24" s="159"/>
      <c r="NS24" s="159"/>
      <c r="NT24" s="159"/>
      <c r="NU24" s="159"/>
      <c r="NV24" s="159"/>
      <c r="NW24" s="159"/>
      <c r="NX24" s="159"/>
      <c r="NY24" s="159"/>
      <c r="NZ24" s="159"/>
      <c r="OA24" s="159"/>
      <c r="OB24" s="159"/>
      <c r="OC24" s="159"/>
      <c r="OD24" s="159"/>
      <c r="OE24" s="159"/>
      <c r="OF24" s="159"/>
      <c r="OG24" s="159"/>
      <c r="OH24" s="159"/>
      <c r="OI24" s="159"/>
      <c r="OJ24" s="159"/>
      <c r="OK24" s="159"/>
      <c r="OL24" s="159"/>
      <c r="OM24" s="159"/>
      <c r="ON24" s="159"/>
      <c r="OO24" s="159"/>
      <c r="OP24" s="159"/>
      <c r="OQ24" s="159"/>
      <c r="OR24" s="159"/>
      <c r="OS24" s="159"/>
      <c r="OT24" s="159"/>
      <c r="OU24" s="159"/>
      <c r="OV24" s="159"/>
      <c r="OW24" s="159"/>
      <c r="OX24" s="159"/>
      <c r="OY24" s="159"/>
      <c r="OZ24" s="159"/>
      <c r="PA24" s="159"/>
      <c r="PB24" s="159"/>
      <c r="PC24" s="159"/>
      <c r="PD24" s="159"/>
      <c r="PE24" s="159"/>
      <c r="PF24" s="159"/>
      <c r="PG24" s="159"/>
      <c r="PH24" s="159"/>
      <c r="PI24" s="159"/>
      <c r="PJ24" s="159"/>
      <c r="PK24" s="159"/>
      <c r="PL24" s="159"/>
      <c r="PM24" s="159"/>
      <c r="PN24" s="159"/>
      <c r="PO24" s="159"/>
      <c r="PP24" s="159"/>
      <c r="PQ24" s="159"/>
      <c r="PR24" s="159"/>
      <c r="PS24" s="159"/>
      <c r="PT24" s="159"/>
      <c r="PU24" s="159"/>
      <c r="PV24" s="159"/>
      <c r="PW24" s="159"/>
      <c r="PX24" s="159"/>
      <c r="PY24" s="159"/>
      <c r="PZ24" s="159"/>
      <c r="QA24" s="159"/>
      <c r="QB24" s="159"/>
      <c r="QC24" s="159"/>
      <c r="QD24" s="159"/>
      <c r="QE24" s="159"/>
      <c r="QF24" s="159"/>
      <c r="QG24" s="159"/>
      <c r="QH24" s="159"/>
      <c r="QI24" s="159"/>
      <c r="QJ24" s="159"/>
      <c r="QK24" s="159"/>
      <c r="QL24" s="159"/>
      <c r="QM24" s="159"/>
      <c r="QN24" s="159"/>
      <c r="QO24" s="159"/>
      <c r="QP24" s="159"/>
      <c r="QQ24" s="159"/>
      <c r="QR24" s="159"/>
      <c r="QS24" s="159"/>
      <c r="QT24" s="159"/>
      <c r="QU24" s="159"/>
      <c r="QV24" s="159"/>
      <c r="QW24" s="159"/>
      <c r="QX24" s="159"/>
      <c r="QY24" s="159"/>
      <c r="QZ24" s="159"/>
      <c r="RA24" s="159"/>
      <c r="RB24" s="159"/>
      <c r="RC24" s="159"/>
      <c r="RD24" s="159"/>
      <c r="RE24" s="159"/>
      <c r="RF24" s="159"/>
      <c r="RG24" s="159"/>
      <c r="RH24" s="159"/>
      <c r="RI24" s="159"/>
      <c r="RJ24" s="159"/>
      <c r="RK24" s="159"/>
      <c r="RL24" s="159"/>
      <c r="RM24" s="159"/>
      <c r="RN24" s="159"/>
      <c r="RO24" s="159"/>
      <c r="RP24" s="159"/>
      <c r="RQ24" s="159"/>
      <c r="RR24" s="159"/>
      <c r="RS24" s="159"/>
      <c r="RT24" s="159"/>
      <c r="RU24" s="159"/>
      <c r="RV24" s="159"/>
      <c r="RW24" s="159"/>
      <c r="RX24" s="159"/>
      <c r="RY24" s="159"/>
      <c r="RZ24" s="159"/>
      <c r="SA24" s="159"/>
      <c r="SB24" s="159"/>
      <c r="SC24" s="159"/>
      <c r="SD24" s="159"/>
      <c r="SE24" s="159"/>
      <c r="SF24" s="159"/>
      <c r="SG24" s="159"/>
      <c r="SH24" s="159"/>
      <c r="SI24" s="159"/>
      <c r="SJ24" s="159"/>
      <c r="SK24" s="159"/>
      <c r="SL24" s="159"/>
      <c r="SM24" s="159"/>
      <c r="SN24" s="159"/>
      <c r="SO24" s="159"/>
      <c r="SP24" s="159"/>
      <c r="SQ24" s="159"/>
      <c r="SR24" s="159"/>
      <c r="SS24" s="159"/>
      <c r="ST24" s="159"/>
      <c r="SU24" s="159"/>
      <c r="SV24" s="159"/>
      <c r="SW24" s="159"/>
      <c r="SX24" s="159"/>
      <c r="SY24" s="159"/>
      <c r="SZ24" s="159"/>
      <c r="TA24" s="159"/>
      <c r="TB24" s="159"/>
      <c r="TC24" s="159"/>
      <c r="TD24" s="159"/>
      <c r="TE24" s="159"/>
      <c r="TF24" s="159"/>
      <c r="TG24" s="159"/>
      <c r="TH24" s="159"/>
      <c r="TI24" s="159"/>
      <c r="TJ24" s="159"/>
      <c r="TK24" s="159"/>
      <c r="TL24" s="159"/>
      <c r="TM24" s="159"/>
      <c r="TN24" s="159"/>
      <c r="TO24" s="159"/>
      <c r="TP24" s="159"/>
      <c r="TQ24" s="159"/>
      <c r="TR24" s="159"/>
      <c r="TS24" s="159"/>
      <c r="TT24" s="159"/>
      <c r="TU24" s="159"/>
      <c r="TV24" s="159"/>
      <c r="TW24" s="159"/>
      <c r="TX24" s="159"/>
      <c r="TY24" s="159"/>
      <c r="TZ24" s="159"/>
      <c r="UA24" s="159"/>
      <c r="UB24" s="159"/>
      <c r="UC24" s="159"/>
      <c r="UD24" s="159"/>
      <c r="UE24" s="159"/>
      <c r="UF24" s="159"/>
      <c r="UG24" s="159"/>
      <c r="UH24" s="159"/>
      <c r="UI24" s="159"/>
      <c r="UJ24" s="159"/>
      <c r="UK24" s="159"/>
      <c r="UL24" s="159"/>
      <c r="UM24" s="159"/>
      <c r="UN24" s="159"/>
      <c r="UO24" s="159"/>
      <c r="UP24" s="159"/>
      <c r="UQ24" s="159"/>
      <c r="UR24" s="159"/>
      <c r="US24" s="159"/>
      <c r="UT24" s="159"/>
      <c r="UU24" s="159"/>
      <c r="UV24" s="159"/>
      <c r="UW24" s="159"/>
      <c r="UX24" s="159"/>
      <c r="UY24" s="159"/>
      <c r="UZ24" s="159"/>
      <c r="VA24" s="159"/>
      <c r="VB24" s="159"/>
      <c r="VC24" s="159"/>
      <c r="VD24" s="159"/>
      <c r="VE24" s="159"/>
      <c r="VF24" s="159"/>
      <c r="VG24" s="159"/>
      <c r="VH24" s="159"/>
      <c r="VI24" s="159"/>
      <c r="VJ24" s="159"/>
      <c r="VK24" s="159"/>
      <c r="VL24" s="159"/>
      <c r="VM24" s="159"/>
      <c r="VN24" s="159"/>
      <c r="VO24" s="159"/>
      <c r="VP24" s="159"/>
      <c r="VQ24" s="159"/>
      <c r="VR24" s="159"/>
      <c r="VS24" s="159"/>
      <c r="VT24" s="159"/>
      <c r="VU24" s="159"/>
      <c r="VV24" s="159"/>
      <c r="VW24" s="159"/>
      <c r="VX24" s="159"/>
      <c r="VY24" s="159"/>
      <c r="VZ24" s="159"/>
      <c r="WA24" s="159"/>
      <c r="WB24" s="159"/>
      <c r="WC24" s="159"/>
      <c r="WD24" s="159"/>
      <c r="WE24" s="159"/>
      <c r="WF24" s="159"/>
      <c r="WG24" s="159"/>
      <c r="WH24" s="159"/>
      <c r="WI24" s="159"/>
      <c r="WJ24" s="159"/>
      <c r="WK24" s="159"/>
      <c r="WL24" s="159"/>
      <c r="WM24" s="159"/>
      <c r="WN24" s="159"/>
      <c r="WO24" s="159"/>
      <c r="WP24" s="159"/>
      <c r="WQ24" s="159"/>
      <c r="WR24" s="159"/>
      <c r="WS24" s="159"/>
      <c r="WT24" s="159"/>
      <c r="WU24" s="159"/>
      <c r="WV24" s="159"/>
      <c r="WW24" s="159"/>
      <c r="WX24" s="159"/>
      <c r="WY24" s="159"/>
      <c r="WZ24" s="159"/>
      <c r="XA24" s="159"/>
      <c r="XB24" s="159"/>
      <c r="XC24" s="159"/>
      <c r="XD24" s="159"/>
      <c r="XE24" s="159"/>
      <c r="XF24" s="159"/>
      <c r="XG24" s="159"/>
      <c r="XH24" s="159"/>
      <c r="XI24" s="159"/>
      <c r="XJ24" s="159"/>
      <c r="XK24" s="159"/>
      <c r="XL24" s="159"/>
      <c r="XM24" s="159"/>
      <c r="XN24" s="159"/>
      <c r="XO24" s="159"/>
      <c r="XP24" s="159"/>
      <c r="XQ24" s="159"/>
      <c r="XR24" s="159"/>
      <c r="XS24" s="159"/>
      <c r="XT24" s="159"/>
      <c r="XU24" s="159"/>
      <c r="XV24" s="159"/>
      <c r="XW24" s="159"/>
      <c r="XX24" s="159"/>
      <c r="XY24" s="159"/>
      <c r="XZ24" s="159"/>
      <c r="YA24" s="159"/>
      <c r="YB24" s="159"/>
      <c r="YC24" s="159"/>
      <c r="YD24" s="159"/>
      <c r="YE24" s="159"/>
      <c r="YF24" s="159"/>
      <c r="YG24" s="159"/>
      <c r="YH24" s="159"/>
      <c r="YI24" s="159"/>
      <c r="YJ24" s="159"/>
      <c r="YK24" s="159"/>
      <c r="YL24" s="159"/>
      <c r="YM24" s="159"/>
      <c r="YN24" s="159"/>
      <c r="YO24" s="159"/>
      <c r="YP24" s="159"/>
      <c r="YQ24" s="159"/>
      <c r="YR24" s="159"/>
      <c r="YS24" s="159"/>
      <c r="YT24" s="159"/>
      <c r="YU24" s="159"/>
      <c r="YV24" s="159"/>
      <c r="YW24" s="159"/>
      <c r="YX24" s="159"/>
      <c r="YY24" s="159"/>
      <c r="YZ24" s="159"/>
      <c r="ZA24" s="159"/>
      <c r="ZB24" s="159"/>
      <c r="ZC24" s="159"/>
      <c r="ZD24" s="159"/>
      <c r="ZE24" s="159"/>
      <c r="ZF24" s="159"/>
      <c r="ZG24" s="159"/>
      <c r="ZH24" s="159"/>
      <c r="ZI24" s="159"/>
      <c r="ZJ24" s="159"/>
      <c r="ZK24" s="159"/>
      <c r="ZL24" s="159"/>
      <c r="ZM24" s="159"/>
      <c r="ZN24" s="159"/>
      <c r="ZO24" s="159"/>
      <c r="ZP24" s="159"/>
      <c r="ZQ24" s="159"/>
      <c r="ZR24" s="159"/>
      <c r="ZS24" s="159"/>
      <c r="ZT24" s="159"/>
      <c r="ZU24" s="159"/>
      <c r="ZV24" s="159"/>
      <c r="ZW24" s="159"/>
      <c r="ZX24" s="159"/>
      <c r="ZY24" s="159"/>
      <c r="ZZ24" s="159"/>
      <c r="AAA24" s="159"/>
      <c r="AAB24" s="159"/>
      <c r="AAC24" s="159"/>
      <c r="AAD24" s="159"/>
      <c r="AAE24" s="159"/>
      <c r="AAF24" s="159"/>
      <c r="AAG24" s="159"/>
      <c r="AAH24" s="159"/>
      <c r="AAI24" s="159"/>
      <c r="AAJ24" s="159"/>
      <c r="AAK24" s="159"/>
      <c r="AAL24" s="159"/>
      <c r="AAM24" s="159"/>
      <c r="AAN24" s="159"/>
      <c r="AAO24" s="159"/>
      <c r="AAP24" s="159"/>
      <c r="AAQ24" s="159"/>
      <c r="AAR24" s="159"/>
      <c r="AAS24" s="159"/>
      <c r="AAT24" s="159"/>
      <c r="AAU24" s="159"/>
      <c r="AAV24" s="159"/>
      <c r="AAW24" s="159"/>
      <c r="AAX24" s="159"/>
      <c r="AAY24" s="159"/>
      <c r="AAZ24" s="159"/>
      <c r="ABA24" s="159"/>
      <c r="ABB24" s="159"/>
      <c r="ABC24" s="159"/>
      <c r="ABD24" s="159"/>
      <c r="ABE24" s="159"/>
      <c r="ABF24" s="159"/>
      <c r="ABG24" s="159"/>
      <c r="ABH24" s="159"/>
      <c r="ABI24" s="159"/>
      <c r="ABJ24" s="159"/>
      <c r="ABK24" s="159"/>
      <c r="ABL24" s="159"/>
      <c r="ABM24" s="159"/>
      <c r="ABN24" s="159"/>
      <c r="ABO24" s="159"/>
      <c r="ABP24" s="159"/>
      <c r="ABQ24" s="159"/>
      <c r="ABR24" s="159"/>
      <c r="ABS24" s="159"/>
      <c r="ABT24" s="159"/>
      <c r="ABU24" s="159"/>
      <c r="ABV24" s="159"/>
      <c r="ABW24" s="159"/>
      <c r="ABX24" s="159"/>
      <c r="ABY24" s="159"/>
      <c r="ABZ24" s="159"/>
      <c r="ACA24" s="159"/>
      <c r="ACB24" s="159"/>
      <c r="ACC24" s="159"/>
      <c r="ACD24" s="159"/>
      <c r="ACE24" s="159"/>
      <c r="ACF24" s="159"/>
      <c r="ACG24" s="159"/>
      <c r="ACH24" s="159"/>
      <c r="ACI24" s="159"/>
      <c r="ACJ24" s="159"/>
      <c r="ACK24" s="159"/>
      <c r="ACL24" s="159"/>
      <c r="ACM24" s="159"/>
      <c r="ACN24" s="159"/>
      <c r="ACO24" s="159"/>
      <c r="ACP24" s="159"/>
      <c r="ACQ24" s="159"/>
      <c r="ACR24" s="159"/>
      <c r="ACS24" s="159"/>
      <c r="ACT24" s="159"/>
      <c r="ACU24" s="159"/>
      <c r="ACV24" s="159"/>
      <c r="ACW24" s="159"/>
      <c r="ACX24" s="159"/>
      <c r="ACY24" s="159"/>
      <c r="ACZ24" s="159"/>
      <c r="ADA24" s="159"/>
      <c r="ADB24" s="159"/>
      <c r="ADC24" s="159"/>
      <c r="ADD24" s="159"/>
      <c r="ADE24" s="159"/>
      <c r="ADF24" s="159"/>
      <c r="ADG24" s="159"/>
      <c r="ADH24" s="159"/>
      <c r="ADI24" s="159"/>
      <c r="ADJ24" s="159"/>
      <c r="ADK24" s="159"/>
      <c r="ADL24" s="159"/>
      <c r="ADM24" s="159"/>
      <c r="ADN24" s="159"/>
      <c r="ADO24" s="159"/>
      <c r="ADP24" s="159"/>
      <c r="ADQ24" s="159"/>
      <c r="ADR24" s="159"/>
      <c r="ADS24" s="159"/>
      <c r="ADT24" s="159"/>
      <c r="ADU24" s="159"/>
      <c r="ADV24" s="159"/>
      <c r="ADW24" s="159"/>
      <c r="ADX24" s="159"/>
      <c r="ADY24" s="159"/>
      <c r="ADZ24" s="159"/>
      <c r="AEA24" s="159"/>
      <c r="AEB24" s="159"/>
      <c r="AEC24" s="159"/>
      <c r="AED24" s="159"/>
      <c r="AEE24" s="159"/>
      <c r="AEF24" s="159"/>
      <c r="AEG24" s="159"/>
      <c r="AEH24" s="159"/>
      <c r="AEI24" s="159"/>
      <c r="AEJ24" s="159"/>
      <c r="AEK24" s="159"/>
      <c r="AEL24" s="159"/>
      <c r="AEM24" s="159"/>
      <c r="AEN24" s="159"/>
      <c r="AEO24" s="159"/>
      <c r="AEP24" s="159"/>
      <c r="AEQ24" s="159"/>
      <c r="AER24" s="159"/>
      <c r="AES24" s="159"/>
      <c r="AET24" s="159"/>
      <c r="AEU24" s="159"/>
      <c r="AEV24" s="159"/>
      <c r="AEW24" s="159"/>
      <c r="AEX24" s="159"/>
      <c r="AEY24" s="159"/>
      <c r="AEZ24" s="159"/>
      <c r="AFA24" s="159"/>
      <c r="AFB24" s="159"/>
      <c r="AFC24" s="159"/>
      <c r="AFD24" s="159"/>
      <c r="AFE24" s="159"/>
      <c r="AFF24" s="159"/>
      <c r="AFG24" s="159"/>
      <c r="AFH24" s="159"/>
      <c r="AFI24" s="159"/>
      <c r="AFJ24" s="159"/>
      <c r="AFK24" s="159"/>
      <c r="AFL24" s="159"/>
      <c r="AFM24" s="159"/>
      <c r="AFN24" s="159"/>
      <c r="AFO24" s="159"/>
      <c r="AFP24" s="159"/>
      <c r="AFQ24" s="159"/>
      <c r="AFR24" s="159"/>
      <c r="AFS24" s="159"/>
      <c r="AFT24" s="159"/>
      <c r="AFU24" s="159"/>
      <c r="AFV24" s="159"/>
      <c r="AFW24" s="159"/>
      <c r="AFX24" s="159"/>
      <c r="AFY24" s="159"/>
      <c r="AFZ24" s="159"/>
      <c r="AGA24" s="159"/>
      <c r="AGB24" s="159"/>
      <c r="AGC24" s="159"/>
      <c r="AGD24" s="159"/>
      <c r="AGE24" s="159"/>
      <c r="AGF24" s="159"/>
      <c r="AGG24" s="159"/>
      <c r="AGH24" s="159"/>
      <c r="AGI24" s="159"/>
      <c r="AGJ24" s="159"/>
      <c r="AGK24" s="159"/>
      <c r="AGL24" s="159"/>
      <c r="AGM24" s="159"/>
      <c r="AGN24" s="159"/>
      <c r="AGO24" s="159"/>
      <c r="AGP24" s="159"/>
      <c r="AGQ24" s="159"/>
      <c r="AGR24" s="159"/>
      <c r="AGS24" s="159"/>
      <c r="AGT24" s="159"/>
      <c r="AGU24" s="159"/>
      <c r="AGV24" s="159"/>
      <c r="AGW24" s="159"/>
      <c r="AGX24" s="159"/>
      <c r="AGY24" s="159"/>
      <c r="AGZ24" s="159"/>
      <c r="AHA24" s="159"/>
      <c r="AHB24" s="159"/>
      <c r="AHC24" s="159"/>
      <c r="AHD24" s="159"/>
      <c r="AHE24" s="159"/>
      <c r="AHF24" s="159"/>
      <c r="AHG24" s="159"/>
      <c r="AHH24" s="159"/>
      <c r="AHI24" s="159"/>
      <c r="AHJ24" s="159"/>
      <c r="AHK24" s="159"/>
      <c r="AHL24" s="159"/>
      <c r="AHM24" s="159"/>
      <c r="AHN24" s="159"/>
      <c r="AHO24" s="159"/>
      <c r="AHP24" s="159"/>
      <c r="AHQ24" s="159"/>
      <c r="AHR24" s="159"/>
      <c r="AHS24" s="159"/>
      <c r="AHT24" s="159"/>
      <c r="AHU24" s="159"/>
      <c r="AHV24" s="159"/>
      <c r="AHW24" s="159"/>
      <c r="AHX24" s="159"/>
      <c r="AHY24" s="159"/>
      <c r="AHZ24" s="159"/>
      <c r="AIA24" s="159"/>
      <c r="AIB24" s="159"/>
      <c r="AIC24" s="159"/>
      <c r="AID24" s="159"/>
      <c r="AIE24" s="159"/>
      <c r="AIF24" s="159"/>
      <c r="AIG24" s="159"/>
      <c r="AIH24" s="159"/>
      <c r="AII24" s="159"/>
      <c r="AIJ24" s="159"/>
      <c r="AIK24" s="159"/>
      <c r="AIL24" s="159"/>
      <c r="AIM24" s="159"/>
      <c r="AIN24" s="159"/>
      <c r="AIO24" s="159"/>
      <c r="AIP24" s="159"/>
      <c r="AIQ24" s="159"/>
      <c r="AIR24" s="159"/>
      <c r="AIS24" s="159"/>
      <c r="AIT24" s="159"/>
      <c r="AIU24" s="159"/>
      <c r="AIV24" s="159"/>
      <c r="AIW24" s="159"/>
      <c r="AIX24" s="159"/>
      <c r="AIY24" s="159"/>
      <c r="AIZ24" s="159"/>
      <c r="AJA24" s="159"/>
      <c r="AJB24" s="159"/>
      <c r="AJC24" s="159"/>
      <c r="AJD24" s="159"/>
      <c r="AJE24" s="159"/>
      <c r="AJF24" s="159"/>
      <c r="AJG24" s="159"/>
      <c r="AJH24" s="159"/>
      <c r="AJI24" s="159"/>
      <c r="AJJ24" s="159"/>
      <c r="AJK24" s="159"/>
      <c r="AJL24" s="159"/>
      <c r="AJM24" s="159"/>
      <c r="AJN24" s="159"/>
      <c r="AJO24" s="159"/>
      <c r="AJP24" s="159"/>
      <c r="AJQ24" s="159"/>
      <c r="AJR24" s="159"/>
      <c r="AJS24" s="159"/>
      <c r="AJT24" s="159"/>
      <c r="AJU24" s="159"/>
      <c r="AJV24" s="159"/>
      <c r="AJW24" s="159"/>
      <c r="AJX24" s="159"/>
      <c r="AJY24" s="159"/>
      <c r="AJZ24" s="159"/>
      <c r="AKA24" s="159"/>
      <c r="AKB24" s="159"/>
      <c r="AKC24" s="159"/>
      <c r="AKD24" s="159"/>
      <c r="AKE24" s="159"/>
      <c r="AKF24" s="159"/>
      <c r="AKG24" s="159"/>
      <c r="AKH24" s="159"/>
      <c r="AKI24" s="159"/>
      <c r="AKJ24" s="159"/>
      <c r="AKK24" s="159"/>
      <c r="AKL24" s="159"/>
      <c r="AKM24" s="159"/>
      <c r="AKN24" s="159"/>
      <c r="AKO24" s="159"/>
      <c r="AKP24" s="159"/>
      <c r="AKQ24" s="159"/>
      <c r="AKR24" s="159"/>
      <c r="AKS24" s="159"/>
      <c r="AKT24" s="159"/>
      <c r="AKU24" s="159"/>
      <c r="AKV24" s="159"/>
      <c r="AKW24" s="159"/>
      <c r="AKX24" s="159"/>
      <c r="AKY24" s="159"/>
      <c r="AKZ24" s="159"/>
      <c r="ALA24" s="159"/>
      <c r="ALB24" s="159"/>
      <c r="ALC24" s="159"/>
      <c r="ALD24" s="159"/>
      <c r="ALE24" s="159"/>
      <c r="ALF24" s="159"/>
      <c r="ALG24" s="159"/>
      <c r="ALH24" s="159"/>
      <c r="ALI24" s="159"/>
      <c r="ALJ24" s="159"/>
      <c r="ALK24" s="159"/>
      <c r="ALL24" s="159"/>
      <c r="ALM24" s="159"/>
      <c r="ALN24" s="159"/>
      <c r="ALO24" s="159"/>
      <c r="ALP24" s="159"/>
      <c r="ALQ24" s="159"/>
      <c r="ALR24" s="159"/>
      <c r="ALS24" s="159"/>
      <c r="ALT24" s="159"/>
      <c r="ALU24" s="159"/>
      <c r="ALV24" s="159"/>
      <c r="ALW24" s="159"/>
      <c r="ALX24" s="159"/>
      <c r="ALY24" s="159"/>
      <c r="ALZ24" s="159"/>
      <c r="AMA24" s="159"/>
      <c r="AMB24" s="159"/>
      <c r="AMC24" s="159"/>
      <c r="AMD24" s="159"/>
      <c r="AME24" s="159"/>
      <c r="AMF24" s="159"/>
      <c r="AMG24" s="159"/>
      <c r="AMH24" s="159"/>
      <c r="AMI24" s="159"/>
      <c r="AMJ24" s="159"/>
      <c r="AMK24" s="159"/>
      <c r="AML24" s="159"/>
    </row>
    <row r="25" customFormat="false" ht="14.25" hidden="false" customHeight="false" outlineLevel="0" collapsed="false">
      <c r="B25" s="166"/>
      <c r="C25" s="166" t="str">
        <f aca="false">'PLANILHA ORCAMENTARIA'!A71</f>
        <v>TOTAL GERAL</v>
      </c>
      <c r="D25" s="167" t="s">
        <v>230</v>
      </c>
      <c r="E25" s="168"/>
      <c r="F25" s="169" t="n">
        <f aca="false">F26/$E26</f>
        <v>0.0939616483508227</v>
      </c>
      <c r="G25" s="169" t="n">
        <f aca="false">G26/$E26</f>
        <v>0.482779808104449</v>
      </c>
      <c r="H25" s="169" t="n">
        <f aca="false">H26/$E26</f>
        <v>0.423258543544727</v>
      </c>
      <c r="I25" s="168" t="n">
        <f aca="false">SUM(F25:H25)</f>
        <v>0.999999999999999</v>
      </c>
      <c r="J25" s="143"/>
      <c r="K25" s="143"/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  <c r="W25" s="143"/>
      <c r="X25" s="143"/>
      <c r="Y25" s="143"/>
      <c r="Z25" s="143"/>
      <c r="AA25" s="143"/>
      <c r="AB25" s="143"/>
      <c r="AC25" s="143"/>
      <c r="AD25" s="143"/>
      <c r="AE25" s="143"/>
      <c r="AF25" s="143"/>
      <c r="AG25" s="143"/>
      <c r="AH25" s="143"/>
      <c r="AI25" s="143"/>
      <c r="AJ25" s="143"/>
      <c r="AK25" s="143"/>
      <c r="AL25" s="143"/>
      <c r="AM25" s="143"/>
      <c r="AN25" s="159"/>
      <c r="AO25" s="159"/>
      <c r="AP25" s="159"/>
      <c r="AQ25" s="159"/>
      <c r="AR25" s="159"/>
      <c r="AS25" s="159"/>
      <c r="AT25" s="159"/>
      <c r="AU25" s="159"/>
      <c r="AV25" s="159"/>
      <c r="AW25" s="159"/>
      <c r="AX25" s="159"/>
      <c r="AY25" s="159"/>
      <c r="AZ25" s="159"/>
      <c r="BA25" s="159"/>
      <c r="BB25" s="159"/>
      <c r="BC25" s="159"/>
      <c r="BD25" s="159"/>
      <c r="BE25" s="159"/>
      <c r="BF25" s="159"/>
      <c r="BG25" s="159"/>
      <c r="BH25" s="159"/>
      <c r="BI25" s="159"/>
      <c r="BJ25" s="159"/>
      <c r="BK25" s="159"/>
      <c r="BL25" s="159"/>
      <c r="BM25" s="159"/>
      <c r="BN25" s="159"/>
      <c r="BO25" s="159"/>
      <c r="BP25" s="159"/>
      <c r="BQ25" s="159"/>
      <c r="BR25" s="159"/>
      <c r="BS25" s="159"/>
      <c r="BT25" s="159"/>
      <c r="BU25" s="159"/>
      <c r="BV25" s="159"/>
      <c r="BW25" s="159"/>
      <c r="BX25" s="159"/>
      <c r="BY25" s="159"/>
      <c r="BZ25" s="159"/>
      <c r="CA25" s="159"/>
      <c r="CB25" s="159"/>
      <c r="CC25" s="159"/>
      <c r="CD25" s="159"/>
      <c r="CE25" s="159"/>
      <c r="CF25" s="159"/>
      <c r="CG25" s="159"/>
      <c r="CH25" s="159"/>
      <c r="CI25" s="159"/>
      <c r="CJ25" s="159"/>
      <c r="CK25" s="159"/>
      <c r="CL25" s="159"/>
      <c r="CM25" s="159"/>
      <c r="CN25" s="159"/>
      <c r="CO25" s="159"/>
      <c r="CP25" s="159"/>
      <c r="CQ25" s="159"/>
      <c r="CR25" s="159"/>
      <c r="CS25" s="159"/>
      <c r="CT25" s="159"/>
      <c r="CU25" s="159"/>
      <c r="CV25" s="159"/>
      <c r="CW25" s="159"/>
      <c r="CX25" s="159"/>
      <c r="CY25" s="159"/>
      <c r="CZ25" s="159"/>
      <c r="DA25" s="159"/>
      <c r="DB25" s="159"/>
      <c r="DC25" s="159"/>
      <c r="DD25" s="159"/>
      <c r="DE25" s="159"/>
      <c r="DF25" s="159"/>
      <c r="DG25" s="159"/>
      <c r="DH25" s="159"/>
      <c r="DI25" s="159"/>
      <c r="DJ25" s="159"/>
      <c r="DK25" s="159"/>
      <c r="DL25" s="159"/>
      <c r="DM25" s="159"/>
      <c r="DN25" s="159"/>
      <c r="DO25" s="159"/>
      <c r="DP25" s="159"/>
      <c r="DQ25" s="159"/>
      <c r="DR25" s="159"/>
      <c r="DS25" s="159"/>
      <c r="DT25" s="159"/>
      <c r="DU25" s="159"/>
      <c r="DV25" s="159"/>
      <c r="DW25" s="159"/>
      <c r="DX25" s="159"/>
      <c r="DY25" s="159"/>
      <c r="DZ25" s="159"/>
      <c r="EA25" s="159"/>
      <c r="EB25" s="159"/>
      <c r="EC25" s="159"/>
      <c r="ED25" s="159"/>
      <c r="EE25" s="159"/>
      <c r="EF25" s="159"/>
      <c r="EG25" s="159"/>
      <c r="EH25" s="159"/>
      <c r="EI25" s="159"/>
      <c r="EJ25" s="159"/>
      <c r="EK25" s="159"/>
      <c r="EL25" s="159"/>
      <c r="EM25" s="159"/>
      <c r="EN25" s="159"/>
      <c r="EO25" s="159"/>
      <c r="EP25" s="159"/>
      <c r="EQ25" s="159"/>
      <c r="ER25" s="159"/>
      <c r="ES25" s="159"/>
      <c r="ET25" s="159"/>
      <c r="EU25" s="159"/>
      <c r="EV25" s="159"/>
      <c r="EW25" s="159"/>
      <c r="EX25" s="159"/>
      <c r="EY25" s="159"/>
      <c r="EZ25" s="159"/>
      <c r="FA25" s="159"/>
      <c r="FB25" s="159"/>
      <c r="FC25" s="159"/>
      <c r="FD25" s="159"/>
      <c r="FE25" s="159"/>
      <c r="FF25" s="159"/>
      <c r="FG25" s="159"/>
      <c r="FH25" s="159"/>
      <c r="FI25" s="159"/>
      <c r="FJ25" s="159"/>
      <c r="FK25" s="159"/>
      <c r="FL25" s="159"/>
      <c r="FM25" s="159"/>
      <c r="FN25" s="159"/>
      <c r="FO25" s="159"/>
      <c r="FP25" s="159"/>
      <c r="FQ25" s="159"/>
      <c r="FR25" s="159"/>
      <c r="FS25" s="159"/>
      <c r="FT25" s="159"/>
      <c r="FU25" s="159"/>
      <c r="FV25" s="159"/>
      <c r="FW25" s="159"/>
      <c r="FX25" s="159"/>
      <c r="FY25" s="159"/>
      <c r="FZ25" s="159"/>
      <c r="GA25" s="159"/>
      <c r="GB25" s="159"/>
      <c r="GC25" s="159"/>
      <c r="GD25" s="159"/>
      <c r="GE25" s="159"/>
      <c r="GF25" s="159"/>
      <c r="GG25" s="159"/>
      <c r="GH25" s="159"/>
      <c r="GI25" s="159"/>
      <c r="GJ25" s="159"/>
      <c r="GK25" s="159"/>
      <c r="GL25" s="159"/>
      <c r="GM25" s="159"/>
      <c r="GN25" s="159"/>
      <c r="GO25" s="159"/>
      <c r="GP25" s="159"/>
      <c r="GQ25" s="159"/>
      <c r="GR25" s="159"/>
      <c r="GS25" s="159"/>
      <c r="GT25" s="159"/>
      <c r="GU25" s="159"/>
      <c r="GV25" s="159"/>
      <c r="GW25" s="159"/>
      <c r="GX25" s="159"/>
      <c r="GY25" s="159"/>
      <c r="GZ25" s="159"/>
      <c r="HA25" s="159"/>
      <c r="HB25" s="159"/>
      <c r="HC25" s="159"/>
      <c r="HD25" s="159"/>
      <c r="HE25" s="159"/>
      <c r="HF25" s="159"/>
      <c r="HG25" s="159"/>
      <c r="HH25" s="159"/>
      <c r="HI25" s="159"/>
      <c r="HJ25" s="159"/>
      <c r="HK25" s="159"/>
      <c r="HL25" s="159"/>
      <c r="HM25" s="159"/>
      <c r="HN25" s="159"/>
      <c r="HO25" s="159"/>
      <c r="HP25" s="159"/>
      <c r="HQ25" s="159"/>
      <c r="HR25" s="159"/>
      <c r="HS25" s="159"/>
      <c r="HT25" s="159"/>
      <c r="HU25" s="159"/>
      <c r="HV25" s="159"/>
      <c r="HW25" s="159"/>
      <c r="HX25" s="159"/>
      <c r="HY25" s="159"/>
      <c r="HZ25" s="159"/>
      <c r="IA25" s="159"/>
      <c r="IB25" s="159"/>
      <c r="IC25" s="159"/>
      <c r="ID25" s="159"/>
      <c r="IE25" s="159"/>
      <c r="IF25" s="159"/>
      <c r="IG25" s="159"/>
      <c r="IH25" s="159"/>
      <c r="II25" s="159"/>
      <c r="IJ25" s="159"/>
      <c r="IK25" s="159"/>
      <c r="IL25" s="159"/>
      <c r="IM25" s="159"/>
      <c r="IN25" s="159"/>
      <c r="IO25" s="159"/>
      <c r="IP25" s="159"/>
      <c r="IQ25" s="159"/>
      <c r="IR25" s="159"/>
      <c r="IS25" s="159"/>
      <c r="IT25" s="159"/>
      <c r="IU25" s="159"/>
      <c r="IV25" s="159"/>
      <c r="IW25" s="159"/>
      <c r="IX25" s="159"/>
      <c r="IY25" s="159"/>
      <c r="IZ25" s="159"/>
      <c r="JA25" s="159"/>
      <c r="JB25" s="159"/>
      <c r="JC25" s="159"/>
      <c r="JD25" s="159"/>
      <c r="JE25" s="159"/>
      <c r="JF25" s="159"/>
      <c r="JG25" s="159"/>
      <c r="JH25" s="159"/>
      <c r="JI25" s="159"/>
      <c r="JJ25" s="159"/>
      <c r="JK25" s="159"/>
      <c r="JL25" s="159"/>
      <c r="JM25" s="159"/>
      <c r="JN25" s="159"/>
      <c r="JO25" s="159"/>
      <c r="JP25" s="159"/>
      <c r="JQ25" s="159"/>
      <c r="JR25" s="159"/>
      <c r="JS25" s="159"/>
      <c r="JT25" s="159"/>
      <c r="JU25" s="159"/>
      <c r="JV25" s="159"/>
      <c r="JW25" s="159"/>
      <c r="JX25" s="159"/>
      <c r="JY25" s="159"/>
      <c r="JZ25" s="159"/>
      <c r="KA25" s="159"/>
      <c r="KB25" s="159"/>
      <c r="KC25" s="159"/>
      <c r="KD25" s="159"/>
      <c r="KE25" s="159"/>
      <c r="KF25" s="159"/>
      <c r="KG25" s="159"/>
      <c r="KH25" s="159"/>
      <c r="KI25" s="159"/>
      <c r="KJ25" s="159"/>
      <c r="KK25" s="159"/>
      <c r="KL25" s="159"/>
      <c r="KM25" s="159"/>
      <c r="KN25" s="159"/>
      <c r="KO25" s="159"/>
      <c r="KP25" s="159"/>
      <c r="KQ25" s="159"/>
      <c r="KR25" s="159"/>
      <c r="KS25" s="159"/>
      <c r="KT25" s="159"/>
      <c r="KU25" s="159"/>
      <c r="KV25" s="159"/>
      <c r="KW25" s="159"/>
      <c r="KX25" s="159"/>
      <c r="KY25" s="159"/>
      <c r="KZ25" s="159"/>
      <c r="LA25" s="159"/>
      <c r="LB25" s="159"/>
      <c r="LC25" s="159"/>
      <c r="LD25" s="159"/>
      <c r="LE25" s="159"/>
      <c r="LF25" s="159"/>
      <c r="LG25" s="159"/>
      <c r="LH25" s="159"/>
      <c r="LI25" s="159"/>
      <c r="LJ25" s="159"/>
      <c r="LK25" s="159"/>
      <c r="LL25" s="159"/>
      <c r="LM25" s="159"/>
      <c r="LN25" s="159"/>
      <c r="LO25" s="159"/>
      <c r="LP25" s="159"/>
      <c r="LQ25" s="159"/>
      <c r="LR25" s="159"/>
      <c r="LS25" s="159"/>
      <c r="LT25" s="159"/>
      <c r="LU25" s="159"/>
      <c r="LV25" s="159"/>
      <c r="LW25" s="159"/>
      <c r="LX25" s="159"/>
      <c r="LY25" s="159"/>
      <c r="LZ25" s="159"/>
      <c r="MA25" s="159"/>
      <c r="MB25" s="159"/>
      <c r="MC25" s="159"/>
      <c r="MD25" s="159"/>
      <c r="ME25" s="159"/>
      <c r="MF25" s="159"/>
      <c r="MG25" s="159"/>
      <c r="MH25" s="159"/>
      <c r="MI25" s="159"/>
      <c r="MJ25" s="159"/>
      <c r="MK25" s="159"/>
      <c r="ML25" s="159"/>
      <c r="MM25" s="159"/>
      <c r="MN25" s="159"/>
      <c r="MO25" s="159"/>
      <c r="MP25" s="159"/>
      <c r="MQ25" s="159"/>
      <c r="MR25" s="159"/>
      <c r="MS25" s="159"/>
      <c r="MT25" s="159"/>
      <c r="MU25" s="159"/>
      <c r="MV25" s="159"/>
      <c r="MW25" s="159"/>
      <c r="MX25" s="159"/>
      <c r="MY25" s="159"/>
      <c r="MZ25" s="159"/>
      <c r="NA25" s="159"/>
      <c r="NB25" s="159"/>
      <c r="NC25" s="159"/>
      <c r="ND25" s="159"/>
      <c r="NE25" s="159"/>
      <c r="NF25" s="159"/>
      <c r="NG25" s="159"/>
      <c r="NH25" s="159"/>
      <c r="NI25" s="159"/>
      <c r="NJ25" s="159"/>
      <c r="NK25" s="159"/>
      <c r="NL25" s="159"/>
      <c r="NM25" s="159"/>
      <c r="NN25" s="159"/>
      <c r="NO25" s="159"/>
      <c r="NP25" s="159"/>
      <c r="NQ25" s="159"/>
      <c r="NR25" s="159"/>
      <c r="NS25" s="159"/>
      <c r="NT25" s="159"/>
      <c r="NU25" s="159"/>
      <c r="NV25" s="159"/>
      <c r="NW25" s="159"/>
      <c r="NX25" s="159"/>
      <c r="NY25" s="159"/>
      <c r="NZ25" s="159"/>
      <c r="OA25" s="159"/>
      <c r="OB25" s="159"/>
      <c r="OC25" s="159"/>
      <c r="OD25" s="159"/>
      <c r="OE25" s="159"/>
      <c r="OF25" s="159"/>
      <c r="OG25" s="159"/>
      <c r="OH25" s="159"/>
      <c r="OI25" s="159"/>
      <c r="OJ25" s="159"/>
      <c r="OK25" s="159"/>
      <c r="OL25" s="159"/>
      <c r="OM25" s="159"/>
      <c r="ON25" s="159"/>
      <c r="OO25" s="159"/>
      <c r="OP25" s="159"/>
      <c r="OQ25" s="159"/>
      <c r="OR25" s="159"/>
      <c r="OS25" s="159"/>
      <c r="OT25" s="159"/>
      <c r="OU25" s="159"/>
      <c r="OV25" s="159"/>
      <c r="OW25" s="159"/>
      <c r="OX25" s="159"/>
      <c r="OY25" s="159"/>
      <c r="OZ25" s="159"/>
      <c r="PA25" s="159"/>
      <c r="PB25" s="159"/>
      <c r="PC25" s="159"/>
      <c r="PD25" s="159"/>
      <c r="PE25" s="159"/>
      <c r="PF25" s="159"/>
      <c r="PG25" s="159"/>
      <c r="PH25" s="159"/>
      <c r="PI25" s="159"/>
      <c r="PJ25" s="159"/>
      <c r="PK25" s="159"/>
      <c r="PL25" s="159"/>
      <c r="PM25" s="159"/>
      <c r="PN25" s="159"/>
      <c r="PO25" s="159"/>
      <c r="PP25" s="159"/>
      <c r="PQ25" s="159"/>
      <c r="PR25" s="159"/>
      <c r="PS25" s="159"/>
      <c r="PT25" s="159"/>
      <c r="PU25" s="159"/>
      <c r="PV25" s="159"/>
      <c r="PW25" s="159"/>
      <c r="PX25" s="159"/>
      <c r="PY25" s="159"/>
      <c r="PZ25" s="159"/>
      <c r="QA25" s="159"/>
      <c r="QB25" s="159"/>
      <c r="QC25" s="159"/>
      <c r="QD25" s="159"/>
      <c r="QE25" s="159"/>
      <c r="QF25" s="159"/>
      <c r="QG25" s="159"/>
      <c r="QH25" s="159"/>
      <c r="QI25" s="159"/>
      <c r="QJ25" s="159"/>
      <c r="QK25" s="159"/>
      <c r="QL25" s="159"/>
      <c r="QM25" s="159"/>
      <c r="QN25" s="159"/>
      <c r="QO25" s="159"/>
      <c r="QP25" s="159"/>
      <c r="QQ25" s="159"/>
      <c r="QR25" s="159"/>
      <c r="QS25" s="159"/>
      <c r="QT25" s="159"/>
      <c r="QU25" s="159"/>
      <c r="QV25" s="159"/>
      <c r="QW25" s="159"/>
      <c r="QX25" s="159"/>
      <c r="QY25" s="159"/>
      <c r="QZ25" s="159"/>
      <c r="RA25" s="159"/>
      <c r="RB25" s="159"/>
      <c r="RC25" s="159"/>
      <c r="RD25" s="159"/>
      <c r="RE25" s="159"/>
      <c r="RF25" s="159"/>
      <c r="RG25" s="159"/>
      <c r="RH25" s="159"/>
      <c r="RI25" s="159"/>
      <c r="RJ25" s="159"/>
      <c r="RK25" s="159"/>
      <c r="RL25" s="159"/>
      <c r="RM25" s="159"/>
      <c r="RN25" s="159"/>
      <c r="RO25" s="159"/>
      <c r="RP25" s="159"/>
      <c r="RQ25" s="159"/>
      <c r="RR25" s="159"/>
      <c r="RS25" s="159"/>
      <c r="RT25" s="159"/>
      <c r="RU25" s="159"/>
      <c r="RV25" s="159"/>
      <c r="RW25" s="159"/>
      <c r="RX25" s="159"/>
      <c r="RY25" s="159"/>
      <c r="RZ25" s="159"/>
      <c r="SA25" s="159"/>
      <c r="SB25" s="159"/>
      <c r="SC25" s="159"/>
      <c r="SD25" s="159"/>
      <c r="SE25" s="159"/>
      <c r="SF25" s="159"/>
      <c r="SG25" s="159"/>
      <c r="SH25" s="159"/>
      <c r="SI25" s="159"/>
      <c r="SJ25" s="159"/>
      <c r="SK25" s="159"/>
      <c r="SL25" s="159"/>
      <c r="SM25" s="159"/>
      <c r="SN25" s="159"/>
      <c r="SO25" s="159"/>
      <c r="SP25" s="159"/>
      <c r="SQ25" s="159"/>
      <c r="SR25" s="159"/>
      <c r="SS25" s="159"/>
      <c r="ST25" s="159"/>
      <c r="SU25" s="159"/>
      <c r="SV25" s="159"/>
      <c r="SW25" s="159"/>
      <c r="SX25" s="159"/>
      <c r="SY25" s="159"/>
      <c r="SZ25" s="159"/>
      <c r="TA25" s="159"/>
      <c r="TB25" s="159"/>
      <c r="TC25" s="159"/>
      <c r="TD25" s="159"/>
      <c r="TE25" s="159"/>
      <c r="TF25" s="159"/>
      <c r="TG25" s="159"/>
      <c r="TH25" s="159"/>
      <c r="TI25" s="159"/>
      <c r="TJ25" s="159"/>
      <c r="TK25" s="159"/>
      <c r="TL25" s="159"/>
      <c r="TM25" s="159"/>
      <c r="TN25" s="159"/>
      <c r="TO25" s="159"/>
      <c r="TP25" s="159"/>
      <c r="TQ25" s="159"/>
      <c r="TR25" s="159"/>
      <c r="TS25" s="159"/>
      <c r="TT25" s="159"/>
      <c r="TU25" s="159"/>
      <c r="TV25" s="159"/>
      <c r="TW25" s="159"/>
      <c r="TX25" s="159"/>
      <c r="TY25" s="159"/>
      <c r="TZ25" s="159"/>
      <c r="UA25" s="159"/>
      <c r="UB25" s="159"/>
      <c r="UC25" s="159"/>
      <c r="UD25" s="159"/>
      <c r="UE25" s="159"/>
      <c r="UF25" s="159"/>
      <c r="UG25" s="159"/>
      <c r="UH25" s="159"/>
      <c r="UI25" s="159"/>
      <c r="UJ25" s="159"/>
      <c r="UK25" s="159"/>
      <c r="UL25" s="159"/>
      <c r="UM25" s="159"/>
      <c r="UN25" s="159"/>
      <c r="UO25" s="159"/>
      <c r="UP25" s="159"/>
      <c r="UQ25" s="159"/>
      <c r="UR25" s="159"/>
      <c r="US25" s="159"/>
      <c r="UT25" s="159"/>
      <c r="UU25" s="159"/>
      <c r="UV25" s="159"/>
      <c r="UW25" s="159"/>
      <c r="UX25" s="159"/>
      <c r="UY25" s="159"/>
      <c r="UZ25" s="159"/>
      <c r="VA25" s="159"/>
      <c r="VB25" s="159"/>
      <c r="VC25" s="159"/>
      <c r="VD25" s="159"/>
      <c r="VE25" s="159"/>
      <c r="VF25" s="159"/>
      <c r="VG25" s="159"/>
      <c r="VH25" s="159"/>
      <c r="VI25" s="159"/>
      <c r="VJ25" s="159"/>
      <c r="VK25" s="159"/>
      <c r="VL25" s="159"/>
      <c r="VM25" s="159"/>
      <c r="VN25" s="159"/>
      <c r="VO25" s="159"/>
      <c r="VP25" s="159"/>
      <c r="VQ25" s="159"/>
      <c r="VR25" s="159"/>
      <c r="VS25" s="159"/>
      <c r="VT25" s="159"/>
      <c r="VU25" s="159"/>
      <c r="VV25" s="159"/>
      <c r="VW25" s="159"/>
      <c r="VX25" s="159"/>
      <c r="VY25" s="159"/>
      <c r="VZ25" s="159"/>
      <c r="WA25" s="159"/>
      <c r="WB25" s="159"/>
      <c r="WC25" s="159"/>
      <c r="WD25" s="159"/>
      <c r="WE25" s="159"/>
      <c r="WF25" s="159"/>
      <c r="WG25" s="159"/>
      <c r="WH25" s="159"/>
      <c r="WI25" s="159"/>
      <c r="WJ25" s="159"/>
      <c r="WK25" s="159"/>
      <c r="WL25" s="159"/>
      <c r="WM25" s="159"/>
      <c r="WN25" s="159"/>
      <c r="WO25" s="159"/>
      <c r="WP25" s="159"/>
      <c r="WQ25" s="159"/>
      <c r="WR25" s="159"/>
      <c r="WS25" s="159"/>
      <c r="WT25" s="159"/>
      <c r="WU25" s="159"/>
      <c r="WV25" s="159"/>
      <c r="WW25" s="159"/>
      <c r="WX25" s="159"/>
      <c r="WY25" s="159"/>
      <c r="WZ25" s="159"/>
      <c r="XA25" s="159"/>
      <c r="XB25" s="159"/>
      <c r="XC25" s="159"/>
      <c r="XD25" s="159"/>
      <c r="XE25" s="159"/>
      <c r="XF25" s="159"/>
      <c r="XG25" s="159"/>
      <c r="XH25" s="159"/>
      <c r="XI25" s="159"/>
      <c r="XJ25" s="159"/>
      <c r="XK25" s="159"/>
      <c r="XL25" s="159"/>
      <c r="XM25" s="159"/>
      <c r="XN25" s="159"/>
      <c r="XO25" s="159"/>
      <c r="XP25" s="159"/>
      <c r="XQ25" s="159"/>
      <c r="XR25" s="159"/>
      <c r="XS25" s="159"/>
      <c r="XT25" s="159"/>
      <c r="XU25" s="159"/>
      <c r="XV25" s="159"/>
      <c r="XW25" s="159"/>
      <c r="XX25" s="159"/>
      <c r="XY25" s="159"/>
      <c r="XZ25" s="159"/>
      <c r="YA25" s="159"/>
      <c r="YB25" s="159"/>
      <c r="YC25" s="159"/>
      <c r="YD25" s="159"/>
      <c r="YE25" s="159"/>
      <c r="YF25" s="159"/>
      <c r="YG25" s="159"/>
      <c r="YH25" s="159"/>
      <c r="YI25" s="159"/>
      <c r="YJ25" s="159"/>
      <c r="YK25" s="159"/>
      <c r="YL25" s="159"/>
      <c r="YM25" s="159"/>
      <c r="YN25" s="159"/>
      <c r="YO25" s="159"/>
      <c r="YP25" s="159"/>
      <c r="YQ25" s="159"/>
      <c r="YR25" s="159"/>
      <c r="YS25" s="159"/>
      <c r="YT25" s="159"/>
      <c r="YU25" s="159"/>
      <c r="YV25" s="159"/>
      <c r="YW25" s="159"/>
      <c r="YX25" s="159"/>
      <c r="YY25" s="159"/>
      <c r="YZ25" s="159"/>
      <c r="ZA25" s="159"/>
      <c r="ZB25" s="159"/>
      <c r="ZC25" s="159"/>
      <c r="ZD25" s="159"/>
      <c r="ZE25" s="159"/>
      <c r="ZF25" s="159"/>
      <c r="ZG25" s="159"/>
      <c r="ZH25" s="159"/>
      <c r="ZI25" s="159"/>
      <c r="ZJ25" s="159"/>
      <c r="ZK25" s="159"/>
      <c r="ZL25" s="159"/>
      <c r="ZM25" s="159"/>
      <c r="ZN25" s="159"/>
      <c r="ZO25" s="159"/>
      <c r="ZP25" s="159"/>
      <c r="ZQ25" s="159"/>
      <c r="ZR25" s="159"/>
      <c r="ZS25" s="159"/>
      <c r="ZT25" s="159"/>
      <c r="ZU25" s="159"/>
      <c r="ZV25" s="159"/>
      <c r="ZW25" s="159"/>
      <c r="ZX25" s="159"/>
      <c r="ZY25" s="159"/>
      <c r="ZZ25" s="159"/>
      <c r="AAA25" s="159"/>
      <c r="AAB25" s="159"/>
      <c r="AAC25" s="159"/>
      <c r="AAD25" s="159"/>
      <c r="AAE25" s="159"/>
      <c r="AAF25" s="159"/>
      <c r="AAG25" s="159"/>
      <c r="AAH25" s="159"/>
      <c r="AAI25" s="159"/>
      <c r="AAJ25" s="159"/>
      <c r="AAK25" s="159"/>
      <c r="AAL25" s="159"/>
      <c r="AAM25" s="159"/>
      <c r="AAN25" s="159"/>
      <c r="AAO25" s="159"/>
      <c r="AAP25" s="159"/>
      <c r="AAQ25" s="159"/>
      <c r="AAR25" s="159"/>
      <c r="AAS25" s="159"/>
      <c r="AAT25" s="159"/>
      <c r="AAU25" s="159"/>
      <c r="AAV25" s="159"/>
      <c r="AAW25" s="159"/>
      <c r="AAX25" s="159"/>
      <c r="AAY25" s="159"/>
      <c r="AAZ25" s="159"/>
      <c r="ABA25" s="159"/>
      <c r="ABB25" s="159"/>
      <c r="ABC25" s="159"/>
      <c r="ABD25" s="159"/>
      <c r="ABE25" s="159"/>
      <c r="ABF25" s="159"/>
      <c r="ABG25" s="159"/>
      <c r="ABH25" s="159"/>
      <c r="ABI25" s="159"/>
      <c r="ABJ25" s="159"/>
      <c r="ABK25" s="159"/>
      <c r="ABL25" s="159"/>
      <c r="ABM25" s="159"/>
      <c r="ABN25" s="159"/>
      <c r="ABO25" s="159"/>
      <c r="ABP25" s="159"/>
      <c r="ABQ25" s="159"/>
      <c r="ABR25" s="159"/>
      <c r="ABS25" s="159"/>
      <c r="ABT25" s="159"/>
      <c r="ABU25" s="159"/>
      <c r="ABV25" s="159"/>
      <c r="ABW25" s="159"/>
      <c r="ABX25" s="159"/>
      <c r="ABY25" s="159"/>
      <c r="ABZ25" s="159"/>
      <c r="ACA25" s="159"/>
      <c r="ACB25" s="159"/>
      <c r="ACC25" s="159"/>
      <c r="ACD25" s="159"/>
      <c r="ACE25" s="159"/>
      <c r="ACF25" s="159"/>
      <c r="ACG25" s="159"/>
      <c r="ACH25" s="159"/>
      <c r="ACI25" s="159"/>
      <c r="ACJ25" s="159"/>
      <c r="ACK25" s="159"/>
      <c r="ACL25" s="159"/>
      <c r="ACM25" s="159"/>
      <c r="ACN25" s="159"/>
      <c r="ACO25" s="159"/>
      <c r="ACP25" s="159"/>
      <c r="ACQ25" s="159"/>
      <c r="ACR25" s="159"/>
      <c r="ACS25" s="159"/>
      <c r="ACT25" s="159"/>
      <c r="ACU25" s="159"/>
      <c r="ACV25" s="159"/>
      <c r="ACW25" s="159"/>
      <c r="ACX25" s="159"/>
      <c r="ACY25" s="159"/>
      <c r="ACZ25" s="159"/>
      <c r="ADA25" s="159"/>
      <c r="ADB25" s="159"/>
      <c r="ADC25" s="159"/>
      <c r="ADD25" s="159"/>
      <c r="ADE25" s="159"/>
      <c r="ADF25" s="159"/>
      <c r="ADG25" s="159"/>
      <c r="ADH25" s="159"/>
      <c r="ADI25" s="159"/>
      <c r="ADJ25" s="159"/>
      <c r="ADK25" s="159"/>
      <c r="ADL25" s="159"/>
      <c r="ADM25" s="159"/>
      <c r="ADN25" s="159"/>
      <c r="ADO25" s="159"/>
      <c r="ADP25" s="159"/>
      <c r="ADQ25" s="159"/>
      <c r="ADR25" s="159"/>
      <c r="ADS25" s="159"/>
      <c r="ADT25" s="159"/>
      <c r="ADU25" s="159"/>
      <c r="ADV25" s="159"/>
      <c r="ADW25" s="159"/>
      <c r="ADX25" s="159"/>
      <c r="ADY25" s="159"/>
      <c r="ADZ25" s="159"/>
      <c r="AEA25" s="159"/>
      <c r="AEB25" s="159"/>
      <c r="AEC25" s="159"/>
      <c r="AED25" s="159"/>
      <c r="AEE25" s="159"/>
      <c r="AEF25" s="159"/>
      <c r="AEG25" s="159"/>
      <c r="AEH25" s="159"/>
      <c r="AEI25" s="159"/>
      <c r="AEJ25" s="159"/>
      <c r="AEK25" s="159"/>
      <c r="AEL25" s="159"/>
      <c r="AEM25" s="159"/>
      <c r="AEN25" s="159"/>
      <c r="AEO25" s="159"/>
      <c r="AEP25" s="159"/>
      <c r="AEQ25" s="159"/>
      <c r="AER25" s="159"/>
      <c r="AES25" s="159"/>
      <c r="AET25" s="159"/>
      <c r="AEU25" s="159"/>
      <c r="AEV25" s="159"/>
      <c r="AEW25" s="159"/>
      <c r="AEX25" s="159"/>
      <c r="AEY25" s="159"/>
      <c r="AEZ25" s="159"/>
      <c r="AFA25" s="159"/>
      <c r="AFB25" s="159"/>
      <c r="AFC25" s="159"/>
      <c r="AFD25" s="159"/>
      <c r="AFE25" s="159"/>
      <c r="AFF25" s="159"/>
      <c r="AFG25" s="159"/>
      <c r="AFH25" s="159"/>
      <c r="AFI25" s="159"/>
      <c r="AFJ25" s="159"/>
      <c r="AFK25" s="159"/>
      <c r="AFL25" s="159"/>
      <c r="AFM25" s="159"/>
      <c r="AFN25" s="159"/>
      <c r="AFO25" s="159"/>
      <c r="AFP25" s="159"/>
      <c r="AFQ25" s="159"/>
      <c r="AFR25" s="159"/>
      <c r="AFS25" s="159"/>
      <c r="AFT25" s="159"/>
      <c r="AFU25" s="159"/>
      <c r="AFV25" s="159"/>
      <c r="AFW25" s="159"/>
      <c r="AFX25" s="159"/>
      <c r="AFY25" s="159"/>
      <c r="AFZ25" s="159"/>
      <c r="AGA25" s="159"/>
      <c r="AGB25" s="159"/>
      <c r="AGC25" s="159"/>
      <c r="AGD25" s="159"/>
      <c r="AGE25" s="159"/>
      <c r="AGF25" s="159"/>
      <c r="AGG25" s="159"/>
      <c r="AGH25" s="159"/>
      <c r="AGI25" s="159"/>
      <c r="AGJ25" s="159"/>
      <c r="AGK25" s="159"/>
      <c r="AGL25" s="159"/>
      <c r="AGM25" s="159"/>
      <c r="AGN25" s="159"/>
      <c r="AGO25" s="159"/>
      <c r="AGP25" s="159"/>
      <c r="AGQ25" s="159"/>
      <c r="AGR25" s="159"/>
      <c r="AGS25" s="159"/>
      <c r="AGT25" s="159"/>
      <c r="AGU25" s="159"/>
      <c r="AGV25" s="159"/>
      <c r="AGW25" s="159"/>
      <c r="AGX25" s="159"/>
      <c r="AGY25" s="159"/>
      <c r="AGZ25" s="159"/>
      <c r="AHA25" s="159"/>
      <c r="AHB25" s="159"/>
      <c r="AHC25" s="159"/>
      <c r="AHD25" s="159"/>
      <c r="AHE25" s="159"/>
      <c r="AHF25" s="159"/>
      <c r="AHG25" s="159"/>
      <c r="AHH25" s="159"/>
      <c r="AHI25" s="159"/>
      <c r="AHJ25" s="159"/>
      <c r="AHK25" s="159"/>
      <c r="AHL25" s="159"/>
      <c r="AHM25" s="159"/>
      <c r="AHN25" s="159"/>
      <c r="AHO25" s="159"/>
      <c r="AHP25" s="159"/>
      <c r="AHQ25" s="159"/>
      <c r="AHR25" s="159"/>
      <c r="AHS25" s="159"/>
      <c r="AHT25" s="159"/>
      <c r="AHU25" s="159"/>
      <c r="AHV25" s="159"/>
      <c r="AHW25" s="159"/>
      <c r="AHX25" s="159"/>
      <c r="AHY25" s="159"/>
      <c r="AHZ25" s="159"/>
      <c r="AIA25" s="159"/>
      <c r="AIB25" s="159"/>
      <c r="AIC25" s="159"/>
      <c r="AID25" s="159"/>
      <c r="AIE25" s="159"/>
      <c r="AIF25" s="159"/>
      <c r="AIG25" s="159"/>
      <c r="AIH25" s="159"/>
      <c r="AII25" s="159"/>
      <c r="AIJ25" s="159"/>
      <c r="AIK25" s="159"/>
      <c r="AIL25" s="159"/>
      <c r="AIM25" s="159"/>
      <c r="AIN25" s="159"/>
      <c r="AIO25" s="159"/>
      <c r="AIP25" s="159"/>
      <c r="AIQ25" s="159"/>
      <c r="AIR25" s="159"/>
      <c r="AIS25" s="159"/>
      <c r="AIT25" s="159"/>
      <c r="AIU25" s="159"/>
      <c r="AIV25" s="159"/>
      <c r="AIW25" s="159"/>
      <c r="AIX25" s="159"/>
      <c r="AIY25" s="159"/>
      <c r="AIZ25" s="159"/>
      <c r="AJA25" s="159"/>
      <c r="AJB25" s="159"/>
      <c r="AJC25" s="159"/>
      <c r="AJD25" s="159"/>
      <c r="AJE25" s="159"/>
      <c r="AJF25" s="159"/>
      <c r="AJG25" s="159"/>
      <c r="AJH25" s="159"/>
      <c r="AJI25" s="159"/>
      <c r="AJJ25" s="159"/>
      <c r="AJK25" s="159"/>
      <c r="AJL25" s="159"/>
      <c r="AJM25" s="159"/>
      <c r="AJN25" s="159"/>
      <c r="AJO25" s="159"/>
      <c r="AJP25" s="159"/>
      <c r="AJQ25" s="159"/>
      <c r="AJR25" s="159"/>
      <c r="AJS25" s="159"/>
      <c r="AJT25" s="159"/>
      <c r="AJU25" s="159"/>
      <c r="AJV25" s="159"/>
      <c r="AJW25" s="159"/>
      <c r="AJX25" s="159"/>
      <c r="AJY25" s="159"/>
      <c r="AJZ25" s="159"/>
      <c r="AKA25" s="159"/>
      <c r="AKB25" s="159"/>
      <c r="AKC25" s="159"/>
      <c r="AKD25" s="159"/>
      <c r="AKE25" s="159"/>
      <c r="AKF25" s="159"/>
      <c r="AKG25" s="159"/>
      <c r="AKH25" s="159"/>
      <c r="AKI25" s="159"/>
      <c r="AKJ25" s="159"/>
      <c r="AKK25" s="159"/>
      <c r="AKL25" s="159"/>
      <c r="AKM25" s="159"/>
      <c r="AKN25" s="159"/>
      <c r="AKO25" s="159"/>
      <c r="AKP25" s="159"/>
      <c r="AKQ25" s="159"/>
      <c r="AKR25" s="159"/>
      <c r="AKS25" s="159"/>
      <c r="AKT25" s="159"/>
      <c r="AKU25" s="159"/>
      <c r="AKV25" s="159"/>
      <c r="AKW25" s="159"/>
      <c r="AKX25" s="159"/>
      <c r="AKY25" s="159"/>
      <c r="AKZ25" s="159"/>
      <c r="ALA25" s="159"/>
      <c r="ALB25" s="159"/>
      <c r="ALC25" s="159"/>
      <c r="ALD25" s="159"/>
      <c r="ALE25" s="159"/>
      <c r="ALF25" s="159"/>
      <c r="ALG25" s="159"/>
      <c r="ALH25" s="159"/>
      <c r="ALI25" s="159"/>
      <c r="ALJ25" s="159"/>
      <c r="ALK25" s="159"/>
      <c r="ALL25" s="159"/>
      <c r="ALM25" s="159"/>
      <c r="ALN25" s="159"/>
      <c r="ALO25" s="159"/>
      <c r="ALP25" s="159"/>
      <c r="ALQ25" s="159"/>
      <c r="ALR25" s="159"/>
      <c r="ALS25" s="159"/>
      <c r="ALT25" s="159"/>
      <c r="ALU25" s="159"/>
      <c r="ALV25" s="159"/>
      <c r="ALW25" s="159"/>
      <c r="ALX25" s="159"/>
      <c r="ALY25" s="159"/>
      <c r="ALZ25" s="159"/>
      <c r="AMA25" s="159"/>
      <c r="AMB25" s="159"/>
      <c r="AMC25" s="159"/>
      <c r="AMD25" s="159"/>
      <c r="AME25" s="159"/>
      <c r="AMF25" s="159"/>
      <c r="AMG25" s="159"/>
      <c r="AMH25" s="159"/>
      <c r="AMI25" s="159"/>
      <c r="AMJ25" s="159"/>
      <c r="AMK25" s="159"/>
      <c r="AML25" s="159"/>
    </row>
    <row r="26" customFormat="false" ht="14.25" hidden="false" customHeight="false" outlineLevel="0" collapsed="false">
      <c r="B26" s="166"/>
      <c r="C26" s="166"/>
      <c r="D26" s="167" t="s">
        <v>231</v>
      </c>
      <c r="E26" s="170" t="n">
        <f aca="false">'PLANILHA ORCAMENTARIA'!I71</f>
        <v>362188.8697</v>
      </c>
      <c r="F26" s="171" t="n">
        <f aca="false">F8+F10+F12+F14+F16+F18+F20+F22+F24</f>
        <v>34031.8632113333</v>
      </c>
      <c r="G26" s="171" t="n">
        <f aca="false">G8+G10+G12+G14+G16+G18+G20+G22+G24</f>
        <v>174857.473011333</v>
      </c>
      <c r="H26" s="171" t="n">
        <f aca="false">H8+H10+H12+H14+H16+H18+H20+H22+H24</f>
        <v>153299.533477333</v>
      </c>
      <c r="I26" s="172" t="n">
        <f aca="false">SUM(F26:H26)</f>
        <v>362188.8697</v>
      </c>
      <c r="AN26" s="159"/>
      <c r="AO26" s="159"/>
      <c r="AP26" s="159"/>
      <c r="AQ26" s="159"/>
      <c r="AR26" s="159"/>
      <c r="AS26" s="159"/>
      <c r="AT26" s="159"/>
      <c r="AU26" s="159"/>
      <c r="AV26" s="159"/>
      <c r="AW26" s="159"/>
      <c r="AX26" s="159"/>
      <c r="AY26" s="159"/>
      <c r="AZ26" s="159"/>
      <c r="BA26" s="159"/>
      <c r="BB26" s="159"/>
      <c r="BC26" s="159"/>
      <c r="BD26" s="159"/>
      <c r="BE26" s="159"/>
      <c r="BF26" s="159"/>
      <c r="BG26" s="159"/>
      <c r="BH26" s="159"/>
      <c r="BI26" s="159"/>
      <c r="BJ26" s="159"/>
      <c r="BK26" s="159"/>
      <c r="BL26" s="159"/>
      <c r="BM26" s="159"/>
      <c r="BN26" s="159"/>
      <c r="BO26" s="159"/>
      <c r="BP26" s="159"/>
      <c r="BQ26" s="159"/>
      <c r="BR26" s="159"/>
      <c r="BS26" s="159"/>
      <c r="BT26" s="159"/>
      <c r="BU26" s="159"/>
      <c r="BV26" s="159"/>
      <c r="BW26" s="159"/>
      <c r="BX26" s="159"/>
      <c r="BY26" s="159"/>
      <c r="BZ26" s="159"/>
      <c r="CA26" s="159"/>
      <c r="CB26" s="159"/>
      <c r="CC26" s="159"/>
      <c r="CD26" s="159"/>
      <c r="CE26" s="159"/>
      <c r="CF26" s="159"/>
      <c r="CG26" s="159"/>
      <c r="CH26" s="159"/>
      <c r="CI26" s="159"/>
      <c r="CJ26" s="159"/>
      <c r="CK26" s="159"/>
      <c r="CL26" s="159"/>
      <c r="CM26" s="159"/>
      <c r="CN26" s="159"/>
      <c r="CO26" s="159"/>
      <c r="CP26" s="159"/>
      <c r="CQ26" s="159"/>
      <c r="CR26" s="159"/>
      <c r="CS26" s="159"/>
      <c r="CT26" s="159"/>
      <c r="CU26" s="159"/>
      <c r="CV26" s="159"/>
      <c r="CW26" s="159"/>
      <c r="CX26" s="159"/>
      <c r="CY26" s="159"/>
      <c r="CZ26" s="159"/>
      <c r="DA26" s="159"/>
      <c r="DB26" s="159"/>
      <c r="DC26" s="159"/>
      <c r="DD26" s="159"/>
      <c r="DE26" s="159"/>
      <c r="DF26" s="159"/>
      <c r="DG26" s="159"/>
      <c r="DH26" s="159"/>
      <c r="DI26" s="159"/>
      <c r="DJ26" s="159"/>
      <c r="DK26" s="159"/>
      <c r="DL26" s="159"/>
      <c r="DM26" s="159"/>
      <c r="DN26" s="159"/>
      <c r="DO26" s="159"/>
      <c r="DP26" s="159"/>
      <c r="DQ26" s="159"/>
      <c r="DR26" s="159"/>
      <c r="DS26" s="159"/>
      <c r="DT26" s="159"/>
      <c r="DU26" s="159"/>
      <c r="DV26" s="159"/>
      <c r="DW26" s="159"/>
      <c r="DX26" s="159"/>
      <c r="DY26" s="159"/>
      <c r="DZ26" s="159"/>
      <c r="EA26" s="159"/>
      <c r="EB26" s="159"/>
      <c r="EC26" s="159"/>
      <c r="ED26" s="159"/>
      <c r="EE26" s="159"/>
      <c r="EF26" s="159"/>
      <c r="EG26" s="159"/>
      <c r="EH26" s="159"/>
      <c r="EI26" s="159"/>
      <c r="EJ26" s="159"/>
      <c r="EK26" s="159"/>
      <c r="EL26" s="159"/>
      <c r="EM26" s="159"/>
      <c r="EN26" s="159"/>
      <c r="EO26" s="159"/>
      <c r="EP26" s="159"/>
      <c r="EQ26" s="159"/>
      <c r="ER26" s="159"/>
      <c r="ES26" s="159"/>
      <c r="ET26" s="159"/>
      <c r="EU26" s="159"/>
      <c r="EV26" s="159"/>
      <c r="EW26" s="159"/>
      <c r="EX26" s="159"/>
      <c r="EY26" s="159"/>
      <c r="EZ26" s="159"/>
      <c r="FA26" s="159"/>
      <c r="FB26" s="159"/>
      <c r="FC26" s="159"/>
      <c r="FD26" s="159"/>
      <c r="FE26" s="159"/>
      <c r="FF26" s="159"/>
      <c r="FG26" s="159"/>
      <c r="FH26" s="159"/>
      <c r="FI26" s="159"/>
      <c r="FJ26" s="159"/>
      <c r="FK26" s="159"/>
      <c r="FL26" s="159"/>
      <c r="FM26" s="159"/>
      <c r="FN26" s="159"/>
      <c r="FO26" s="159"/>
      <c r="FP26" s="159"/>
      <c r="FQ26" s="159"/>
      <c r="FR26" s="159"/>
      <c r="FS26" s="159"/>
      <c r="FT26" s="159"/>
      <c r="FU26" s="159"/>
      <c r="FV26" s="159"/>
      <c r="FW26" s="159"/>
      <c r="FX26" s="159"/>
      <c r="FY26" s="159"/>
      <c r="FZ26" s="159"/>
      <c r="GA26" s="159"/>
      <c r="GB26" s="159"/>
      <c r="GC26" s="159"/>
      <c r="GD26" s="159"/>
      <c r="GE26" s="159"/>
      <c r="GF26" s="159"/>
      <c r="GG26" s="159"/>
      <c r="GH26" s="159"/>
      <c r="GI26" s="159"/>
      <c r="GJ26" s="159"/>
      <c r="GK26" s="159"/>
      <c r="GL26" s="159"/>
      <c r="GM26" s="159"/>
      <c r="GN26" s="159"/>
      <c r="GO26" s="159"/>
      <c r="GP26" s="159"/>
      <c r="GQ26" s="159"/>
      <c r="GR26" s="159"/>
      <c r="GS26" s="159"/>
      <c r="GT26" s="159"/>
      <c r="GU26" s="159"/>
      <c r="GV26" s="159"/>
      <c r="GW26" s="159"/>
      <c r="GX26" s="159"/>
      <c r="GY26" s="159"/>
      <c r="GZ26" s="159"/>
      <c r="HA26" s="159"/>
      <c r="HB26" s="159"/>
      <c r="HC26" s="159"/>
      <c r="HD26" s="159"/>
      <c r="HE26" s="159"/>
      <c r="HF26" s="159"/>
      <c r="HG26" s="159"/>
      <c r="HH26" s="159"/>
      <c r="HI26" s="159"/>
      <c r="HJ26" s="159"/>
      <c r="HK26" s="159"/>
      <c r="HL26" s="159"/>
      <c r="HM26" s="159"/>
      <c r="HN26" s="159"/>
      <c r="HO26" s="159"/>
      <c r="HP26" s="159"/>
      <c r="HQ26" s="159"/>
      <c r="HR26" s="159"/>
      <c r="HS26" s="159"/>
      <c r="HT26" s="159"/>
      <c r="HU26" s="159"/>
      <c r="HV26" s="159"/>
      <c r="HW26" s="159"/>
      <c r="HX26" s="159"/>
      <c r="HY26" s="159"/>
      <c r="HZ26" s="159"/>
      <c r="IA26" s="159"/>
      <c r="IB26" s="159"/>
      <c r="IC26" s="159"/>
      <c r="ID26" s="159"/>
      <c r="IE26" s="159"/>
      <c r="IF26" s="159"/>
      <c r="IG26" s="159"/>
      <c r="IH26" s="159"/>
      <c r="II26" s="159"/>
      <c r="IJ26" s="159"/>
      <c r="IK26" s="159"/>
      <c r="IL26" s="159"/>
      <c r="IM26" s="159"/>
      <c r="IN26" s="159"/>
      <c r="IO26" s="159"/>
      <c r="IP26" s="159"/>
      <c r="IQ26" s="159"/>
      <c r="IR26" s="159"/>
      <c r="IS26" s="159"/>
      <c r="IT26" s="159"/>
      <c r="IU26" s="159"/>
      <c r="IV26" s="159"/>
      <c r="IW26" s="159"/>
      <c r="IX26" s="159"/>
      <c r="IY26" s="159"/>
      <c r="IZ26" s="159"/>
      <c r="JA26" s="159"/>
      <c r="JB26" s="159"/>
      <c r="JC26" s="159"/>
      <c r="JD26" s="159"/>
      <c r="JE26" s="159"/>
      <c r="JF26" s="159"/>
      <c r="JG26" s="159"/>
      <c r="JH26" s="159"/>
      <c r="JI26" s="159"/>
      <c r="JJ26" s="159"/>
      <c r="JK26" s="159"/>
      <c r="JL26" s="159"/>
      <c r="JM26" s="159"/>
      <c r="JN26" s="159"/>
      <c r="JO26" s="159"/>
      <c r="JP26" s="159"/>
      <c r="JQ26" s="159"/>
      <c r="JR26" s="159"/>
      <c r="JS26" s="159"/>
      <c r="JT26" s="159"/>
      <c r="JU26" s="159"/>
      <c r="JV26" s="159"/>
      <c r="JW26" s="159"/>
      <c r="JX26" s="159"/>
      <c r="JY26" s="159"/>
      <c r="JZ26" s="159"/>
      <c r="KA26" s="159"/>
      <c r="KB26" s="159"/>
      <c r="KC26" s="159"/>
      <c r="KD26" s="159"/>
      <c r="KE26" s="159"/>
      <c r="KF26" s="159"/>
      <c r="KG26" s="159"/>
      <c r="KH26" s="159"/>
      <c r="KI26" s="159"/>
      <c r="KJ26" s="159"/>
      <c r="KK26" s="159"/>
      <c r="KL26" s="159"/>
      <c r="KM26" s="159"/>
      <c r="KN26" s="159"/>
      <c r="KO26" s="159"/>
      <c r="KP26" s="159"/>
      <c r="KQ26" s="159"/>
      <c r="KR26" s="159"/>
      <c r="KS26" s="159"/>
      <c r="KT26" s="159"/>
      <c r="KU26" s="159"/>
      <c r="KV26" s="159"/>
      <c r="KW26" s="159"/>
      <c r="KX26" s="159"/>
      <c r="KY26" s="159"/>
      <c r="KZ26" s="159"/>
      <c r="LA26" s="159"/>
      <c r="LB26" s="159"/>
      <c r="LC26" s="159"/>
      <c r="LD26" s="159"/>
      <c r="LE26" s="159"/>
      <c r="LF26" s="159"/>
      <c r="LG26" s="159"/>
      <c r="LH26" s="159"/>
      <c r="LI26" s="159"/>
      <c r="LJ26" s="159"/>
      <c r="LK26" s="159"/>
      <c r="LL26" s="159"/>
      <c r="LM26" s="159"/>
      <c r="LN26" s="159"/>
      <c r="LO26" s="159"/>
      <c r="LP26" s="159"/>
      <c r="LQ26" s="159"/>
      <c r="LR26" s="159"/>
      <c r="LS26" s="159"/>
      <c r="LT26" s="159"/>
      <c r="LU26" s="159"/>
      <c r="LV26" s="159"/>
      <c r="LW26" s="159"/>
      <c r="LX26" s="159"/>
      <c r="LY26" s="159"/>
      <c r="LZ26" s="159"/>
      <c r="MA26" s="159"/>
      <c r="MB26" s="159"/>
      <c r="MC26" s="159"/>
      <c r="MD26" s="159"/>
      <c r="ME26" s="159"/>
      <c r="MF26" s="159"/>
      <c r="MG26" s="159"/>
      <c r="MH26" s="159"/>
      <c r="MI26" s="159"/>
      <c r="MJ26" s="159"/>
      <c r="MK26" s="159"/>
      <c r="ML26" s="159"/>
      <c r="MM26" s="159"/>
      <c r="MN26" s="159"/>
      <c r="MO26" s="159"/>
      <c r="MP26" s="159"/>
      <c r="MQ26" s="159"/>
      <c r="MR26" s="159"/>
      <c r="MS26" s="159"/>
      <c r="MT26" s="159"/>
      <c r="MU26" s="159"/>
      <c r="MV26" s="159"/>
      <c r="MW26" s="159"/>
      <c r="MX26" s="159"/>
      <c r="MY26" s="159"/>
      <c r="MZ26" s="159"/>
      <c r="NA26" s="159"/>
      <c r="NB26" s="159"/>
      <c r="NC26" s="159"/>
      <c r="ND26" s="159"/>
      <c r="NE26" s="159"/>
      <c r="NF26" s="159"/>
      <c r="NG26" s="159"/>
      <c r="NH26" s="159"/>
      <c r="NI26" s="159"/>
      <c r="NJ26" s="159"/>
      <c r="NK26" s="159"/>
      <c r="NL26" s="159"/>
      <c r="NM26" s="159"/>
      <c r="NN26" s="159"/>
      <c r="NO26" s="159"/>
      <c r="NP26" s="159"/>
      <c r="NQ26" s="159"/>
      <c r="NR26" s="159"/>
      <c r="NS26" s="159"/>
      <c r="NT26" s="159"/>
      <c r="NU26" s="159"/>
      <c r="NV26" s="159"/>
      <c r="NW26" s="159"/>
      <c r="NX26" s="159"/>
      <c r="NY26" s="159"/>
      <c r="NZ26" s="159"/>
      <c r="OA26" s="159"/>
      <c r="OB26" s="159"/>
      <c r="OC26" s="159"/>
      <c r="OD26" s="159"/>
      <c r="OE26" s="159"/>
      <c r="OF26" s="159"/>
      <c r="OG26" s="159"/>
      <c r="OH26" s="159"/>
      <c r="OI26" s="159"/>
      <c r="OJ26" s="159"/>
      <c r="OK26" s="159"/>
      <c r="OL26" s="159"/>
      <c r="OM26" s="159"/>
      <c r="ON26" s="159"/>
      <c r="OO26" s="159"/>
      <c r="OP26" s="159"/>
      <c r="OQ26" s="159"/>
      <c r="OR26" s="159"/>
      <c r="OS26" s="159"/>
      <c r="OT26" s="159"/>
      <c r="OU26" s="159"/>
      <c r="OV26" s="159"/>
      <c r="OW26" s="159"/>
      <c r="OX26" s="159"/>
      <c r="OY26" s="159"/>
      <c r="OZ26" s="159"/>
      <c r="PA26" s="159"/>
      <c r="PB26" s="159"/>
      <c r="PC26" s="159"/>
      <c r="PD26" s="159"/>
      <c r="PE26" s="159"/>
      <c r="PF26" s="159"/>
      <c r="PG26" s="159"/>
      <c r="PH26" s="159"/>
      <c r="PI26" s="159"/>
      <c r="PJ26" s="159"/>
      <c r="PK26" s="159"/>
      <c r="PL26" s="159"/>
      <c r="PM26" s="159"/>
      <c r="PN26" s="159"/>
      <c r="PO26" s="159"/>
      <c r="PP26" s="159"/>
      <c r="PQ26" s="159"/>
      <c r="PR26" s="159"/>
      <c r="PS26" s="159"/>
      <c r="PT26" s="159"/>
      <c r="PU26" s="159"/>
      <c r="PV26" s="159"/>
      <c r="PW26" s="159"/>
      <c r="PX26" s="159"/>
      <c r="PY26" s="159"/>
      <c r="PZ26" s="159"/>
      <c r="QA26" s="159"/>
      <c r="QB26" s="159"/>
      <c r="QC26" s="159"/>
      <c r="QD26" s="159"/>
      <c r="QE26" s="159"/>
      <c r="QF26" s="159"/>
      <c r="QG26" s="159"/>
      <c r="QH26" s="159"/>
      <c r="QI26" s="159"/>
      <c r="QJ26" s="159"/>
      <c r="QK26" s="159"/>
      <c r="QL26" s="159"/>
      <c r="QM26" s="159"/>
      <c r="QN26" s="159"/>
      <c r="QO26" s="159"/>
      <c r="QP26" s="159"/>
      <c r="QQ26" s="159"/>
      <c r="QR26" s="159"/>
      <c r="QS26" s="159"/>
      <c r="QT26" s="159"/>
      <c r="QU26" s="159"/>
      <c r="QV26" s="159"/>
      <c r="QW26" s="159"/>
      <c r="QX26" s="159"/>
      <c r="QY26" s="159"/>
      <c r="QZ26" s="159"/>
      <c r="RA26" s="159"/>
      <c r="RB26" s="159"/>
      <c r="RC26" s="159"/>
      <c r="RD26" s="159"/>
      <c r="RE26" s="159"/>
      <c r="RF26" s="159"/>
      <c r="RG26" s="159"/>
      <c r="RH26" s="159"/>
      <c r="RI26" s="159"/>
      <c r="RJ26" s="159"/>
      <c r="RK26" s="159"/>
      <c r="RL26" s="159"/>
      <c r="RM26" s="159"/>
      <c r="RN26" s="159"/>
      <c r="RO26" s="159"/>
      <c r="RP26" s="159"/>
      <c r="RQ26" s="159"/>
      <c r="RR26" s="159"/>
      <c r="RS26" s="159"/>
      <c r="RT26" s="159"/>
      <c r="RU26" s="159"/>
      <c r="RV26" s="159"/>
      <c r="RW26" s="159"/>
      <c r="RX26" s="159"/>
      <c r="RY26" s="159"/>
      <c r="RZ26" s="159"/>
      <c r="SA26" s="159"/>
      <c r="SB26" s="159"/>
      <c r="SC26" s="159"/>
      <c r="SD26" s="159"/>
      <c r="SE26" s="159"/>
      <c r="SF26" s="159"/>
      <c r="SG26" s="159"/>
      <c r="SH26" s="159"/>
      <c r="SI26" s="159"/>
      <c r="SJ26" s="159"/>
      <c r="SK26" s="159"/>
      <c r="SL26" s="159"/>
      <c r="SM26" s="159"/>
      <c r="SN26" s="159"/>
      <c r="SO26" s="159"/>
      <c r="SP26" s="159"/>
      <c r="SQ26" s="159"/>
      <c r="SR26" s="159"/>
      <c r="SS26" s="159"/>
      <c r="ST26" s="159"/>
      <c r="SU26" s="159"/>
      <c r="SV26" s="159"/>
      <c r="SW26" s="159"/>
      <c r="SX26" s="159"/>
      <c r="SY26" s="159"/>
      <c r="SZ26" s="159"/>
      <c r="TA26" s="159"/>
      <c r="TB26" s="159"/>
      <c r="TC26" s="159"/>
      <c r="TD26" s="159"/>
      <c r="TE26" s="159"/>
      <c r="TF26" s="159"/>
      <c r="TG26" s="159"/>
      <c r="TH26" s="159"/>
      <c r="TI26" s="159"/>
      <c r="TJ26" s="159"/>
      <c r="TK26" s="159"/>
      <c r="TL26" s="159"/>
      <c r="TM26" s="159"/>
      <c r="TN26" s="159"/>
      <c r="TO26" s="159"/>
      <c r="TP26" s="159"/>
      <c r="TQ26" s="159"/>
      <c r="TR26" s="159"/>
      <c r="TS26" s="159"/>
      <c r="TT26" s="159"/>
      <c r="TU26" s="159"/>
      <c r="TV26" s="159"/>
      <c r="TW26" s="159"/>
      <c r="TX26" s="159"/>
      <c r="TY26" s="159"/>
      <c r="TZ26" s="159"/>
      <c r="UA26" s="159"/>
      <c r="UB26" s="159"/>
      <c r="UC26" s="159"/>
      <c r="UD26" s="159"/>
      <c r="UE26" s="159"/>
      <c r="UF26" s="159"/>
      <c r="UG26" s="159"/>
      <c r="UH26" s="159"/>
      <c r="UI26" s="159"/>
      <c r="UJ26" s="159"/>
      <c r="UK26" s="159"/>
      <c r="UL26" s="159"/>
      <c r="UM26" s="159"/>
      <c r="UN26" s="159"/>
      <c r="UO26" s="159"/>
      <c r="UP26" s="159"/>
      <c r="UQ26" s="159"/>
      <c r="UR26" s="159"/>
      <c r="US26" s="159"/>
      <c r="UT26" s="159"/>
      <c r="UU26" s="159"/>
      <c r="UV26" s="159"/>
      <c r="UW26" s="159"/>
      <c r="UX26" s="159"/>
      <c r="UY26" s="159"/>
      <c r="UZ26" s="159"/>
      <c r="VA26" s="159"/>
      <c r="VB26" s="159"/>
      <c r="VC26" s="159"/>
      <c r="VD26" s="159"/>
      <c r="VE26" s="159"/>
      <c r="VF26" s="159"/>
      <c r="VG26" s="159"/>
      <c r="VH26" s="159"/>
      <c r="VI26" s="159"/>
      <c r="VJ26" s="159"/>
      <c r="VK26" s="159"/>
      <c r="VL26" s="159"/>
      <c r="VM26" s="159"/>
      <c r="VN26" s="159"/>
      <c r="VO26" s="159"/>
      <c r="VP26" s="159"/>
      <c r="VQ26" s="159"/>
      <c r="VR26" s="159"/>
      <c r="VS26" s="159"/>
      <c r="VT26" s="159"/>
      <c r="VU26" s="159"/>
      <c r="VV26" s="159"/>
      <c r="VW26" s="159"/>
      <c r="VX26" s="159"/>
      <c r="VY26" s="159"/>
      <c r="VZ26" s="159"/>
      <c r="WA26" s="159"/>
      <c r="WB26" s="159"/>
      <c r="WC26" s="159"/>
      <c r="WD26" s="159"/>
      <c r="WE26" s="159"/>
      <c r="WF26" s="159"/>
      <c r="WG26" s="159"/>
      <c r="WH26" s="159"/>
      <c r="WI26" s="159"/>
      <c r="WJ26" s="159"/>
      <c r="WK26" s="159"/>
      <c r="WL26" s="159"/>
      <c r="WM26" s="159"/>
      <c r="WN26" s="159"/>
      <c r="WO26" s="159"/>
      <c r="WP26" s="159"/>
      <c r="WQ26" s="159"/>
      <c r="WR26" s="159"/>
      <c r="WS26" s="159"/>
      <c r="WT26" s="159"/>
      <c r="WU26" s="159"/>
      <c r="WV26" s="159"/>
      <c r="WW26" s="159"/>
      <c r="WX26" s="159"/>
      <c r="WY26" s="159"/>
      <c r="WZ26" s="159"/>
      <c r="XA26" s="159"/>
      <c r="XB26" s="159"/>
      <c r="XC26" s="159"/>
      <c r="XD26" s="159"/>
      <c r="XE26" s="159"/>
      <c r="XF26" s="159"/>
      <c r="XG26" s="159"/>
      <c r="XH26" s="159"/>
      <c r="XI26" s="159"/>
      <c r="XJ26" s="159"/>
      <c r="XK26" s="159"/>
      <c r="XL26" s="159"/>
      <c r="XM26" s="159"/>
      <c r="XN26" s="159"/>
      <c r="XO26" s="159"/>
      <c r="XP26" s="159"/>
      <c r="XQ26" s="159"/>
      <c r="XR26" s="159"/>
      <c r="XS26" s="159"/>
      <c r="XT26" s="159"/>
      <c r="XU26" s="159"/>
      <c r="XV26" s="159"/>
      <c r="XW26" s="159"/>
      <c r="XX26" s="159"/>
      <c r="XY26" s="159"/>
      <c r="XZ26" s="159"/>
      <c r="YA26" s="159"/>
      <c r="YB26" s="159"/>
      <c r="YC26" s="159"/>
      <c r="YD26" s="159"/>
      <c r="YE26" s="159"/>
      <c r="YF26" s="159"/>
      <c r="YG26" s="159"/>
      <c r="YH26" s="159"/>
      <c r="YI26" s="159"/>
      <c r="YJ26" s="159"/>
      <c r="YK26" s="159"/>
      <c r="YL26" s="159"/>
      <c r="YM26" s="159"/>
      <c r="YN26" s="159"/>
      <c r="YO26" s="159"/>
      <c r="YP26" s="159"/>
      <c r="YQ26" s="159"/>
      <c r="YR26" s="159"/>
      <c r="YS26" s="159"/>
      <c r="YT26" s="159"/>
      <c r="YU26" s="159"/>
      <c r="YV26" s="159"/>
      <c r="YW26" s="159"/>
      <c r="YX26" s="159"/>
      <c r="YY26" s="159"/>
      <c r="YZ26" s="159"/>
      <c r="ZA26" s="159"/>
      <c r="ZB26" s="159"/>
      <c r="ZC26" s="159"/>
      <c r="ZD26" s="159"/>
      <c r="ZE26" s="159"/>
      <c r="ZF26" s="159"/>
      <c r="ZG26" s="159"/>
      <c r="ZH26" s="159"/>
      <c r="ZI26" s="159"/>
      <c r="ZJ26" s="159"/>
      <c r="ZK26" s="159"/>
      <c r="ZL26" s="159"/>
      <c r="ZM26" s="159"/>
      <c r="ZN26" s="159"/>
      <c r="ZO26" s="159"/>
      <c r="ZP26" s="159"/>
      <c r="ZQ26" s="159"/>
      <c r="ZR26" s="159"/>
      <c r="ZS26" s="159"/>
      <c r="ZT26" s="159"/>
      <c r="ZU26" s="159"/>
      <c r="ZV26" s="159"/>
      <c r="ZW26" s="159"/>
      <c r="ZX26" s="159"/>
      <c r="ZY26" s="159"/>
      <c r="ZZ26" s="159"/>
      <c r="AAA26" s="159"/>
      <c r="AAB26" s="159"/>
      <c r="AAC26" s="159"/>
      <c r="AAD26" s="159"/>
      <c r="AAE26" s="159"/>
      <c r="AAF26" s="159"/>
      <c r="AAG26" s="159"/>
      <c r="AAH26" s="159"/>
      <c r="AAI26" s="159"/>
      <c r="AAJ26" s="159"/>
      <c r="AAK26" s="159"/>
      <c r="AAL26" s="159"/>
      <c r="AAM26" s="159"/>
      <c r="AAN26" s="159"/>
      <c r="AAO26" s="159"/>
      <c r="AAP26" s="159"/>
      <c r="AAQ26" s="159"/>
      <c r="AAR26" s="159"/>
      <c r="AAS26" s="159"/>
      <c r="AAT26" s="159"/>
      <c r="AAU26" s="159"/>
      <c r="AAV26" s="159"/>
      <c r="AAW26" s="159"/>
      <c r="AAX26" s="159"/>
      <c r="AAY26" s="159"/>
      <c r="AAZ26" s="159"/>
      <c r="ABA26" s="159"/>
      <c r="ABB26" s="159"/>
      <c r="ABC26" s="159"/>
      <c r="ABD26" s="159"/>
      <c r="ABE26" s="159"/>
      <c r="ABF26" s="159"/>
      <c r="ABG26" s="159"/>
      <c r="ABH26" s="159"/>
      <c r="ABI26" s="159"/>
      <c r="ABJ26" s="159"/>
      <c r="ABK26" s="159"/>
      <c r="ABL26" s="159"/>
      <c r="ABM26" s="159"/>
      <c r="ABN26" s="159"/>
      <c r="ABO26" s="159"/>
      <c r="ABP26" s="159"/>
      <c r="ABQ26" s="159"/>
      <c r="ABR26" s="159"/>
      <c r="ABS26" s="159"/>
      <c r="ABT26" s="159"/>
      <c r="ABU26" s="159"/>
      <c r="ABV26" s="159"/>
      <c r="ABW26" s="159"/>
      <c r="ABX26" s="159"/>
      <c r="ABY26" s="159"/>
      <c r="ABZ26" s="159"/>
      <c r="ACA26" s="159"/>
      <c r="ACB26" s="159"/>
      <c r="ACC26" s="159"/>
      <c r="ACD26" s="159"/>
      <c r="ACE26" s="159"/>
      <c r="ACF26" s="159"/>
      <c r="ACG26" s="159"/>
      <c r="ACH26" s="159"/>
      <c r="ACI26" s="159"/>
      <c r="ACJ26" s="159"/>
      <c r="ACK26" s="159"/>
      <c r="ACL26" s="159"/>
      <c r="ACM26" s="159"/>
      <c r="ACN26" s="159"/>
      <c r="ACO26" s="159"/>
      <c r="ACP26" s="159"/>
      <c r="ACQ26" s="159"/>
      <c r="ACR26" s="159"/>
      <c r="ACS26" s="159"/>
      <c r="ACT26" s="159"/>
      <c r="ACU26" s="159"/>
      <c r="ACV26" s="159"/>
      <c r="ACW26" s="159"/>
      <c r="ACX26" s="159"/>
      <c r="ACY26" s="159"/>
      <c r="ACZ26" s="159"/>
      <c r="ADA26" s="159"/>
      <c r="ADB26" s="159"/>
      <c r="ADC26" s="159"/>
      <c r="ADD26" s="159"/>
      <c r="ADE26" s="159"/>
      <c r="ADF26" s="159"/>
      <c r="ADG26" s="159"/>
      <c r="ADH26" s="159"/>
      <c r="ADI26" s="159"/>
      <c r="ADJ26" s="159"/>
      <c r="ADK26" s="159"/>
      <c r="ADL26" s="159"/>
      <c r="ADM26" s="159"/>
      <c r="ADN26" s="159"/>
      <c r="ADO26" s="159"/>
      <c r="ADP26" s="159"/>
      <c r="ADQ26" s="159"/>
      <c r="ADR26" s="159"/>
      <c r="ADS26" s="159"/>
      <c r="ADT26" s="159"/>
      <c r="ADU26" s="159"/>
      <c r="ADV26" s="159"/>
      <c r="ADW26" s="159"/>
      <c r="ADX26" s="159"/>
      <c r="ADY26" s="159"/>
      <c r="ADZ26" s="159"/>
      <c r="AEA26" s="159"/>
      <c r="AEB26" s="159"/>
      <c r="AEC26" s="159"/>
      <c r="AED26" s="159"/>
      <c r="AEE26" s="159"/>
      <c r="AEF26" s="159"/>
      <c r="AEG26" s="159"/>
      <c r="AEH26" s="159"/>
      <c r="AEI26" s="159"/>
      <c r="AEJ26" s="159"/>
      <c r="AEK26" s="159"/>
      <c r="AEL26" s="159"/>
      <c r="AEM26" s="159"/>
      <c r="AEN26" s="159"/>
      <c r="AEO26" s="159"/>
      <c r="AEP26" s="159"/>
      <c r="AEQ26" s="159"/>
      <c r="AER26" s="159"/>
      <c r="AES26" s="159"/>
      <c r="AET26" s="159"/>
      <c r="AEU26" s="159"/>
      <c r="AEV26" s="159"/>
      <c r="AEW26" s="159"/>
      <c r="AEX26" s="159"/>
      <c r="AEY26" s="159"/>
      <c r="AEZ26" s="159"/>
      <c r="AFA26" s="159"/>
      <c r="AFB26" s="159"/>
      <c r="AFC26" s="159"/>
      <c r="AFD26" s="159"/>
      <c r="AFE26" s="159"/>
      <c r="AFF26" s="159"/>
      <c r="AFG26" s="159"/>
      <c r="AFH26" s="159"/>
      <c r="AFI26" s="159"/>
      <c r="AFJ26" s="159"/>
      <c r="AFK26" s="159"/>
      <c r="AFL26" s="159"/>
      <c r="AFM26" s="159"/>
      <c r="AFN26" s="159"/>
      <c r="AFO26" s="159"/>
      <c r="AFP26" s="159"/>
      <c r="AFQ26" s="159"/>
      <c r="AFR26" s="159"/>
      <c r="AFS26" s="159"/>
      <c r="AFT26" s="159"/>
      <c r="AFU26" s="159"/>
      <c r="AFV26" s="159"/>
      <c r="AFW26" s="159"/>
      <c r="AFX26" s="159"/>
      <c r="AFY26" s="159"/>
      <c r="AFZ26" s="159"/>
      <c r="AGA26" s="159"/>
      <c r="AGB26" s="159"/>
      <c r="AGC26" s="159"/>
      <c r="AGD26" s="159"/>
      <c r="AGE26" s="159"/>
      <c r="AGF26" s="159"/>
      <c r="AGG26" s="159"/>
      <c r="AGH26" s="159"/>
      <c r="AGI26" s="159"/>
      <c r="AGJ26" s="159"/>
      <c r="AGK26" s="159"/>
      <c r="AGL26" s="159"/>
      <c r="AGM26" s="159"/>
      <c r="AGN26" s="159"/>
      <c r="AGO26" s="159"/>
      <c r="AGP26" s="159"/>
      <c r="AGQ26" s="159"/>
      <c r="AGR26" s="159"/>
      <c r="AGS26" s="159"/>
      <c r="AGT26" s="159"/>
      <c r="AGU26" s="159"/>
      <c r="AGV26" s="159"/>
      <c r="AGW26" s="159"/>
      <c r="AGX26" s="159"/>
      <c r="AGY26" s="159"/>
      <c r="AGZ26" s="159"/>
      <c r="AHA26" s="159"/>
      <c r="AHB26" s="159"/>
      <c r="AHC26" s="159"/>
      <c r="AHD26" s="159"/>
      <c r="AHE26" s="159"/>
      <c r="AHF26" s="159"/>
      <c r="AHG26" s="159"/>
      <c r="AHH26" s="159"/>
      <c r="AHI26" s="159"/>
      <c r="AHJ26" s="159"/>
      <c r="AHK26" s="159"/>
      <c r="AHL26" s="159"/>
      <c r="AHM26" s="159"/>
      <c r="AHN26" s="159"/>
      <c r="AHO26" s="159"/>
      <c r="AHP26" s="159"/>
      <c r="AHQ26" s="159"/>
      <c r="AHR26" s="159"/>
      <c r="AHS26" s="159"/>
      <c r="AHT26" s="159"/>
      <c r="AHU26" s="159"/>
      <c r="AHV26" s="159"/>
      <c r="AHW26" s="159"/>
      <c r="AHX26" s="159"/>
      <c r="AHY26" s="159"/>
      <c r="AHZ26" s="159"/>
      <c r="AIA26" s="159"/>
      <c r="AIB26" s="159"/>
      <c r="AIC26" s="159"/>
      <c r="AID26" s="159"/>
      <c r="AIE26" s="159"/>
      <c r="AIF26" s="159"/>
      <c r="AIG26" s="159"/>
      <c r="AIH26" s="159"/>
      <c r="AII26" s="159"/>
      <c r="AIJ26" s="159"/>
      <c r="AIK26" s="159"/>
      <c r="AIL26" s="159"/>
      <c r="AIM26" s="159"/>
      <c r="AIN26" s="159"/>
      <c r="AIO26" s="159"/>
      <c r="AIP26" s="159"/>
      <c r="AIQ26" s="159"/>
      <c r="AIR26" s="159"/>
      <c r="AIS26" s="159"/>
      <c r="AIT26" s="159"/>
      <c r="AIU26" s="159"/>
      <c r="AIV26" s="159"/>
      <c r="AIW26" s="159"/>
      <c r="AIX26" s="159"/>
      <c r="AIY26" s="159"/>
      <c r="AIZ26" s="159"/>
      <c r="AJA26" s="159"/>
      <c r="AJB26" s="159"/>
      <c r="AJC26" s="159"/>
      <c r="AJD26" s="159"/>
      <c r="AJE26" s="159"/>
      <c r="AJF26" s="159"/>
      <c r="AJG26" s="159"/>
      <c r="AJH26" s="159"/>
      <c r="AJI26" s="159"/>
      <c r="AJJ26" s="159"/>
      <c r="AJK26" s="159"/>
      <c r="AJL26" s="159"/>
      <c r="AJM26" s="159"/>
      <c r="AJN26" s="159"/>
      <c r="AJO26" s="159"/>
      <c r="AJP26" s="159"/>
      <c r="AJQ26" s="159"/>
      <c r="AJR26" s="159"/>
      <c r="AJS26" s="159"/>
      <c r="AJT26" s="159"/>
      <c r="AJU26" s="159"/>
      <c r="AJV26" s="159"/>
      <c r="AJW26" s="159"/>
      <c r="AJX26" s="159"/>
      <c r="AJY26" s="159"/>
      <c r="AJZ26" s="159"/>
      <c r="AKA26" s="159"/>
      <c r="AKB26" s="159"/>
      <c r="AKC26" s="159"/>
      <c r="AKD26" s="159"/>
      <c r="AKE26" s="159"/>
      <c r="AKF26" s="159"/>
      <c r="AKG26" s="159"/>
      <c r="AKH26" s="159"/>
      <c r="AKI26" s="159"/>
      <c r="AKJ26" s="159"/>
      <c r="AKK26" s="159"/>
      <c r="AKL26" s="159"/>
      <c r="AKM26" s="159"/>
      <c r="AKN26" s="159"/>
      <c r="AKO26" s="159"/>
      <c r="AKP26" s="159"/>
      <c r="AKQ26" s="159"/>
      <c r="AKR26" s="159"/>
      <c r="AKS26" s="159"/>
      <c r="AKT26" s="159"/>
      <c r="AKU26" s="159"/>
      <c r="AKV26" s="159"/>
      <c r="AKW26" s="159"/>
      <c r="AKX26" s="159"/>
      <c r="AKY26" s="159"/>
      <c r="AKZ26" s="159"/>
      <c r="ALA26" s="159"/>
      <c r="ALB26" s="159"/>
      <c r="ALC26" s="159"/>
      <c r="ALD26" s="159"/>
      <c r="ALE26" s="159"/>
      <c r="ALF26" s="159"/>
      <c r="ALG26" s="159"/>
      <c r="ALH26" s="159"/>
      <c r="ALI26" s="159"/>
      <c r="ALJ26" s="159"/>
      <c r="ALK26" s="159"/>
      <c r="ALL26" s="159"/>
      <c r="ALM26" s="159"/>
      <c r="ALN26" s="159"/>
      <c r="ALO26" s="159"/>
      <c r="ALP26" s="159"/>
      <c r="ALQ26" s="159"/>
      <c r="ALR26" s="159"/>
      <c r="ALS26" s="159"/>
      <c r="ALT26" s="159"/>
      <c r="ALU26" s="159"/>
      <c r="ALV26" s="159"/>
      <c r="ALW26" s="159"/>
      <c r="ALX26" s="159"/>
      <c r="ALY26" s="159"/>
      <c r="ALZ26" s="159"/>
      <c r="AMA26" s="159"/>
      <c r="AMB26" s="159"/>
      <c r="AMC26" s="159"/>
      <c r="AMD26" s="159"/>
      <c r="AME26" s="159"/>
      <c r="AMF26" s="159"/>
      <c r="AMG26" s="159"/>
      <c r="AMH26" s="159"/>
      <c r="AMI26" s="159"/>
      <c r="AMJ26" s="159"/>
      <c r="AMK26" s="159"/>
      <c r="AML26" s="159"/>
    </row>
    <row r="27" customFormat="false" ht="13.5" hidden="false" customHeight="true" outlineLevel="0" collapsed="false">
      <c r="B27" s="173" t="s">
        <v>232</v>
      </c>
      <c r="C27" s="173"/>
      <c r="D27" s="174" t="s">
        <v>230</v>
      </c>
      <c r="E27" s="175"/>
      <c r="F27" s="175" t="n">
        <f aca="false">F28/$E28</f>
        <v>0.0939616483508227</v>
      </c>
      <c r="G27" s="175" t="n">
        <f aca="false">G28/$E28</f>
        <v>0.576741456455272</v>
      </c>
      <c r="H27" s="175" t="n">
        <f aca="false">H28/$E28</f>
        <v>0.999999999999999</v>
      </c>
      <c r="I27" s="176" t="n">
        <f aca="false">I28/E28</f>
        <v>0.999999999999999</v>
      </c>
      <c r="J27" s="143"/>
    </row>
    <row r="28" customFormat="false" ht="14.25" hidden="false" customHeight="false" outlineLevel="0" collapsed="false">
      <c r="B28" s="173"/>
      <c r="C28" s="173"/>
      <c r="D28" s="174" t="s">
        <v>231</v>
      </c>
      <c r="E28" s="177" t="n">
        <f aca="false">E8+E10+E12+E14+E16+E18+E20+E22+E24</f>
        <v>362188.8697</v>
      </c>
      <c r="F28" s="177" t="n">
        <f aca="false">F26</f>
        <v>34031.8632113333</v>
      </c>
      <c r="G28" s="177" t="n">
        <f aca="false">G26+F28</f>
        <v>208889.336222667</v>
      </c>
      <c r="H28" s="177" t="n">
        <f aca="false">H26+G28</f>
        <v>362188.8697</v>
      </c>
      <c r="I28" s="177" t="n">
        <f aca="false">H28</f>
        <v>362188.8697</v>
      </c>
    </row>
    <row r="29" customFormat="false" ht="14.25" hidden="false" customHeight="false" outlineLevel="0" collapsed="false">
      <c r="B29" s="178"/>
      <c r="C29" s="178"/>
      <c r="D29" s="178"/>
      <c r="E29" s="179"/>
      <c r="F29" s="179"/>
      <c r="G29" s="179"/>
      <c r="H29" s="179"/>
      <c r="I29" s="180"/>
      <c r="J29" s="143"/>
    </row>
    <row r="30" customFormat="false" ht="13.5" hidden="false" customHeight="true" outlineLevel="0" collapsed="false">
      <c r="B30" s="178"/>
      <c r="C30" s="178"/>
      <c r="D30" s="178"/>
      <c r="E30" s="181"/>
      <c r="F30" s="181"/>
      <c r="G30" s="181"/>
      <c r="H30" s="181"/>
      <c r="I30" s="182"/>
    </row>
    <row r="31" customFormat="false" ht="13.5" hidden="false" customHeight="true" outlineLevel="0" collapsed="false">
      <c r="B31" s="178"/>
      <c r="C31" s="178"/>
      <c r="D31" s="178"/>
      <c r="E31" s="181"/>
      <c r="F31" s="181"/>
      <c r="G31" s="181"/>
      <c r="H31" s="181"/>
      <c r="I31" s="182"/>
    </row>
    <row r="32" customFormat="false" ht="13.5" hidden="false" customHeight="true" outlineLevel="0" collapsed="false">
      <c r="B32" s="183"/>
      <c r="C32" s="184"/>
      <c r="D32" s="179"/>
      <c r="E32" s="185"/>
      <c r="F32" s="185"/>
      <c r="G32" s="185"/>
      <c r="H32" s="185"/>
      <c r="I32" s="182"/>
    </row>
    <row r="33" customFormat="false" ht="24.85" hidden="false" customHeight="true" outlineLevel="0" collapsed="false">
      <c r="B33" s="183"/>
      <c r="C33" s="64" t="s">
        <v>148</v>
      </c>
      <c r="D33" s="55"/>
      <c r="E33" s="186" t="s">
        <v>233</v>
      </c>
      <c r="F33" s="186"/>
      <c r="G33" s="186"/>
      <c r="H33" s="186"/>
      <c r="I33" s="180"/>
    </row>
    <row r="34" customFormat="false" ht="14.25" hidden="false" customHeight="true" outlineLevel="0" collapsed="false">
      <c r="B34" s="187"/>
      <c r="C34" s="188"/>
      <c r="D34" s="55"/>
      <c r="E34" s="186" t="s">
        <v>234</v>
      </c>
      <c r="F34" s="186"/>
      <c r="G34" s="186"/>
      <c r="H34" s="186"/>
      <c r="I34" s="180"/>
    </row>
    <row r="35" customFormat="false" ht="14.25" hidden="false" customHeight="false" outlineLevel="0" collapsed="false">
      <c r="B35" s="187"/>
      <c r="C35" s="189"/>
      <c r="D35" s="190"/>
      <c r="E35" s="190"/>
      <c r="F35" s="190"/>
      <c r="G35" s="190"/>
      <c r="H35" s="191"/>
      <c r="I35" s="180"/>
    </row>
    <row r="36" customFormat="false" ht="14.25" hidden="false" customHeight="false" outlineLevel="0" collapsed="false">
      <c r="B36" s="187"/>
      <c r="C36" s="192"/>
      <c r="D36" s="193"/>
      <c r="E36" s="193"/>
      <c r="F36" s="193"/>
      <c r="G36" s="193"/>
      <c r="H36" s="55"/>
      <c r="I36" s="180"/>
    </row>
    <row r="37" customFormat="false" ht="14.25" hidden="false" customHeight="false" outlineLevel="0" collapsed="false">
      <c r="B37" s="194"/>
      <c r="C37" s="195"/>
      <c r="D37" s="195"/>
      <c r="E37" s="195"/>
      <c r="F37" s="195"/>
      <c r="G37" s="195"/>
      <c r="H37" s="195"/>
      <c r="I37" s="196"/>
    </row>
  </sheetData>
  <mergeCells count="32">
    <mergeCell ref="B1:I1"/>
    <mergeCell ref="B2:I3"/>
    <mergeCell ref="B4:C4"/>
    <mergeCell ref="D4:F4"/>
    <mergeCell ref="G4:I4"/>
    <mergeCell ref="B5:C5"/>
    <mergeCell ref="D5:I5"/>
    <mergeCell ref="B7:B8"/>
    <mergeCell ref="C7:C8"/>
    <mergeCell ref="B9:B10"/>
    <mergeCell ref="C9:C10"/>
    <mergeCell ref="B11:B12"/>
    <mergeCell ref="C11:C12"/>
    <mergeCell ref="B13:B14"/>
    <mergeCell ref="C13:C14"/>
    <mergeCell ref="B15:B16"/>
    <mergeCell ref="C15:C16"/>
    <mergeCell ref="B17:B18"/>
    <mergeCell ref="C17:C18"/>
    <mergeCell ref="B19:B20"/>
    <mergeCell ref="C19:C20"/>
    <mergeCell ref="B21:B22"/>
    <mergeCell ref="C21:C22"/>
    <mergeCell ref="B23:B24"/>
    <mergeCell ref="C23:C24"/>
    <mergeCell ref="B25:B26"/>
    <mergeCell ref="C25:C26"/>
    <mergeCell ref="B27:C28"/>
    <mergeCell ref="B29:D31"/>
    <mergeCell ref="E32:H32"/>
    <mergeCell ref="E33:H33"/>
    <mergeCell ref="E34:H34"/>
  </mergeCells>
  <printOptions headings="false" gridLines="false" gridLinesSet="true" horizontalCentered="false" verticalCentered="false"/>
  <pageMargins left="0.43125" right="0.307638888888889" top="0.0777777777777778" bottom="0.0270833333333333" header="0.511811023622047" footer="0.511811023622047"/>
  <pageSetup paperSize="9" scale="84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5744</TotalTime>
  <Application>LibreOffice/26.2.3.2$Windows_X86_64 LibreOffice_project/70e089b17412e4cb7773e41413306b17a2328c34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2006-09-22T10:55:22Z</dcterms:created>
  <dc:creator>Setop</dc:creator>
  <dc:description/>
  <dc:language>pt-BR</dc:language>
  <cp:lastModifiedBy/>
  <cp:lastPrinted>2026-05-12T07:33:55Z</cp:lastPrinted>
  <dcterms:modified xsi:type="dcterms:W3CDTF">2026-05-12T07:34:15Z</dcterms:modified>
  <cp:revision>320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